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0" yWindow="960" windowWidth="15480" windowHeight="10140" tabRatio="837" firstSheet="9" activeTab="20"/>
  </bookViews>
  <sheets>
    <sheet name="VENITURI" sheetId="157" r:id="rId1"/>
    <sheet name="VENITURI (2)" sheetId="158" r:id="rId2"/>
    <sheet name="VENITURI (3)" sheetId="159" r:id="rId3"/>
    <sheet name="30.10.05" sheetId="121" r:id="rId4"/>
    <sheet name="31.10.03" sheetId="145" r:id="rId5"/>
    <sheet name="33.10.08" sheetId="144" r:id="rId6"/>
    <sheet name="33.10.21" sheetId="143" r:id="rId7"/>
    <sheet name="33.10.30" sheetId="142" r:id="rId8"/>
    <sheet name="33.10.31" sheetId="141" r:id="rId9"/>
    <sheet name="36.10.50" sheetId="154" r:id="rId10"/>
    <sheet name="37.10.01" sheetId="146" r:id="rId11"/>
    <sheet name="39.10.01" sheetId="147" r:id="rId12"/>
    <sheet name="39.10.50" sheetId="140" r:id="rId13"/>
    <sheet name="40.10.15" sheetId="148" r:id="rId14"/>
    <sheet name="43.10.10" sheetId="149" r:id="rId15"/>
    <sheet name="43.10.14" sheetId="150" r:id="rId16"/>
    <sheet name="43.10.33" sheetId="155" r:id="rId17"/>
    <sheet name="A" sheetId="153" r:id="rId18"/>
    <sheet name="Tot. Chelt.  TOTAL FE I" sheetId="160" r:id="rId19"/>
    <sheet name="Tot. Chelt. (2)FE II" sheetId="156" r:id="rId20"/>
    <sheet name="Tot. Chelt." sheetId="151" r:id="rId21"/>
    <sheet name="B" sheetId="152" r:id="rId22"/>
  </sheets>
  <definedNames>
    <definedName name="_xlnm.Database" localSheetId="18">#REF!</definedName>
    <definedName name="_xlnm.Database" localSheetId="19">#REF!</definedName>
    <definedName name="_xlnm.Database" localSheetId="0">#REF!</definedName>
    <definedName name="_xlnm.Database" localSheetId="1">#REF!</definedName>
    <definedName name="_xlnm.Database" localSheetId="2">#REF!</definedName>
    <definedName name="_xlnm.Database">#REF!</definedName>
    <definedName name="_xlnm.Print_Area" localSheetId="20">'Tot. Chelt.'!$A$1:$L$241</definedName>
    <definedName name="_xlnm.Print_Area" localSheetId="18">'Tot. Chelt.  TOTAL FE I'!$A$1:$L$151</definedName>
    <definedName name="_xlnm.Print_Area" localSheetId="19">'Tot. Chelt. (2)FE II'!$A$1:$L$151</definedName>
    <definedName name="_xlnm.Print_Titles" localSheetId="3">'30.10.05'!$9:$11</definedName>
    <definedName name="_xlnm.Print_Titles" localSheetId="4">'31.10.03'!$9:$11</definedName>
    <definedName name="_xlnm.Print_Titles" localSheetId="5">'33.10.08'!$9:$11</definedName>
    <definedName name="_xlnm.Print_Titles" localSheetId="6">'33.10.21'!$9:$11</definedName>
    <definedName name="_xlnm.Print_Titles" localSheetId="7">'33.10.30'!$9:$11</definedName>
    <definedName name="_xlnm.Print_Titles" localSheetId="8">'33.10.31'!$9:$11</definedName>
    <definedName name="_xlnm.Print_Titles" localSheetId="9">'36.10.50'!$9:$11</definedName>
    <definedName name="_xlnm.Print_Titles" localSheetId="10">'37.10.01'!$9:$11</definedName>
    <definedName name="_xlnm.Print_Titles" localSheetId="11">'39.10.01'!$9:$11</definedName>
    <definedName name="_xlnm.Print_Titles" localSheetId="12">'39.10.50'!$9:$11</definedName>
    <definedName name="_xlnm.Print_Titles" localSheetId="13">'40.10.15'!$9:$11</definedName>
    <definedName name="_xlnm.Print_Titles" localSheetId="14">'43.10.10'!$9:$11</definedName>
    <definedName name="_xlnm.Print_Titles" localSheetId="15">'43.10.14'!$9:$11</definedName>
    <definedName name="_xlnm.Print_Titles" localSheetId="16">'43.10.33'!$9:$11</definedName>
    <definedName name="_xlnm.Print_Titles" localSheetId="17">A!$9:$11</definedName>
    <definedName name="_xlnm.Print_Titles" localSheetId="21">B!$9:$11</definedName>
    <definedName name="_xlnm.Print_Titles" localSheetId="20">'Tot. Chelt.'!$9:$11</definedName>
    <definedName name="_xlnm.Print_Titles" localSheetId="18">'Tot. Chelt.  TOTAL FE I'!$9:$11</definedName>
    <definedName name="_xlnm.Print_Titles" localSheetId="19">'Tot. Chelt. (2)FE II'!$9:$11</definedName>
    <definedName name="_xlnm.Print_Titles" localSheetId="0">VENITURI!$12:$13</definedName>
    <definedName name="_xlnm.Print_Titles" localSheetId="1">'VENITURI (2)'!$12:$13</definedName>
    <definedName name="_xlnm.Print_Titles" localSheetId="2">'VENITURI (3)'!$12:$13</definedName>
  </definedNames>
  <calcPr calcId="144525"/>
  <fileRecoveryPr autoRecover="0"/>
</workbook>
</file>

<file path=xl/calcChain.xml><?xml version="1.0" encoding="utf-8"?>
<calcChain xmlns="http://schemas.openxmlformats.org/spreadsheetml/2006/main">
  <c r="I55" i="151" l="1"/>
  <c r="I59" i="151"/>
  <c r="I57" i="151"/>
  <c r="I53" i="151"/>
  <c r="I52" i="151"/>
  <c r="G38" i="151" l="1"/>
  <c r="H38" i="151"/>
  <c r="I38" i="151"/>
  <c r="F35" i="151"/>
  <c r="F36" i="151"/>
  <c r="F37" i="151"/>
  <c r="F38" i="151"/>
  <c r="F39" i="151"/>
  <c r="G65" i="159"/>
  <c r="G162" i="151"/>
  <c r="G163" i="151"/>
  <c r="F163" i="151"/>
  <c r="D163" i="151" s="1"/>
  <c r="F162" i="151"/>
  <c r="D162" i="151" s="1"/>
  <c r="L145" i="160" l="1"/>
  <c r="L144" i="160" s="1"/>
  <c r="K145" i="160"/>
  <c r="K144" i="160" s="1"/>
  <c r="J145" i="160"/>
  <c r="I145" i="160"/>
  <c r="I144" i="160" s="1"/>
  <c r="H145" i="160"/>
  <c r="H144" i="160" s="1"/>
  <c r="G145" i="160"/>
  <c r="D145" i="160" s="1"/>
  <c r="J144" i="160"/>
  <c r="F144" i="160"/>
  <c r="L143" i="160"/>
  <c r="L142" i="160" s="1"/>
  <c r="K143" i="160"/>
  <c r="K142" i="160" s="1"/>
  <c r="J143" i="160"/>
  <c r="I143" i="160"/>
  <c r="I142" i="160" s="1"/>
  <c r="H143" i="160"/>
  <c r="H142" i="160" s="1"/>
  <c r="G143" i="160"/>
  <c r="F143" i="160"/>
  <c r="D143" i="160" s="1"/>
  <c r="J142" i="160"/>
  <c r="G142" i="160"/>
  <c r="L141" i="160"/>
  <c r="K141" i="160"/>
  <c r="J141" i="160"/>
  <c r="I141" i="160"/>
  <c r="H141" i="160"/>
  <c r="G141" i="160"/>
  <c r="F141" i="160"/>
  <c r="L140" i="160"/>
  <c r="K140" i="160"/>
  <c r="J140" i="160"/>
  <c r="I140" i="160"/>
  <c r="H140" i="160"/>
  <c r="G140" i="160"/>
  <c r="F140" i="160"/>
  <c r="L139" i="160"/>
  <c r="L138" i="160" s="1"/>
  <c r="L137" i="160" s="1"/>
  <c r="K139" i="160"/>
  <c r="K138" i="160" s="1"/>
  <c r="K137" i="160" s="1"/>
  <c r="J139" i="160"/>
  <c r="I139" i="160"/>
  <c r="H139" i="160"/>
  <c r="G139" i="160"/>
  <c r="F139" i="160"/>
  <c r="D139" i="160" s="1"/>
  <c r="J138" i="160"/>
  <c r="J137" i="160" s="1"/>
  <c r="I138" i="160"/>
  <c r="I137" i="160" s="1"/>
  <c r="H138" i="160"/>
  <c r="H137" i="160" s="1"/>
  <c r="G138" i="160"/>
  <c r="G137" i="160" s="1"/>
  <c r="L136" i="160"/>
  <c r="K136" i="160"/>
  <c r="J136" i="160"/>
  <c r="I136" i="160"/>
  <c r="H136" i="160"/>
  <c r="G136" i="160"/>
  <c r="F136" i="160"/>
  <c r="D136" i="160" s="1"/>
  <c r="L135" i="160"/>
  <c r="K135" i="160"/>
  <c r="J135" i="160"/>
  <c r="I135" i="160"/>
  <c r="H135" i="160"/>
  <c r="G135" i="160"/>
  <c r="F135" i="160"/>
  <c r="L134" i="160"/>
  <c r="K134" i="160"/>
  <c r="J134" i="160"/>
  <c r="I134" i="160"/>
  <c r="H134" i="160"/>
  <c r="G134" i="160"/>
  <c r="F134" i="160"/>
  <c r="L133" i="160"/>
  <c r="K133" i="160"/>
  <c r="J133" i="160"/>
  <c r="I133" i="160"/>
  <c r="H133" i="160"/>
  <c r="G133" i="160"/>
  <c r="F133" i="160"/>
  <c r="L132" i="160"/>
  <c r="K132" i="160"/>
  <c r="J132" i="160"/>
  <c r="I132" i="160"/>
  <c r="H132" i="160"/>
  <c r="G132" i="160"/>
  <c r="F132" i="160"/>
  <c r="D132" i="160" s="1"/>
  <c r="L131" i="160"/>
  <c r="K131" i="160"/>
  <c r="J131" i="160"/>
  <c r="I131" i="160"/>
  <c r="H131" i="160"/>
  <c r="G131" i="160"/>
  <c r="F131" i="160"/>
  <c r="L130" i="160"/>
  <c r="K130" i="160"/>
  <c r="J130" i="160"/>
  <c r="I130" i="160"/>
  <c r="H130" i="160"/>
  <c r="G130" i="160"/>
  <c r="F130" i="160"/>
  <c r="D130" i="160" s="1"/>
  <c r="L129" i="160"/>
  <c r="K129" i="160"/>
  <c r="J129" i="160"/>
  <c r="I129" i="160"/>
  <c r="D129" i="160" s="1"/>
  <c r="L128" i="160"/>
  <c r="K128" i="160"/>
  <c r="J128" i="160"/>
  <c r="I128" i="160"/>
  <c r="D128" i="160" s="1"/>
  <c r="L127" i="160"/>
  <c r="K127" i="160"/>
  <c r="J127" i="160"/>
  <c r="I127" i="160"/>
  <c r="H127" i="160"/>
  <c r="G127" i="160"/>
  <c r="F127" i="160"/>
  <c r="L126" i="160"/>
  <c r="L124" i="160" s="1"/>
  <c r="L123" i="160" s="1"/>
  <c r="L122" i="160" s="1"/>
  <c r="K126" i="160"/>
  <c r="J126" i="160"/>
  <c r="D126" i="160"/>
  <c r="L125" i="160"/>
  <c r="K125" i="160"/>
  <c r="J125" i="160"/>
  <c r="H125" i="160"/>
  <c r="G124" i="160"/>
  <c r="G123" i="160" s="1"/>
  <c r="F125" i="160"/>
  <c r="F124" i="160" s="1"/>
  <c r="F123" i="160" s="1"/>
  <c r="F122" i="160" s="1"/>
  <c r="J124" i="160"/>
  <c r="J123" i="160" s="1"/>
  <c r="J122" i="160" s="1"/>
  <c r="D100" i="160"/>
  <c r="D99" i="160"/>
  <c r="D98" i="160"/>
  <c r="I97" i="160"/>
  <c r="H97" i="160"/>
  <c r="H96" i="160" s="1"/>
  <c r="G97" i="160"/>
  <c r="F97" i="160"/>
  <c r="D97" i="160" s="1"/>
  <c r="J96" i="160"/>
  <c r="I96" i="160"/>
  <c r="G96" i="160"/>
  <c r="L95" i="160"/>
  <c r="K95" i="160"/>
  <c r="J95" i="160"/>
  <c r="I95" i="160"/>
  <c r="H95" i="160"/>
  <c r="G95" i="160"/>
  <c r="F95" i="160"/>
  <c r="L94" i="160"/>
  <c r="K94" i="160"/>
  <c r="J94" i="160"/>
  <c r="I94" i="160"/>
  <c r="H94" i="160"/>
  <c r="G94" i="160"/>
  <c r="F94" i="160"/>
  <c r="L93" i="160"/>
  <c r="K93" i="160"/>
  <c r="J93" i="160"/>
  <c r="I93" i="160"/>
  <c r="H93" i="160"/>
  <c r="G93" i="160"/>
  <c r="F93" i="160"/>
  <c r="L92" i="160"/>
  <c r="K92" i="160"/>
  <c r="J92" i="160"/>
  <c r="I92" i="160"/>
  <c r="H92" i="160"/>
  <c r="G92" i="160"/>
  <c r="F92" i="160"/>
  <c r="L91" i="160"/>
  <c r="K91" i="160"/>
  <c r="J91" i="160"/>
  <c r="I91" i="160"/>
  <c r="H91" i="160"/>
  <c r="G91" i="160"/>
  <c r="F91" i="160"/>
  <c r="L90" i="160"/>
  <c r="K90" i="160"/>
  <c r="J90" i="160"/>
  <c r="I90" i="160"/>
  <c r="H90" i="160"/>
  <c r="G90" i="160"/>
  <c r="F90" i="160"/>
  <c r="L89" i="160"/>
  <c r="K89" i="160"/>
  <c r="J89" i="160"/>
  <c r="I89" i="160"/>
  <c r="H89" i="160"/>
  <c r="G89" i="160"/>
  <c r="F89" i="160"/>
  <c r="L88" i="160"/>
  <c r="K88" i="160"/>
  <c r="J88" i="160"/>
  <c r="I88" i="160"/>
  <c r="H88" i="160"/>
  <c r="G88" i="160"/>
  <c r="D88" i="160" s="1"/>
  <c r="F88" i="160"/>
  <c r="L87" i="160"/>
  <c r="K87" i="160"/>
  <c r="J87" i="160"/>
  <c r="I87" i="160"/>
  <c r="H87" i="160"/>
  <c r="G87" i="160"/>
  <c r="F87" i="160"/>
  <c r="L86" i="160"/>
  <c r="K86" i="160"/>
  <c r="J86" i="160"/>
  <c r="I86" i="160"/>
  <c r="H86" i="160"/>
  <c r="G86" i="160"/>
  <c r="D86" i="160" s="1"/>
  <c r="F86" i="160"/>
  <c r="L85" i="160"/>
  <c r="K85" i="160"/>
  <c r="J85" i="160"/>
  <c r="I85" i="160"/>
  <c r="H85" i="160"/>
  <c r="G85" i="160"/>
  <c r="F85" i="160"/>
  <c r="L84" i="160"/>
  <c r="K84" i="160"/>
  <c r="J84" i="160"/>
  <c r="I84" i="160"/>
  <c r="H84" i="160"/>
  <c r="G84" i="160"/>
  <c r="F84" i="160"/>
  <c r="L83" i="160"/>
  <c r="K83" i="160"/>
  <c r="J83" i="160"/>
  <c r="I83" i="160"/>
  <c r="H83" i="160"/>
  <c r="G83" i="160"/>
  <c r="F83" i="160"/>
  <c r="L82" i="160"/>
  <c r="K82" i="160"/>
  <c r="J82" i="160"/>
  <c r="I82" i="160"/>
  <c r="H82" i="160"/>
  <c r="G82" i="160"/>
  <c r="F82" i="160"/>
  <c r="L81" i="160"/>
  <c r="K81" i="160"/>
  <c r="J81" i="160"/>
  <c r="I81" i="160"/>
  <c r="H81" i="160"/>
  <c r="G81" i="160"/>
  <c r="F81" i="160"/>
  <c r="L80" i="160"/>
  <c r="K80" i="160"/>
  <c r="J80" i="160"/>
  <c r="I80" i="160"/>
  <c r="H80" i="160"/>
  <c r="G80" i="160"/>
  <c r="F80" i="160"/>
  <c r="L79" i="160"/>
  <c r="K79" i="160"/>
  <c r="J79" i="160"/>
  <c r="I79" i="160"/>
  <c r="H79" i="160"/>
  <c r="G79" i="160"/>
  <c r="F79" i="160"/>
  <c r="L78" i="160"/>
  <c r="K78" i="160"/>
  <c r="J78" i="160"/>
  <c r="I78" i="160"/>
  <c r="H78" i="160"/>
  <c r="G78" i="160"/>
  <c r="F78" i="160"/>
  <c r="L77" i="160"/>
  <c r="K77" i="160"/>
  <c r="J77" i="160"/>
  <c r="I77" i="160"/>
  <c r="H77" i="160"/>
  <c r="G77" i="160"/>
  <c r="F77" i="160"/>
  <c r="L76" i="160"/>
  <c r="K76" i="160"/>
  <c r="J76" i="160"/>
  <c r="I76" i="160"/>
  <c r="H76" i="160"/>
  <c r="G76" i="160"/>
  <c r="D76" i="160" s="1"/>
  <c r="F76" i="160"/>
  <c r="L75" i="160"/>
  <c r="K75" i="160"/>
  <c r="J75" i="160"/>
  <c r="I75" i="160"/>
  <c r="H75" i="160"/>
  <c r="G75" i="160"/>
  <c r="F75" i="160"/>
  <c r="L74" i="160"/>
  <c r="K74" i="160"/>
  <c r="J74" i="160"/>
  <c r="I74" i="160"/>
  <c r="H74" i="160"/>
  <c r="G74" i="160"/>
  <c r="D74" i="160" s="1"/>
  <c r="F74" i="160"/>
  <c r="L73" i="160"/>
  <c r="K73" i="160"/>
  <c r="J73" i="160"/>
  <c r="I73" i="160"/>
  <c r="H73" i="160"/>
  <c r="G73" i="160"/>
  <c r="F73" i="160"/>
  <c r="L72" i="160"/>
  <c r="K72" i="160"/>
  <c r="J72" i="160"/>
  <c r="I72" i="160"/>
  <c r="H72" i="160"/>
  <c r="G72" i="160"/>
  <c r="F72" i="160"/>
  <c r="L71" i="160"/>
  <c r="K71" i="160"/>
  <c r="J71" i="160"/>
  <c r="I71" i="160"/>
  <c r="H71" i="160"/>
  <c r="G71" i="160"/>
  <c r="F71" i="160"/>
  <c r="L70" i="160"/>
  <c r="K70" i="160"/>
  <c r="J70" i="160"/>
  <c r="I70" i="160"/>
  <c r="H70" i="160"/>
  <c r="G70" i="160"/>
  <c r="F70" i="160"/>
  <c r="L69" i="160"/>
  <c r="K69" i="160"/>
  <c r="J69" i="160"/>
  <c r="I69" i="160"/>
  <c r="H69" i="160"/>
  <c r="G69" i="160"/>
  <c r="F69" i="160"/>
  <c r="L68" i="160"/>
  <c r="K68" i="160"/>
  <c r="J68" i="160"/>
  <c r="I68" i="160"/>
  <c r="H68" i="160"/>
  <c r="G68" i="160"/>
  <c r="F68" i="160"/>
  <c r="L67" i="160"/>
  <c r="K67" i="160"/>
  <c r="J67" i="160"/>
  <c r="I67" i="160"/>
  <c r="H67" i="160"/>
  <c r="G67" i="160"/>
  <c r="F67" i="160"/>
  <c r="L66" i="160"/>
  <c r="K66" i="160"/>
  <c r="J66" i="160"/>
  <c r="I66" i="160"/>
  <c r="H66" i="160"/>
  <c r="G66" i="160"/>
  <c r="F66" i="160"/>
  <c r="L65" i="160"/>
  <c r="K65" i="160"/>
  <c r="J65" i="160"/>
  <c r="I65" i="160"/>
  <c r="H65" i="160"/>
  <c r="G65" i="160"/>
  <c r="F65" i="160"/>
  <c r="L64" i="160"/>
  <c r="K64" i="160"/>
  <c r="J64" i="160"/>
  <c r="I64" i="160"/>
  <c r="H64" i="160"/>
  <c r="G64" i="160"/>
  <c r="D64" i="160" s="1"/>
  <c r="F64" i="160"/>
  <c r="L63" i="160"/>
  <c r="K63" i="160"/>
  <c r="J63" i="160"/>
  <c r="I63" i="160"/>
  <c r="H63" i="160"/>
  <c r="G63" i="160"/>
  <c r="F63" i="160"/>
  <c r="L62" i="160"/>
  <c r="K62" i="160"/>
  <c r="J62" i="160"/>
  <c r="I62" i="160"/>
  <c r="H62" i="160"/>
  <c r="G62" i="160"/>
  <c r="D62" i="160" s="1"/>
  <c r="F62" i="160"/>
  <c r="L61" i="160"/>
  <c r="K61" i="160"/>
  <c r="J61" i="160"/>
  <c r="I61" i="160"/>
  <c r="H61" i="160"/>
  <c r="G61" i="160"/>
  <c r="F61" i="160"/>
  <c r="L60" i="160"/>
  <c r="K60" i="160"/>
  <c r="J60" i="160"/>
  <c r="I60" i="160"/>
  <c r="H60" i="160"/>
  <c r="G60" i="160"/>
  <c r="F60" i="160"/>
  <c r="L59" i="160"/>
  <c r="K59" i="160"/>
  <c r="J59" i="160"/>
  <c r="I59" i="160"/>
  <c r="H59" i="160"/>
  <c r="G59" i="160"/>
  <c r="F59" i="160"/>
  <c r="L58" i="160"/>
  <c r="K58" i="160"/>
  <c r="J58" i="160"/>
  <c r="I58" i="160"/>
  <c r="H58" i="160"/>
  <c r="G58" i="160"/>
  <c r="F58" i="160"/>
  <c r="L57" i="160"/>
  <c r="K57" i="160"/>
  <c r="J57" i="160"/>
  <c r="I57" i="160"/>
  <c r="H57" i="160"/>
  <c r="G57" i="160"/>
  <c r="F57" i="160"/>
  <c r="L56" i="160"/>
  <c r="K56" i="160"/>
  <c r="J56" i="160"/>
  <c r="I56" i="160"/>
  <c r="H56" i="160"/>
  <c r="G56" i="160"/>
  <c r="F56" i="160"/>
  <c r="L55" i="160"/>
  <c r="K55" i="160"/>
  <c r="J55" i="160"/>
  <c r="I55" i="160"/>
  <c r="H55" i="160"/>
  <c r="G55" i="160"/>
  <c r="F55" i="160"/>
  <c r="L54" i="160"/>
  <c r="K54" i="160"/>
  <c r="J54" i="160"/>
  <c r="I54" i="160"/>
  <c r="H54" i="160"/>
  <c r="G54" i="160"/>
  <c r="F54" i="160"/>
  <c r="L53" i="160"/>
  <c r="K53" i="160"/>
  <c r="J53" i="160"/>
  <c r="I53" i="160"/>
  <c r="H53" i="160"/>
  <c r="G53" i="160"/>
  <c r="F53" i="160"/>
  <c r="L52" i="160"/>
  <c r="K52" i="160"/>
  <c r="J52" i="160"/>
  <c r="I52" i="160"/>
  <c r="H52" i="160"/>
  <c r="G52" i="160"/>
  <c r="D52" i="160" s="1"/>
  <c r="F52" i="160"/>
  <c r="L51" i="160"/>
  <c r="K51" i="160"/>
  <c r="J51" i="160"/>
  <c r="I51" i="160"/>
  <c r="H51" i="160"/>
  <c r="G51" i="160"/>
  <c r="F51" i="160"/>
  <c r="L50" i="160"/>
  <c r="K50" i="160"/>
  <c r="J50" i="160"/>
  <c r="I50" i="160"/>
  <c r="H50" i="160"/>
  <c r="G50" i="160"/>
  <c r="F50" i="160"/>
  <c r="L49" i="160"/>
  <c r="K49" i="160"/>
  <c r="J49" i="160"/>
  <c r="I49" i="160"/>
  <c r="H49" i="160"/>
  <c r="G49" i="160"/>
  <c r="F49" i="160"/>
  <c r="L48" i="160"/>
  <c r="K48" i="160"/>
  <c r="J48" i="160"/>
  <c r="I48" i="160"/>
  <c r="H48" i="160"/>
  <c r="G48" i="160"/>
  <c r="F48" i="160"/>
  <c r="L47" i="160"/>
  <c r="K47" i="160"/>
  <c r="J47" i="160"/>
  <c r="I47" i="160"/>
  <c r="H47" i="160"/>
  <c r="G47" i="160"/>
  <c r="F47" i="160"/>
  <c r="L46" i="160"/>
  <c r="K46" i="160"/>
  <c r="J46" i="160"/>
  <c r="I46" i="160"/>
  <c r="H46" i="160"/>
  <c r="G46" i="160"/>
  <c r="F46" i="160"/>
  <c r="L45" i="160"/>
  <c r="K45" i="160"/>
  <c r="J45" i="160"/>
  <c r="I45" i="160"/>
  <c r="H45" i="160"/>
  <c r="G45" i="160"/>
  <c r="F45" i="160"/>
  <c r="L44" i="160"/>
  <c r="K44" i="160"/>
  <c r="J44" i="160"/>
  <c r="I44" i="160"/>
  <c r="H44" i="160"/>
  <c r="G44" i="160"/>
  <c r="F44" i="160"/>
  <c r="L43" i="160"/>
  <c r="K43" i="160"/>
  <c r="J43" i="160"/>
  <c r="I43" i="160"/>
  <c r="H43" i="160"/>
  <c r="G43" i="160"/>
  <c r="F43" i="160"/>
  <c r="L42" i="160"/>
  <c r="K42" i="160"/>
  <c r="J42" i="160"/>
  <c r="I42" i="160"/>
  <c r="H42" i="160"/>
  <c r="G42" i="160"/>
  <c r="F42" i="160"/>
  <c r="L41" i="160"/>
  <c r="K41" i="160"/>
  <c r="J41" i="160"/>
  <c r="I41" i="160"/>
  <c r="H41" i="160"/>
  <c r="G41" i="160"/>
  <c r="F41" i="160"/>
  <c r="L40" i="160"/>
  <c r="K40" i="160"/>
  <c r="J40" i="160"/>
  <c r="I40" i="160"/>
  <c r="H40" i="160"/>
  <c r="G40" i="160"/>
  <c r="D40" i="160" s="1"/>
  <c r="F40" i="160"/>
  <c r="L39" i="160"/>
  <c r="K39" i="160"/>
  <c r="J39" i="160"/>
  <c r="I39" i="160"/>
  <c r="H39" i="160"/>
  <c r="G39" i="160"/>
  <c r="F39" i="160"/>
  <c r="L38" i="160"/>
  <c r="K38" i="160"/>
  <c r="J38" i="160"/>
  <c r="I38" i="160"/>
  <c r="H38" i="160"/>
  <c r="G38" i="160"/>
  <c r="F38" i="160"/>
  <c r="L37" i="160"/>
  <c r="K37" i="160"/>
  <c r="J37" i="160"/>
  <c r="I37" i="160"/>
  <c r="H37" i="160"/>
  <c r="G37" i="160"/>
  <c r="F37" i="160"/>
  <c r="L36" i="160"/>
  <c r="K36" i="160"/>
  <c r="J36" i="160"/>
  <c r="I36" i="160"/>
  <c r="H36" i="160"/>
  <c r="G36" i="160"/>
  <c r="F36" i="160"/>
  <c r="L35" i="160"/>
  <c r="K35" i="160"/>
  <c r="J35" i="160"/>
  <c r="I35" i="160"/>
  <c r="H35" i="160"/>
  <c r="G35" i="160"/>
  <c r="F35" i="160"/>
  <c r="L34" i="160"/>
  <c r="K34" i="160"/>
  <c r="J34" i="160"/>
  <c r="I34" i="160"/>
  <c r="H34" i="160"/>
  <c r="G34" i="160"/>
  <c r="F34" i="160"/>
  <c r="L33" i="160"/>
  <c r="K33" i="160"/>
  <c r="J33" i="160"/>
  <c r="I33" i="160"/>
  <c r="H33" i="160"/>
  <c r="G33" i="160"/>
  <c r="F33" i="160"/>
  <c r="L32" i="160"/>
  <c r="K32" i="160"/>
  <c r="J32" i="160"/>
  <c r="I32" i="160"/>
  <c r="H32" i="160"/>
  <c r="G32" i="160"/>
  <c r="F32" i="160"/>
  <c r="L31" i="160"/>
  <c r="K31" i="160"/>
  <c r="J31" i="160"/>
  <c r="I31" i="160"/>
  <c r="H31" i="160"/>
  <c r="G31" i="160"/>
  <c r="F31" i="160"/>
  <c r="L30" i="160"/>
  <c r="K30" i="160"/>
  <c r="J30" i="160"/>
  <c r="I30" i="160"/>
  <c r="H30" i="160"/>
  <c r="G30" i="160"/>
  <c r="F30" i="160"/>
  <c r="L29" i="160"/>
  <c r="K29" i="160"/>
  <c r="J29" i="160"/>
  <c r="I29" i="160"/>
  <c r="H29" i="160"/>
  <c r="G29" i="160"/>
  <c r="F29" i="160"/>
  <c r="L28" i="160"/>
  <c r="K28" i="160"/>
  <c r="J28" i="160"/>
  <c r="I28" i="160"/>
  <c r="H28" i="160"/>
  <c r="G28" i="160"/>
  <c r="D28" i="160" s="1"/>
  <c r="F28" i="160"/>
  <c r="L27" i="160"/>
  <c r="K27" i="160"/>
  <c r="J27" i="160"/>
  <c r="I27" i="160"/>
  <c r="H27" i="160"/>
  <c r="G27" i="160"/>
  <c r="F27" i="160"/>
  <c r="L26" i="160"/>
  <c r="K26" i="160"/>
  <c r="J26" i="160"/>
  <c r="I26" i="160"/>
  <c r="H26" i="160"/>
  <c r="G26" i="160"/>
  <c r="F26" i="160"/>
  <c r="L25" i="160"/>
  <c r="K25" i="160"/>
  <c r="J25" i="160"/>
  <c r="I25" i="160"/>
  <c r="H25" i="160"/>
  <c r="G25" i="160"/>
  <c r="F25" i="160"/>
  <c r="L24" i="160"/>
  <c r="K24" i="160"/>
  <c r="J24" i="160"/>
  <c r="I24" i="160"/>
  <c r="H24" i="160"/>
  <c r="G24" i="160"/>
  <c r="F24" i="160"/>
  <c r="L23" i="160"/>
  <c r="K23" i="160"/>
  <c r="J23" i="160"/>
  <c r="I23" i="160"/>
  <c r="H23" i="160"/>
  <c r="G23" i="160"/>
  <c r="F23" i="160"/>
  <c r="J22" i="160"/>
  <c r="I22" i="160"/>
  <c r="H22" i="160"/>
  <c r="G22" i="160"/>
  <c r="F22" i="160"/>
  <c r="J21" i="160"/>
  <c r="I21" i="160"/>
  <c r="H21" i="160"/>
  <c r="G21" i="160"/>
  <c r="F21" i="160"/>
  <c r="D19" i="160"/>
  <c r="J18" i="160"/>
  <c r="I18" i="160"/>
  <c r="H18" i="160"/>
  <c r="G18" i="160"/>
  <c r="F18" i="160"/>
  <c r="D18" i="160" s="1"/>
  <c r="D17" i="160"/>
  <c r="D16" i="160"/>
  <c r="D15" i="160"/>
  <c r="J14" i="160"/>
  <c r="I14" i="160"/>
  <c r="H14" i="160"/>
  <c r="H13" i="160" s="1"/>
  <c r="G14" i="160"/>
  <c r="G13" i="160" s="1"/>
  <c r="F14" i="160"/>
  <c r="J13" i="160"/>
  <c r="I12" i="160"/>
  <c r="D32" i="160" l="1"/>
  <c r="D44" i="160"/>
  <c r="D56" i="160"/>
  <c r="D68" i="160"/>
  <c r="D80" i="160"/>
  <c r="D92" i="160"/>
  <c r="D131" i="160"/>
  <c r="J20" i="160"/>
  <c r="D58" i="160"/>
  <c r="D70" i="160"/>
  <c r="D82" i="160"/>
  <c r="D133" i="160"/>
  <c r="D48" i="160"/>
  <c r="D60" i="160"/>
  <c r="D72" i="160"/>
  <c r="D84" i="160"/>
  <c r="G122" i="160"/>
  <c r="D135" i="160"/>
  <c r="H124" i="160"/>
  <c r="H123" i="160" s="1"/>
  <c r="H122" i="160" s="1"/>
  <c r="D141" i="160"/>
  <c r="D50" i="160"/>
  <c r="J12" i="160"/>
  <c r="D134" i="160"/>
  <c r="D21" i="160"/>
  <c r="D42" i="160"/>
  <c r="D54" i="160"/>
  <c r="D66" i="160"/>
  <c r="D78" i="160"/>
  <c r="D140" i="160"/>
  <c r="D14" i="160"/>
  <c r="D22" i="160"/>
  <c r="D24" i="160"/>
  <c r="D26" i="160"/>
  <c r="D30" i="160"/>
  <c r="D34" i="160"/>
  <c r="D36" i="160"/>
  <c r="D38" i="160"/>
  <c r="D46" i="160"/>
  <c r="D90" i="160"/>
  <c r="D94" i="160"/>
  <c r="G20" i="160"/>
  <c r="G12" i="160" s="1"/>
  <c r="D127" i="160"/>
  <c r="F138" i="160"/>
  <c r="F142" i="160"/>
  <c r="D142" i="160" s="1"/>
  <c r="D23" i="160"/>
  <c r="D25" i="160"/>
  <c r="D27" i="160"/>
  <c r="D29" i="160"/>
  <c r="D31" i="160"/>
  <c r="D33" i="160"/>
  <c r="D35" i="160"/>
  <c r="D37" i="160"/>
  <c r="D39" i="160"/>
  <c r="D41" i="160"/>
  <c r="D43" i="160"/>
  <c r="D45" i="160"/>
  <c r="D47" i="160"/>
  <c r="D49" i="160"/>
  <c r="D51" i="160"/>
  <c r="D53" i="160"/>
  <c r="D55" i="160"/>
  <c r="D57" i="160"/>
  <c r="D59" i="160"/>
  <c r="D61" i="160"/>
  <c r="D63" i="160"/>
  <c r="D65" i="160"/>
  <c r="D67" i="160"/>
  <c r="D69" i="160"/>
  <c r="D71" i="160"/>
  <c r="D73" i="160"/>
  <c r="D75" i="160"/>
  <c r="D77" i="160"/>
  <c r="D79" i="160"/>
  <c r="D81" i="160"/>
  <c r="D83" i="160"/>
  <c r="D85" i="160"/>
  <c r="D87" i="160"/>
  <c r="D89" i="160"/>
  <c r="D91" i="160"/>
  <c r="D93" i="160"/>
  <c r="D95" i="160"/>
  <c r="H20" i="160"/>
  <c r="K124" i="160"/>
  <c r="K123" i="160" s="1"/>
  <c r="K122" i="160" s="1"/>
  <c r="H12" i="160"/>
  <c r="F96" i="160"/>
  <c r="D96" i="160" s="1"/>
  <c r="F13" i="160"/>
  <c r="I124" i="160"/>
  <c r="I123" i="160" s="1"/>
  <c r="I122" i="160" s="1"/>
  <c r="G144" i="160"/>
  <c r="D144" i="160" s="1"/>
  <c r="F219" i="157"/>
  <c r="G219" i="157"/>
  <c r="H219" i="157"/>
  <c r="I219" i="157"/>
  <c r="J219" i="157"/>
  <c r="K219" i="157"/>
  <c r="L219" i="157"/>
  <c r="D138" i="160" l="1"/>
  <c r="F137" i="160"/>
  <c r="D13" i="160"/>
  <c r="D99" i="156"/>
  <c r="D100" i="156"/>
  <c r="D137" i="160" l="1"/>
  <c r="F20" i="160"/>
  <c r="F173" i="158"/>
  <c r="F172" i="158"/>
  <c r="F62" i="151"/>
  <c r="G62" i="151"/>
  <c r="H62" i="151"/>
  <c r="I62" i="151"/>
  <c r="G60" i="151"/>
  <c r="H60" i="151"/>
  <c r="I60" i="151"/>
  <c r="F63" i="151"/>
  <c r="D20" i="160" l="1"/>
  <c r="F12" i="160"/>
  <c r="D12" i="160" s="1"/>
  <c r="F50" i="151"/>
  <c r="I50" i="151"/>
  <c r="F51" i="151"/>
  <c r="F52" i="151"/>
  <c r="F65" i="159" l="1"/>
  <c r="F295" i="157"/>
  <c r="F294" i="157"/>
  <c r="F292" i="157" s="1"/>
  <c r="I51" i="151" l="1"/>
  <c r="E112" i="159" l="1"/>
  <c r="E111" i="159"/>
  <c r="E110" i="159"/>
  <c r="E109" i="159"/>
  <c r="E108" i="159"/>
  <c r="E107" i="159"/>
  <c r="E106" i="159"/>
  <c r="E105" i="159"/>
  <c r="E104" i="159"/>
  <c r="E103" i="159"/>
  <c r="E102" i="159"/>
  <c r="E101" i="159"/>
  <c r="E100" i="159"/>
  <c r="E99" i="159"/>
  <c r="E98" i="159"/>
  <c r="F96" i="159"/>
  <c r="L95" i="159"/>
  <c r="K95" i="159"/>
  <c r="J95" i="159"/>
  <c r="I95" i="159"/>
  <c r="H95" i="159"/>
  <c r="G95" i="159"/>
  <c r="F95" i="159"/>
  <c r="E95" i="159" s="1"/>
  <c r="E93" i="159"/>
  <c r="L93" i="159" s="1"/>
  <c r="E92" i="159"/>
  <c r="L92" i="159" s="1"/>
  <c r="E91" i="159"/>
  <c r="L91" i="159" s="1"/>
  <c r="I90" i="159"/>
  <c r="H90" i="159"/>
  <c r="G90" i="159"/>
  <c r="F90" i="159"/>
  <c r="E90" i="159" s="1"/>
  <c r="L90" i="159" s="1"/>
  <c r="E89" i="159"/>
  <c r="L89" i="159" s="1"/>
  <c r="E88" i="159"/>
  <c r="L88" i="159" s="1"/>
  <c r="E87" i="159"/>
  <c r="I86" i="159"/>
  <c r="I84" i="159" s="1"/>
  <c r="H86" i="159"/>
  <c r="H84" i="159" s="1"/>
  <c r="G86" i="159"/>
  <c r="F86" i="159"/>
  <c r="L85" i="159"/>
  <c r="K85" i="159"/>
  <c r="H85" i="159"/>
  <c r="G85" i="159"/>
  <c r="F84" i="159"/>
  <c r="J83" i="159"/>
  <c r="E83" i="159"/>
  <c r="K83" i="159" s="1"/>
  <c r="I82" i="159"/>
  <c r="H82" i="159"/>
  <c r="G82" i="159"/>
  <c r="F82" i="159"/>
  <c r="E79" i="159"/>
  <c r="E78" i="159" s="1"/>
  <c r="L78" i="159" s="1"/>
  <c r="I78" i="159"/>
  <c r="H78" i="159"/>
  <c r="G78" i="159"/>
  <c r="F78" i="159"/>
  <c r="E77" i="159"/>
  <c r="K77" i="159" s="1"/>
  <c r="E76" i="159"/>
  <c r="I75" i="159"/>
  <c r="I74" i="159" s="1"/>
  <c r="H75" i="159"/>
  <c r="H74" i="159" s="1"/>
  <c r="G75" i="159"/>
  <c r="G74" i="159" s="1"/>
  <c r="F75" i="159"/>
  <c r="E73" i="159"/>
  <c r="I72" i="159"/>
  <c r="I71" i="159" s="1"/>
  <c r="I70" i="159" s="1"/>
  <c r="H72" i="159"/>
  <c r="G72" i="159"/>
  <c r="G71" i="159" s="1"/>
  <c r="G70" i="159" s="1"/>
  <c r="F72" i="159"/>
  <c r="E72" i="159" s="1"/>
  <c r="H71" i="159"/>
  <c r="H70" i="159" s="1"/>
  <c r="F71" i="159"/>
  <c r="E71" i="159" s="1"/>
  <c r="E68" i="159"/>
  <c r="E67" i="159"/>
  <c r="J66" i="159"/>
  <c r="E66" i="159"/>
  <c r="K66" i="159" s="1"/>
  <c r="J65" i="159"/>
  <c r="I65" i="159"/>
  <c r="E65" i="159" s="1"/>
  <c r="E64" i="159"/>
  <c r="L64" i="159" s="1"/>
  <c r="E63" i="159"/>
  <c r="L63" i="159" s="1"/>
  <c r="E62" i="159"/>
  <c r="L62" i="159" s="1"/>
  <c r="I61" i="159"/>
  <c r="I60" i="159" s="1"/>
  <c r="I59" i="159" s="1"/>
  <c r="H61" i="159"/>
  <c r="H60" i="159" s="1"/>
  <c r="H59" i="159" s="1"/>
  <c r="G61" i="159"/>
  <c r="F61" i="159"/>
  <c r="F60" i="159" s="1"/>
  <c r="E58" i="159"/>
  <c r="I57" i="159"/>
  <c r="H57" i="159"/>
  <c r="G57" i="159"/>
  <c r="F57" i="159"/>
  <c r="E57" i="159"/>
  <c r="L57" i="159" s="1"/>
  <c r="E56" i="159"/>
  <c r="K56" i="159" s="1"/>
  <c r="E55" i="159"/>
  <c r="I54" i="159"/>
  <c r="H54" i="159"/>
  <c r="H53" i="159" s="1"/>
  <c r="G54" i="159"/>
  <c r="F54" i="159"/>
  <c r="E54" i="159" s="1"/>
  <c r="I53" i="159"/>
  <c r="G53" i="159"/>
  <c r="E52" i="159"/>
  <c r="L52" i="159" s="1"/>
  <c r="E51" i="159"/>
  <c r="E50" i="159"/>
  <c r="E49" i="159"/>
  <c r="E48" i="159"/>
  <c r="E47" i="159"/>
  <c r="I46" i="159"/>
  <c r="H46" i="159"/>
  <c r="G46" i="159"/>
  <c r="F46" i="159"/>
  <c r="E46" i="159" s="1"/>
  <c r="E45" i="159"/>
  <c r="K45" i="159" s="1"/>
  <c r="I44" i="159"/>
  <c r="H44" i="159"/>
  <c r="G44" i="159"/>
  <c r="F44" i="159"/>
  <c r="E44" i="159" s="1"/>
  <c r="K44" i="159" s="1"/>
  <c r="K43" i="159"/>
  <c r="E43" i="159"/>
  <c r="I42" i="159"/>
  <c r="H42" i="159"/>
  <c r="G42" i="159"/>
  <c r="F42" i="159"/>
  <c r="E41" i="159"/>
  <c r="K41" i="159" s="1"/>
  <c r="K40" i="159"/>
  <c r="E40" i="159"/>
  <c r="E39" i="159"/>
  <c r="K39" i="159" s="1"/>
  <c r="E38" i="159"/>
  <c r="E37" i="159"/>
  <c r="E36" i="159"/>
  <c r="K36" i="159" s="1"/>
  <c r="E35" i="159"/>
  <c r="K35" i="159" s="1"/>
  <c r="E34" i="159"/>
  <c r="K34" i="159" s="1"/>
  <c r="K33" i="159"/>
  <c r="E33" i="159"/>
  <c r="E32" i="159"/>
  <c r="K32" i="159" s="1"/>
  <c r="E31" i="159"/>
  <c r="E30" i="159"/>
  <c r="K30" i="159" s="1"/>
  <c r="I29" i="159"/>
  <c r="I28" i="159" s="1"/>
  <c r="H29" i="159"/>
  <c r="G29" i="159"/>
  <c r="F29" i="159"/>
  <c r="E27" i="159"/>
  <c r="K27" i="159" s="1"/>
  <c r="I26" i="159"/>
  <c r="H26" i="159"/>
  <c r="G26" i="159"/>
  <c r="F26" i="159"/>
  <c r="E25" i="159"/>
  <c r="K25" i="159" s="1"/>
  <c r="E24" i="159"/>
  <c r="K24" i="159" s="1"/>
  <c r="E23" i="159"/>
  <c r="I22" i="159"/>
  <c r="I21" i="159" s="1"/>
  <c r="H22" i="159"/>
  <c r="G22" i="159"/>
  <c r="G21" i="159" s="1"/>
  <c r="F22" i="159"/>
  <c r="E22" i="159" s="1"/>
  <c r="H21" i="159"/>
  <c r="F21" i="159"/>
  <c r="E21" i="159" s="1"/>
  <c r="J19" i="159"/>
  <c r="E19" i="159"/>
  <c r="K19" i="159" s="1"/>
  <c r="I18" i="159"/>
  <c r="I17" i="159" s="1"/>
  <c r="I16" i="159" s="1"/>
  <c r="H18" i="159"/>
  <c r="H17" i="159" s="1"/>
  <c r="H16" i="159" s="1"/>
  <c r="G18" i="159"/>
  <c r="F18" i="159"/>
  <c r="F17" i="159" s="1"/>
  <c r="F16" i="159" s="1"/>
  <c r="G17" i="159"/>
  <c r="G16" i="159"/>
  <c r="E217" i="158"/>
  <c r="E216" i="158"/>
  <c r="E215" i="158"/>
  <c r="E214" i="158"/>
  <c r="E213" i="158"/>
  <c r="E212" i="158"/>
  <c r="E211" i="158"/>
  <c r="E210" i="158"/>
  <c r="E209" i="158"/>
  <c r="E208" i="158"/>
  <c r="E207" i="158"/>
  <c r="E206" i="158"/>
  <c r="E205" i="158"/>
  <c r="E204" i="158"/>
  <c r="E203" i="158"/>
  <c r="E202" i="158"/>
  <c r="E201" i="158"/>
  <c r="E200" i="158"/>
  <c r="E199" i="158"/>
  <c r="E198" i="158"/>
  <c r="E197" i="158"/>
  <c r="E196" i="158"/>
  <c r="E195" i="158"/>
  <c r="E194" i="158"/>
  <c r="E193" i="158"/>
  <c r="E192" i="158"/>
  <c r="E191" i="158"/>
  <c r="E190" i="158"/>
  <c r="E189" i="158"/>
  <c r="E188" i="158"/>
  <c r="E187" i="158"/>
  <c r="E186" i="158"/>
  <c r="E185" i="158"/>
  <c r="E184" i="158"/>
  <c r="E183" i="158"/>
  <c r="E182" i="158"/>
  <c r="E181" i="158"/>
  <c r="E180" i="158"/>
  <c r="E179" i="158"/>
  <c r="E178" i="158"/>
  <c r="E177" i="158"/>
  <c r="E176" i="158"/>
  <c r="E175" i="158"/>
  <c r="E174" i="158"/>
  <c r="E173" i="158"/>
  <c r="E172" i="158"/>
  <c r="F171" i="158"/>
  <c r="L170" i="158"/>
  <c r="K170" i="158"/>
  <c r="J170" i="158"/>
  <c r="I170" i="158"/>
  <c r="H170" i="158"/>
  <c r="G170" i="158"/>
  <c r="E168" i="158"/>
  <c r="L168" i="158" s="1"/>
  <c r="E167" i="158"/>
  <c r="L167" i="158" s="1"/>
  <c r="E166" i="158"/>
  <c r="L166" i="158" s="1"/>
  <c r="I165" i="158"/>
  <c r="H165" i="158"/>
  <c r="G165" i="158"/>
  <c r="F165" i="158"/>
  <c r="E164" i="158"/>
  <c r="L164" i="158" s="1"/>
  <c r="E163" i="158"/>
  <c r="L163" i="158" s="1"/>
  <c r="E162" i="158"/>
  <c r="I161" i="158"/>
  <c r="H161" i="158"/>
  <c r="G161" i="158"/>
  <c r="F161" i="158"/>
  <c r="L160" i="158"/>
  <c r="K160" i="158"/>
  <c r="J160" i="158"/>
  <c r="I160" i="158"/>
  <c r="H160" i="158"/>
  <c r="G160" i="158"/>
  <c r="F160" i="158"/>
  <c r="F159" i="158" s="1"/>
  <c r="E158" i="158"/>
  <c r="K158" i="158" s="1"/>
  <c r="I157" i="158"/>
  <c r="H157" i="158"/>
  <c r="G157" i="158"/>
  <c r="F157" i="158"/>
  <c r="E154" i="158"/>
  <c r="E153" i="158" s="1"/>
  <c r="L153" i="158" s="1"/>
  <c r="I153" i="158"/>
  <c r="H153" i="158"/>
  <c r="G153" i="158"/>
  <c r="F153" i="158"/>
  <c r="E152" i="158"/>
  <c r="K152" i="158" s="1"/>
  <c r="E151" i="158"/>
  <c r="I150" i="158"/>
  <c r="H150" i="158"/>
  <c r="H149" i="158" s="1"/>
  <c r="G150" i="158"/>
  <c r="G149" i="158" s="1"/>
  <c r="F150" i="158"/>
  <c r="E150" i="158" s="1"/>
  <c r="I149" i="158"/>
  <c r="E148" i="158"/>
  <c r="I147" i="158"/>
  <c r="I146" i="158" s="1"/>
  <c r="I145" i="158" s="1"/>
  <c r="H147" i="158"/>
  <c r="G147" i="158"/>
  <c r="G146" i="158" s="1"/>
  <c r="G145" i="158" s="1"/>
  <c r="F147" i="158"/>
  <c r="E147" i="158"/>
  <c r="H146" i="158"/>
  <c r="H145" i="158" s="1"/>
  <c r="F146" i="158"/>
  <c r="E143" i="158"/>
  <c r="E142" i="158"/>
  <c r="E141" i="158"/>
  <c r="E140" i="158"/>
  <c r="E139" i="158"/>
  <c r="E138" i="158"/>
  <c r="E137" i="158"/>
  <c r="E136" i="158"/>
  <c r="E135" i="158"/>
  <c r="E134" i="158"/>
  <c r="E133" i="158"/>
  <c r="E132" i="158"/>
  <c r="E131" i="158"/>
  <c r="E130" i="158"/>
  <c r="E129" i="158"/>
  <c r="E128" i="158"/>
  <c r="E127" i="158"/>
  <c r="E126" i="158"/>
  <c r="F125" i="158"/>
  <c r="E125" i="158" s="1"/>
  <c r="H124" i="158"/>
  <c r="E123" i="158"/>
  <c r="L123" i="158" s="1"/>
  <c r="E122" i="158"/>
  <c r="L122" i="158" s="1"/>
  <c r="E121" i="158"/>
  <c r="L121" i="158" s="1"/>
  <c r="I120" i="158"/>
  <c r="H120" i="158"/>
  <c r="G120" i="158"/>
  <c r="F120" i="158"/>
  <c r="E120" i="158" s="1"/>
  <c r="L120" i="158" s="1"/>
  <c r="E119" i="158"/>
  <c r="L119" i="158" s="1"/>
  <c r="E118" i="158"/>
  <c r="L118" i="158" s="1"/>
  <c r="E117" i="158"/>
  <c r="L117" i="158" s="1"/>
  <c r="I116" i="158"/>
  <c r="H116" i="158"/>
  <c r="G116" i="158"/>
  <c r="F116" i="158"/>
  <c r="E116" i="158" s="1"/>
  <c r="E115" i="158"/>
  <c r="K115" i="158" s="1"/>
  <c r="E114" i="158"/>
  <c r="K114" i="158" s="1"/>
  <c r="E113" i="158"/>
  <c r="K113" i="158" s="1"/>
  <c r="I112" i="158"/>
  <c r="H112" i="158"/>
  <c r="G112" i="158"/>
  <c r="F112" i="158"/>
  <c r="E112" i="158" s="1"/>
  <c r="K112" i="158" s="1"/>
  <c r="E111" i="158"/>
  <c r="K111" i="158" s="1"/>
  <c r="E110" i="158"/>
  <c r="K110" i="158" s="1"/>
  <c r="E109" i="158"/>
  <c r="K109" i="158" s="1"/>
  <c r="I108" i="158"/>
  <c r="H108" i="158"/>
  <c r="G108" i="158"/>
  <c r="F108" i="158"/>
  <c r="E108" i="158" s="1"/>
  <c r="K108" i="158" s="1"/>
  <c r="E107" i="158"/>
  <c r="K107" i="158" s="1"/>
  <c r="E106" i="158"/>
  <c r="K106" i="158" s="1"/>
  <c r="E105" i="158"/>
  <c r="K105" i="158" s="1"/>
  <c r="I104" i="158"/>
  <c r="H104" i="158"/>
  <c r="G104" i="158"/>
  <c r="F104" i="158"/>
  <c r="E104" i="158" s="1"/>
  <c r="K104" i="158" s="1"/>
  <c r="E103" i="158"/>
  <c r="K103" i="158" s="1"/>
  <c r="E102" i="158"/>
  <c r="K102" i="158" s="1"/>
  <c r="E101" i="158"/>
  <c r="K101" i="158" s="1"/>
  <c r="I100" i="158"/>
  <c r="H100" i="158"/>
  <c r="G100" i="158"/>
  <c r="F100" i="158"/>
  <c r="E100" i="158" s="1"/>
  <c r="E99" i="158"/>
  <c r="K99" i="158" s="1"/>
  <c r="E98" i="158"/>
  <c r="L98" i="158" s="1"/>
  <c r="E97" i="158"/>
  <c r="K97" i="158" s="1"/>
  <c r="I96" i="158"/>
  <c r="H96" i="158"/>
  <c r="G96" i="158"/>
  <c r="F96" i="158"/>
  <c r="E95" i="158"/>
  <c r="L95" i="158" s="1"/>
  <c r="E94" i="158"/>
  <c r="K94" i="158" s="1"/>
  <c r="E93" i="158"/>
  <c r="L93" i="158" s="1"/>
  <c r="I92" i="158"/>
  <c r="H92" i="158"/>
  <c r="G92" i="158"/>
  <c r="F92" i="158"/>
  <c r="E92" i="158" s="1"/>
  <c r="E91" i="158"/>
  <c r="K91" i="158" s="1"/>
  <c r="E90" i="158"/>
  <c r="L90" i="158" s="1"/>
  <c r="E89" i="158"/>
  <c r="K89" i="158" s="1"/>
  <c r="I88" i="158"/>
  <c r="H88" i="158"/>
  <c r="G88" i="158"/>
  <c r="F88" i="158"/>
  <c r="E87" i="158"/>
  <c r="L87" i="158" s="1"/>
  <c r="E86" i="158"/>
  <c r="K86" i="158" s="1"/>
  <c r="E85" i="158"/>
  <c r="L85" i="158" s="1"/>
  <c r="I84" i="158"/>
  <c r="H84" i="158"/>
  <c r="G84" i="158"/>
  <c r="F84" i="158"/>
  <c r="E84" i="158" s="1"/>
  <c r="E83" i="158"/>
  <c r="K83" i="158" s="1"/>
  <c r="E82" i="158"/>
  <c r="K82" i="158" s="1"/>
  <c r="E81" i="158"/>
  <c r="K81" i="158" s="1"/>
  <c r="I80" i="158"/>
  <c r="H80" i="158"/>
  <c r="G80" i="158"/>
  <c r="F80" i="158"/>
  <c r="E78" i="158"/>
  <c r="J77" i="158"/>
  <c r="E77" i="158"/>
  <c r="K77" i="158" s="1"/>
  <c r="E76" i="158"/>
  <c r="L76" i="158" s="1"/>
  <c r="E75" i="158"/>
  <c r="I74" i="158"/>
  <c r="H74" i="158"/>
  <c r="G74" i="158"/>
  <c r="F74" i="158"/>
  <c r="E74" i="158" s="1"/>
  <c r="E73" i="158"/>
  <c r="E72" i="158"/>
  <c r="L72" i="158" s="1"/>
  <c r="E71" i="158"/>
  <c r="I70" i="158"/>
  <c r="H70" i="158"/>
  <c r="G70" i="158"/>
  <c r="F70" i="158"/>
  <c r="E70" i="158" s="1"/>
  <c r="E69" i="158"/>
  <c r="E68" i="158"/>
  <c r="E160" i="158" s="1"/>
  <c r="E67" i="158"/>
  <c r="E66" i="158"/>
  <c r="E65" i="158"/>
  <c r="E64" i="158"/>
  <c r="K64" i="158" s="1"/>
  <c r="E63" i="158"/>
  <c r="K63" i="158" s="1"/>
  <c r="E62" i="158"/>
  <c r="K62" i="158" s="1"/>
  <c r="I61" i="158"/>
  <c r="H61" i="158"/>
  <c r="H60" i="158" s="1"/>
  <c r="G61" i="158"/>
  <c r="G60" i="158" s="1"/>
  <c r="G59" i="158" s="1"/>
  <c r="F61" i="158"/>
  <c r="I60" i="158"/>
  <c r="I59" i="158" s="1"/>
  <c r="H59" i="158"/>
  <c r="E58" i="158"/>
  <c r="E57" i="158" s="1"/>
  <c r="J57" i="158" s="1"/>
  <c r="I57" i="158"/>
  <c r="H57" i="158"/>
  <c r="G57" i="158"/>
  <c r="F57" i="158"/>
  <c r="E56" i="158"/>
  <c r="L56" i="158" s="1"/>
  <c r="E55" i="158"/>
  <c r="I54" i="158"/>
  <c r="I53" i="158" s="1"/>
  <c r="H54" i="158"/>
  <c r="H53" i="158" s="1"/>
  <c r="G54" i="158"/>
  <c r="G53" i="158" s="1"/>
  <c r="F54" i="158"/>
  <c r="E52" i="158"/>
  <c r="K52" i="158" s="1"/>
  <c r="E51" i="158"/>
  <c r="E50" i="158"/>
  <c r="E49" i="158"/>
  <c r="E48" i="158"/>
  <c r="E47" i="158"/>
  <c r="I46" i="158"/>
  <c r="H46" i="158"/>
  <c r="G46" i="158"/>
  <c r="F46" i="158"/>
  <c r="E46" i="158" s="1"/>
  <c r="E45" i="158"/>
  <c r="K45" i="158" s="1"/>
  <c r="I44" i="158"/>
  <c r="H44" i="158"/>
  <c r="G44" i="158"/>
  <c r="F44" i="158"/>
  <c r="E44" i="158"/>
  <c r="K44" i="158" s="1"/>
  <c r="E43" i="158"/>
  <c r="K43" i="158" s="1"/>
  <c r="I42" i="158"/>
  <c r="I28" i="158" s="1"/>
  <c r="H42" i="158"/>
  <c r="G42" i="158"/>
  <c r="G28" i="158" s="1"/>
  <c r="F42" i="158"/>
  <c r="E42" i="158" s="1"/>
  <c r="K42" i="158" s="1"/>
  <c r="E41" i="158"/>
  <c r="K41" i="158" s="1"/>
  <c r="E40" i="158"/>
  <c r="K40" i="158" s="1"/>
  <c r="E39" i="158"/>
  <c r="K39" i="158" s="1"/>
  <c r="E38" i="158"/>
  <c r="E37" i="158"/>
  <c r="E36" i="158"/>
  <c r="K36" i="158" s="1"/>
  <c r="E35" i="158"/>
  <c r="K35" i="158" s="1"/>
  <c r="E34" i="158"/>
  <c r="K34" i="158" s="1"/>
  <c r="E33" i="158"/>
  <c r="K33" i="158" s="1"/>
  <c r="E32" i="158"/>
  <c r="K32" i="158" s="1"/>
  <c r="E31" i="158"/>
  <c r="E30" i="158"/>
  <c r="K30" i="158" s="1"/>
  <c r="I29" i="158"/>
  <c r="H29" i="158"/>
  <c r="H28" i="158" s="1"/>
  <c r="G29" i="158"/>
  <c r="F29" i="158"/>
  <c r="F28" i="158"/>
  <c r="E27" i="158"/>
  <c r="K27" i="158" s="1"/>
  <c r="I26" i="158"/>
  <c r="H26" i="158"/>
  <c r="G26" i="158"/>
  <c r="F26" i="158"/>
  <c r="E25" i="158"/>
  <c r="K25" i="158" s="1"/>
  <c r="E24" i="158"/>
  <c r="K24" i="158" s="1"/>
  <c r="E23" i="158"/>
  <c r="I22" i="158"/>
  <c r="H22" i="158"/>
  <c r="H21" i="158" s="1"/>
  <c r="G22" i="158"/>
  <c r="G21" i="158" s="1"/>
  <c r="F22" i="158"/>
  <c r="I21" i="158"/>
  <c r="E19" i="158"/>
  <c r="L19" i="158" s="1"/>
  <c r="I18" i="158"/>
  <c r="H18" i="158"/>
  <c r="H17" i="158" s="1"/>
  <c r="H16" i="158" s="1"/>
  <c r="G18" i="158"/>
  <c r="G17" i="158" s="1"/>
  <c r="G16" i="158" s="1"/>
  <c r="F18" i="158"/>
  <c r="E18" i="158" s="1"/>
  <c r="L18" i="158" s="1"/>
  <c r="I17" i="158"/>
  <c r="I16" i="158" s="1"/>
  <c r="E339" i="157"/>
  <c r="E338" i="157"/>
  <c r="E337" i="157"/>
  <c r="E336" i="157"/>
  <c r="E335" i="157"/>
  <c r="E334" i="157"/>
  <c r="E333" i="157"/>
  <c r="E332" i="157"/>
  <c r="E331" i="157"/>
  <c r="E330" i="157"/>
  <c r="E329" i="157"/>
  <c r="E328" i="157"/>
  <c r="E327" i="157"/>
  <c r="E326" i="157"/>
  <c r="E325" i="157"/>
  <c r="E324" i="157"/>
  <c r="E323" i="157"/>
  <c r="E322" i="157"/>
  <c r="E321" i="157"/>
  <c r="E320" i="157"/>
  <c r="E319" i="157"/>
  <c r="E318" i="157"/>
  <c r="E317" i="157"/>
  <c r="E316" i="157"/>
  <c r="E315" i="157"/>
  <c r="E314" i="157"/>
  <c r="E313" i="157"/>
  <c r="E312" i="157"/>
  <c r="E311" i="157"/>
  <c r="E310" i="157"/>
  <c r="E309" i="157"/>
  <c r="E308" i="157"/>
  <c r="E307" i="157"/>
  <c r="E306" i="157"/>
  <c r="E305" i="157"/>
  <c r="E304" i="157"/>
  <c r="E303" i="157"/>
  <c r="E302" i="157"/>
  <c r="E301" i="157"/>
  <c r="E300" i="157"/>
  <c r="E299" i="157"/>
  <c r="E298" i="157"/>
  <c r="E297" i="157"/>
  <c r="E296" i="157"/>
  <c r="E295" i="157"/>
  <c r="E294" i="157"/>
  <c r="G293" i="157"/>
  <c r="L292" i="157"/>
  <c r="K292" i="157"/>
  <c r="J292" i="157"/>
  <c r="I292" i="157"/>
  <c r="H292" i="157"/>
  <c r="G292" i="157"/>
  <c r="E291" i="157"/>
  <c r="L291" i="157" s="1"/>
  <c r="E290" i="157"/>
  <c r="L290" i="157" s="1"/>
  <c r="E289" i="157"/>
  <c r="L289" i="157" s="1"/>
  <c r="I288" i="157"/>
  <c r="H288" i="157"/>
  <c r="G288" i="157"/>
  <c r="F288" i="157"/>
  <c r="E287" i="157"/>
  <c r="L287" i="157" s="1"/>
  <c r="E286" i="157"/>
  <c r="L286" i="157" s="1"/>
  <c r="E285" i="157"/>
  <c r="L285" i="157" s="1"/>
  <c r="I284" i="157"/>
  <c r="H284" i="157"/>
  <c r="G284" i="157"/>
  <c r="F284" i="157"/>
  <c r="E283" i="157"/>
  <c r="L283" i="157" s="1"/>
  <c r="E282" i="157"/>
  <c r="L282" i="157" s="1"/>
  <c r="E281" i="157"/>
  <c r="L281" i="157" s="1"/>
  <c r="I280" i="157"/>
  <c r="H280" i="157"/>
  <c r="G280" i="157"/>
  <c r="F280" i="157"/>
  <c r="E279" i="157"/>
  <c r="L279" i="157" s="1"/>
  <c r="E278" i="157"/>
  <c r="L278" i="157" s="1"/>
  <c r="E277" i="157"/>
  <c r="L277" i="157" s="1"/>
  <c r="I276" i="157"/>
  <c r="H276" i="157"/>
  <c r="G276" i="157"/>
  <c r="F276" i="157"/>
  <c r="E275" i="157"/>
  <c r="L275" i="157" s="1"/>
  <c r="E274" i="157"/>
  <c r="L274" i="157" s="1"/>
  <c r="E273" i="157"/>
  <c r="L273" i="157" s="1"/>
  <c r="I272" i="157"/>
  <c r="H272" i="157"/>
  <c r="G272" i="157"/>
  <c r="F272" i="157"/>
  <c r="E271" i="157"/>
  <c r="L271" i="157" s="1"/>
  <c r="E270" i="157"/>
  <c r="L270" i="157" s="1"/>
  <c r="E269" i="157"/>
  <c r="I268" i="157"/>
  <c r="H268" i="157"/>
  <c r="G268" i="157"/>
  <c r="F268" i="157"/>
  <c r="E267" i="157"/>
  <c r="E266" i="157"/>
  <c r="E265" i="157"/>
  <c r="I264" i="157"/>
  <c r="H264" i="157"/>
  <c r="G264" i="157"/>
  <c r="F264" i="157"/>
  <c r="E263" i="157"/>
  <c r="E262" i="157"/>
  <c r="E261" i="157"/>
  <c r="I260" i="157"/>
  <c r="H260" i="157"/>
  <c r="G260" i="157"/>
  <c r="F260" i="157"/>
  <c r="E259" i="157"/>
  <c r="E258" i="157"/>
  <c r="E257" i="157"/>
  <c r="I256" i="157"/>
  <c r="H256" i="157"/>
  <c r="G256" i="157"/>
  <c r="F256" i="157"/>
  <c r="E255" i="157"/>
  <c r="E254" i="157"/>
  <c r="E253" i="157"/>
  <c r="I252" i="157"/>
  <c r="H252" i="157"/>
  <c r="G252" i="157"/>
  <c r="F252" i="157"/>
  <c r="E252" i="157" s="1"/>
  <c r="E251" i="157"/>
  <c r="E250" i="157"/>
  <c r="L250" i="157" s="1"/>
  <c r="E249" i="157"/>
  <c r="K249" i="157" s="1"/>
  <c r="I248" i="157"/>
  <c r="H248" i="157"/>
  <c r="G248" i="157"/>
  <c r="F248" i="157"/>
  <c r="E246" i="157"/>
  <c r="K246" i="157" s="1"/>
  <c r="E245" i="157"/>
  <c r="K245" i="157" s="1"/>
  <c r="E244" i="157"/>
  <c r="K244" i="157" s="1"/>
  <c r="I243" i="157"/>
  <c r="H243" i="157"/>
  <c r="G243" i="157"/>
  <c r="F243" i="157"/>
  <c r="E242" i="157"/>
  <c r="K242" i="157" s="1"/>
  <c r="E241" i="157"/>
  <c r="K241" i="157" s="1"/>
  <c r="E240" i="157"/>
  <c r="I239" i="157"/>
  <c r="H239" i="157"/>
  <c r="G239" i="157"/>
  <c r="F239" i="157"/>
  <c r="L238" i="157"/>
  <c r="K238" i="157"/>
  <c r="J238" i="157"/>
  <c r="I238" i="157"/>
  <c r="H238" i="157"/>
  <c r="G238" i="157"/>
  <c r="F238" i="157"/>
  <c r="E236" i="157"/>
  <c r="L236" i="157" s="1"/>
  <c r="I235" i="157"/>
  <c r="H235" i="157"/>
  <c r="G235" i="157"/>
  <c r="F235" i="157"/>
  <c r="E235" i="157" s="1"/>
  <c r="L235" i="157" s="1"/>
  <c r="E232" i="157"/>
  <c r="I231" i="157"/>
  <c r="H231" i="157"/>
  <c r="G231" i="157"/>
  <c r="F231" i="157"/>
  <c r="E231" i="157"/>
  <c r="K231" i="157" s="1"/>
  <c r="E230" i="157"/>
  <c r="J230" i="157" s="1"/>
  <c r="I229" i="157"/>
  <c r="I228" i="157" s="1"/>
  <c r="I227" i="157" s="1"/>
  <c r="H229" i="157"/>
  <c r="H228" i="157" s="1"/>
  <c r="H227" i="157" s="1"/>
  <c r="G229" i="157"/>
  <c r="G228" i="157" s="1"/>
  <c r="G227" i="157" s="1"/>
  <c r="F229" i="157"/>
  <c r="F228" i="157" s="1"/>
  <c r="I226" i="157"/>
  <c r="I225" i="157" s="1"/>
  <c r="I224" i="157" s="1"/>
  <c r="I223" i="157" s="1"/>
  <c r="H226" i="157"/>
  <c r="H225" i="157" s="1"/>
  <c r="H224" i="157" s="1"/>
  <c r="H223" i="157" s="1"/>
  <c r="G226" i="157"/>
  <c r="G225" i="157" s="1"/>
  <c r="G224" i="157" s="1"/>
  <c r="G223" i="157" s="1"/>
  <c r="F226" i="157"/>
  <c r="L221" i="157"/>
  <c r="K221" i="157"/>
  <c r="J221" i="157"/>
  <c r="I221" i="157"/>
  <c r="I217" i="157" s="1"/>
  <c r="H221" i="157"/>
  <c r="H217" i="157" s="1"/>
  <c r="G221" i="157"/>
  <c r="F221" i="157"/>
  <c r="F217" i="157" s="1"/>
  <c r="E220" i="157"/>
  <c r="L220" i="157" s="1"/>
  <c r="E218" i="157"/>
  <c r="K218" i="157" s="1"/>
  <c r="E216" i="157"/>
  <c r="K216" i="157" s="1"/>
  <c r="E215" i="157"/>
  <c r="K215" i="157" s="1"/>
  <c r="I214" i="157"/>
  <c r="H214" i="157"/>
  <c r="G214" i="157"/>
  <c r="F214" i="157"/>
  <c r="E211" i="157"/>
  <c r="E210" i="157" s="1"/>
  <c r="L210" i="157" s="1"/>
  <c r="I210" i="157"/>
  <c r="H210" i="157"/>
  <c r="G210" i="157"/>
  <c r="F210" i="157"/>
  <c r="E209" i="157"/>
  <c r="L209" i="157" s="1"/>
  <c r="I208" i="157"/>
  <c r="H208" i="157"/>
  <c r="G208" i="157"/>
  <c r="F208" i="157"/>
  <c r="K207" i="157"/>
  <c r="J207" i="157"/>
  <c r="I207" i="157"/>
  <c r="I206" i="157" s="1"/>
  <c r="H207" i="157"/>
  <c r="H206" i="157" s="1"/>
  <c r="G207" i="157"/>
  <c r="G206" i="157" s="1"/>
  <c r="F207" i="157"/>
  <c r="E205" i="157"/>
  <c r="I204" i="157"/>
  <c r="H204" i="157"/>
  <c r="G204" i="157"/>
  <c r="F204" i="157"/>
  <c r="J203" i="157"/>
  <c r="E203" i="157"/>
  <c r="K203" i="157" s="1"/>
  <c r="I202" i="157"/>
  <c r="H202" i="157"/>
  <c r="G202" i="157"/>
  <c r="F202" i="157"/>
  <c r="E201" i="157"/>
  <c r="K201" i="157" s="1"/>
  <c r="I200" i="157"/>
  <c r="H200" i="157"/>
  <c r="G200" i="157"/>
  <c r="F200" i="157"/>
  <c r="E199" i="157"/>
  <c r="K199" i="157" s="1"/>
  <c r="E198" i="157"/>
  <c r="K198" i="157" s="1"/>
  <c r="E197" i="157"/>
  <c r="J197" i="157" s="1"/>
  <c r="L196" i="157"/>
  <c r="K196" i="157"/>
  <c r="J196" i="157"/>
  <c r="I196" i="157"/>
  <c r="H196" i="157"/>
  <c r="G196" i="157"/>
  <c r="F196" i="157"/>
  <c r="L195" i="157"/>
  <c r="K195" i="157"/>
  <c r="J195" i="157"/>
  <c r="I195" i="157"/>
  <c r="H195" i="157"/>
  <c r="G195" i="157"/>
  <c r="F195" i="157"/>
  <c r="E194" i="157"/>
  <c r="L194" i="157" s="1"/>
  <c r="E193" i="157"/>
  <c r="L193" i="157" s="1"/>
  <c r="E192" i="157"/>
  <c r="L192" i="157" s="1"/>
  <c r="E191" i="157"/>
  <c r="L191" i="157" s="1"/>
  <c r="E190" i="157"/>
  <c r="L190" i="157" s="1"/>
  <c r="L189" i="157"/>
  <c r="K189" i="157"/>
  <c r="J189" i="157"/>
  <c r="I189" i="157"/>
  <c r="I187" i="157" s="1"/>
  <c r="H189" i="157"/>
  <c r="G189" i="157"/>
  <c r="F189" i="157"/>
  <c r="E188" i="157"/>
  <c r="L188" i="157" s="1"/>
  <c r="E185" i="157"/>
  <c r="L185" i="157" s="1"/>
  <c r="I184" i="157"/>
  <c r="H184" i="157"/>
  <c r="G184" i="157"/>
  <c r="F184" i="157"/>
  <c r="E183" i="157"/>
  <c r="L183" i="157" s="1"/>
  <c r="E182" i="157"/>
  <c r="K182" i="157" s="1"/>
  <c r="L181" i="157"/>
  <c r="K181" i="157"/>
  <c r="J181" i="157"/>
  <c r="I181" i="157"/>
  <c r="I180" i="157" s="1"/>
  <c r="I179" i="157" s="1"/>
  <c r="H181" i="157"/>
  <c r="H180" i="157" s="1"/>
  <c r="H179" i="157" s="1"/>
  <c r="G181" i="157"/>
  <c r="G180" i="157" s="1"/>
  <c r="G179" i="157" s="1"/>
  <c r="F181" i="157"/>
  <c r="F180" i="157" s="1"/>
  <c r="F179" i="157" s="1"/>
  <c r="E177" i="157"/>
  <c r="K177" i="157" s="1"/>
  <c r="I176" i="157"/>
  <c r="I175" i="157" s="1"/>
  <c r="I174" i="157" s="1"/>
  <c r="H176" i="157"/>
  <c r="H175" i="157" s="1"/>
  <c r="H174" i="157" s="1"/>
  <c r="G176" i="157"/>
  <c r="G175" i="157" s="1"/>
  <c r="G174" i="157" s="1"/>
  <c r="F176" i="157"/>
  <c r="F175" i="157"/>
  <c r="F174" i="157" s="1"/>
  <c r="E171" i="157"/>
  <c r="E170" i="157"/>
  <c r="E169" i="157"/>
  <c r="E168" i="157"/>
  <c r="E167" i="157"/>
  <c r="E166" i="157"/>
  <c r="E165" i="157"/>
  <c r="E164" i="157"/>
  <c r="E163" i="157"/>
  <c r="E162" i="157"/>
  <c r="E161" i="157"/>
  <c r="E160" i="157"/>
  <c r="E159" i="157"/>
  <c r="E158" i="157"/>
  <c r="E157" i="157"/>
  <c r="E156" i="157"/>
  <c r="E155" i="157"/>
  <c r="E154" i="157"/>
  <c r="E153" i="157"/>
  <c r="E152" i="157"/>
  <c r="E151" i="157"/>
  <c r="E150" i="157"/>
  <c r="E149" i="157"/>
  <c r="E148" i="157"/>
  <c r="E147" i="157"/>
  <c r="E146" i="157"/>
  <c r="E145" i="157"/>
  <c r="E144" i="157"/>
  <c r="E143" i="157"/>
  <c r="E142" i="157"/>
  <c r="E141" i="157"/>
  <c r="E140" i="157"/>
  <c r="E139" i="157"/>
  <c r="E138" i="157"/>
  <c r="E137" i="157"/>
  <c r="E136" i="157"/>
  <c r="E135" i="157"/>
  <c r="E134" i="157"/>
  <c r="E133" i="157"/>
  <c r="E132" i="157"/>
  <c r="E131" i="157"/>
  <c r="E130" i="157"/>
  <c r="E129" i="157"/>
  <c r="E128" i="157"/>
  <c r="E127" i="157"/>
  <c r="E126" i="157"/>
  <c r="H125" i="157"/>
  <c r="H293" i="157" s="1"/>
  <c r="F125" i="157"/>
  <c r="F293" i="157" s="1"/>
  <c r="H124" i="157"/>
  <c r="E123" i="157"/>
  <c r="K123" i="157" s="1"/>
  <c r="J122" i="157"/>
  <c r="E122" i="157"/>
  <c r="K122" i="157" s="1"/>
  <c r="E121" i="157"/>
  <c r="K121" i="157" s="1"/>
  <c r="I120" i="157"/>
  <c r="H120" i="157"/>
  <c r="G120" i="157"/>
  <c r="F120" i="157"/>
  <c r="E119" i="157"/>
  <c r="K119" i="157" s="1"/>
  <c r="E118" i="157"/>
  <c r="K118" i="157" s="1"/>
  <c r="E117" i="157"/>
  <c r="K117" i="157" s="1"/>
  <c r="I116" i="157"/>
  <c r="H116" i="157"/>
  <c r="G116" i="157"/>
  <c r="F116" i="157"/>
  <c r="E115" i="157"/>
  <c r="K115" i="157" s="1"/>
  <c r="E114" i="157"/>
  <c r="K114" i="157" s="1"/>
  <c r="E113" i="157"/>
  <c r="K113" i="157" s="1"/>
  <c r="I112" i="157"/>
  <c r="H112" i="157"/>
  <c r="G112" i="157"/>
  <c r="F112" i="157"/>
  <c r="J111" i="157"/>
  <c r="E111" i="157"/>
  <c r="K111" i="157" s="1"/>
  <c r="E110" i="157"/>
  <c r="K110" i="157" s="1"/>
  <c r="E109" i="157"/>
  <c r="K109" i="157" s="1"/>
  <c r="I108" i="157"/>
  <c r="H108" i="157"/>
  <c r="G108" i="157"/>
  <c r="F108" i="157"/>
  <c r="E107" i="157"/>
  <c r="K107" i="157" s="1"/>
  <c r="E106" i="157"/>
  <c r="K106" i="157" s="1"/>
  <c r="E105" i="157"/>
  <c r="K105" i="157" s="1"/>
  <c r="I104" i="157"/>
  <c r="H104" i="157"/>
  <c r="G104" i="157"/>
  <c r="E104" i="157" s="1"/>
  <c r="K104" i="157" s="1"/>
  <c r="F104" i="157"/>
  <c r="E103" i="157"/>
  <c r="K103" i="157" s="1"/>
  <c r="E102" i="157"/>
  <c r="K102" i="157" s="1"/>
  <c r="E101" i="157"/>
  <c r="K101" i="157" s="1"/>
  <c r="I100" i="157"/>
  <c r="H100" i="157"/>
  <c r="G100" i="157"/>
  <c r="F100" i="157"/>
  <c r="E100" i="157" s="1"/>
  <c r="K100" i="157" s="1"/>
  <c r="E99" i="157"/>
  <c r="K99" i="157" s="1"/>
  <c r="E98" i="157"/>
  <c r="K98" i="157" s="1"/>
  <c r="E97" i="157"/>
  <c r="K97" i="157" s="1"/>
  <c r="I96" i="157"/>
  <c r="H96" i="157"/>
  <c r="G96" i="157"/>
  <c r="F96" i="157"/>
  <c r="E95" i="157"/>
  <c r="K95" i="157" s="1"/>
  <c r="E94" i="157"/>
  <c r="K94" i="157" s="1"/>
  <c r="E93" i="157"/>
  <c r="K93" i="157" s="1"/>
  <c r="I92" i="157"/>
  <c r="H92" i="157"/>
  <c r="G92" i="157"/>
  <c r="F92" i="157"/>
  <c r="E91" i="157"/>
  <c r="K91" i="157" s="1"/>
  <c r="E90" i="157"/>
  <c r="K90" i="157" s="1"/>
  <c r="E89" i="157"/>
  <c r="K89" i="157" s="1"/>
  <c r="I88" i="157"/>
  <c r="H88" i="157"/>
  <c r="G88" i="157"/>
  <c r="F88" i="157"/>
  <c r="E88" i="157" s="1"/>
  <c r="K88" i="157" s="1"/>
  <c r="E87" i="157"/>
  <c r="K87" i="157" s="1"/>
  <c r="E86" i="157"/>
  <c r="K86" i="157" s="1"/>
  <c r="E85" i="157"/>
  <c r="K85" i="157" s="1"/>
  <c r="I84" i="157"/>
  <c r="H84" i="157"/>
  <c r="G84" i="157"/>
  <c r="F84" i="157"/>
  <c r="E84" i="157" s="1"/>
  <c r="K84" i="157" s="1"/>
  <c r="E83" i="157"/>
  <c r="K83" i="157" s="1"/>
  <c r="E82" i="157"/>
  <c r="K82" i="157" s="1"/>
  <c r="E81" i="157"/>
  <c r="K81" i="157" s="1"/>
  <c r="I80" i="157"/>
  <c r="H80" i="157"/>
  <c r="G80" i="157"/>
  <c r="G79" i="157" s="1"/>
  <c r="F80" i="157"/>
  <c r="E78" i="157"/>
  <c r="E221" i="157" s="1"/>
  <c r="E77" i="157"/>
  <c r="K77" i="157" s="1"/>
  <c r="E76" i="157"/>
  <c r="K76" i="157" s="1"/>
  <c r="E75" i="157"/>
  <c r="K75" i="157" s="1"/>
  <c r="I74" i="157"/>
  <c r="I65" i="157" s="1"/>
  <c r="I60" i="157" s="1"/>
  <c r="I59" i="157" s="1"/>
  <c r="H74" i="157"/>
  <c r="G74" i="157"/>
  <c r="F74" i="157"/>
  <c r="E73" i="157"/>
  <c r="K73" i="157" s="1"/>
  <c r="E72" i="157"/>
  <c r="K72" i="157" s="1"/>
  <c r="E71" i="157"/>
  <c r="I70" i="157"/>
  <c r="H70" i="157"/>
  <c r="H65" i="157" s="1"/>
  <c r="H60" i="157" s="1"/>
  <c r="H59" i="157" s="1"/>
  <c r="G70" i="157"/>
  <c r="F70" i="157"/>
  <c r="E70" i="157" s="1"/>
  <c r="E69" i="157"/>
  <c r="K69" i="157" s="1"/>
  <c r="E68" i="157"/>
  <c r="E238" i="157" s="1"/>
  <c r="E67" i="157"/>
  <c r="E219" i="157" s="1"/>
  <c r="E66" i="157"/>
  <c r="K66" i="157" s="1"/>
  <c r="E64" i="157"/>
  <c r="E63" i="157"/>
  <c r="E62" i="157"/>
  <c r="E61" i="157"/>
  <c r="E58" i="157"/>
  <c r="E57" i="157" s="1"/>
  <c r="K57" i="157" s="1"/>
  <c r="E56" i="157"/>
  <c r="K56" i="157" s="1"/>
  <c r="E55" i="157"/>
  <c r="E229" i="157" s="1"/>
  <c r="I54" i="157"/>
  <c r="I53" i="157" s="1"/>
  <c r="H54" i="157"/>
  <c r="H53" i="157" s="1"/>
  <c r="G54" i="157"/>
  <c r="G53" i="157" s="1"/>
  <c r="F54" i="157"/>
  <c r="E52" i="157"/>
  <c r="K52" i="157" s="1"/>
  <c r="E51" i="157"/>
  <c r="E50" i="157"/>
  <c r="E49" i="157"/>
  <c r="I48" i="157"/>
  <c r="H48" i="157"/>
  <c r="G48" i="157"/>
  <c r="F48" i="157"/>
  <c r="E47" i="157"/>
  <c r="I46" i="157"/>
  <c r="H46" i="157"/>
  <c r="G46" i="157"/>
  <c r="F46" i="157"/>
  <c r="E45" i="157"/>
  <c r="K45" i="157" s="1"/>
  <c r="I44" i="157"/>
  <c r="H44" i="157"/>
  <c r="G44" i="157"/>
  <c r="F44" i="157"/>
  <c r="E43" i="157"/>
  <c r="K43" i="157" s="1"/>
  <c r="I42" i="157"/>
  <c r="H42" i="157"/>
  <c r="G42" i="157"/>
  <c r="F42" i="157"/>
  <c r="E41" i="157"/>
  <c r="K41" i="157" s="1"/>
  <c r="E40" i="157"/>
  <c r="K40" i="157" s="1"/>
  <c r="E39" i="157"/>
  <c r="K39" i="157" s="1"/>
  <c r="E38" i="157"/>
  <c r="E196" i="157" s="1"/>
  <c r="E37" i="157"/>
  <c r="E195" i="157" s="1"/>
  <c r="E31" i="157"/>
  <c r="E189" i="157" s="1"/>
  <c r="E30" i="157"/>
  <c r="I29" i="157"/>
  <c r="H29" i="157"/>
  <c r="G29" i="157"/>
  <c r="F29" i="157"/>
  <c r="E181" i="157"/>
  <c r="J69" i="157" l="1"/>
  <c r="H79" i="157"/>
  <c r="H247" i="157"/>
  <c r="E92" i="157"/>
  <c r="K92" i="157" s="1"/>
  <c r="E174" i="157"/>
  <c r="E208" i="157"/>
  <c r="E112" i="157"/>
  <c r="K112" i="157" s="1"/>
  <c r="E226" i="157"/>
  <c r="H237" i="157"/>
  <c r="H234" i="157" s="1"/>
  <c r="H233" i="157" s="1"/>
  <c r="E292" i="157"/>
  <c r="I79" i="157"/>
  <c r="F79" i="157"/>
  <c r="E79" i="157" s="1"/>
  <c r="E108" i="157"/>
  <c r="K108" i="157" s="1"/>
  <c r="E260" i="157"/>
  <c r="J41" i="157"/>
  <c r="E96" i="157"/>
  <c r="K96" i="157" s="1"/>
  <c r="E268" i="157"/>
  <c r="J39" i="157"/>
  <c r="J75" i="157"/>
  <c r="E272" i="157"/>
  <c r="L272" i="157" s="1"/>
  <c r="J82" i="158"/>
  <c r="J56" i="159"/>
  <c r="G20" i="158"/>
  <c r="G15" i="158" s="1"/>
  <c r="G14" i="158" s="1"/>
  <c r="I20" i="158"/>
  <c r="I15" i="158" s="1"/>
  <c r="I14" i="158" s="1"/>
  <c r="J45" i="157"/>
  <c r="K183" i="157"/>
  <c r="K180" i="157" s="1"/>
  <c r="K179" i="157" s="1"/>
  <c r="J199" i="157"/>
  <c r="E204" i="157"/>
  <c r="J245" i="157"/>
  <c r="E280" i="157"/>
  <c r="L280" i="157" s="1"/>
  <c r="J27" i="158"/>
  <c r="J83" i="158"/>
  <c r="G79" i="158"/>
  <c r="J97" i="158"/>
  <c r="E146" i="158"/>
  <c r="E161" i="158"/>
  <c r="E46" i="157"/>
  <c r="J77" i="157"/>
  <c r="J118" i="157"/>
  <c r="E200" i="157"/>
  <c r="G28" i="157"/>
  <c r="E42" i="157"/>
  <c r="F65" i="157"/>
  <c r="F60" i="157" s="1"/>
  <c r="F59" i="157" s="1"/>
  <c r="F187" i="157"/>
  <c r="J215" i="157"/>
  <c r="F225" i="157"/>
  <c r="E225" i="157" s="1"/>
  <c r="E288" i="157"/>
  <c r="L288" i="157" s="1"/>
  <c r="I79" i="158"/>
  <c r="J77" i="159"/>
  <c r="E54" i="157"/>
  <c r="J72" i="157"/>
  <c r="J113" i="157"/>
  <c r="F237" i="157"/>
  <c r="E29" i="158"/>
  <c r="F79" i="158"/>
  <c r="J158" i="158"/>
  <c r="I28" i="157"/>
  <c r="E175" i="157"/>
  <c r="E80" i="158"/>
  <c r="J89" i="158"/>
  <c r="J94" i="158"/>
  <c r="J99" i="158"/>
  <c r="J152" i="158"/>
  <c r="I20" i="159"/>
  <c r="G28" i="159"/>
  <c r="E80" i="157"/>
  <c r="K80" i="157" s="1"/>
  <c r="J218" i="157"/>
  <c r="J242" i="157"/>
  <c r="E276" i="157"/>
  <c r="L276" i="157" s="1"/>
  <c r="J25" i="158"/>
  <c r="G65" i="157"/>
  <c r="G60" i="157" s="1"/>
  <c r="G59" i="157" s="1"/>
  <c r="E59" i="157" s="1"/>
  <c r="J115" i="157"/>
  <c r="E243" i="157"/>
  <c r="L243" i="157" s="1"/>
  <c r="E256" i="157"/>
  <c r="E26" i="158"/>
  <c r="K26" i="158" s="1"/>
  <c r="H79" i="158"/>
  <c r="G159" i="158"/>
  <c r="H28" i="159"/>
  <c r="H20" i="159" s="1"/>
  <c r="H15" i="159" s="1"/>
  <c r="H14" i="159" s="1"/>
  <c r="E116" i="157"/>
  <c r="K116" i="157" s="1"/>
  <c r="E284" i="157"/>
  <c r="L284" i="157" s="1"/>
  <c r="E165" i="158"/>
  <c r="L165" i="158" s="1"/>
  <c r="E176" i="157"/>
  <c r="L176" i="157" s="1"/>
  <c r="J249" i="157"/>
  <c r="E264" i="157"/>
  <c r="L264" i="157" s="1"/>
  <c r="J86" i="158"/>
  <c r="J91" i="158"/>
  <c r="I159" i="158"/>
  <c r="E26" i="159"/>
  <c r="K26" i="159" s="1"/>
  <c r="J30" i="159"/>
  <c r="E75" i="159"/>
  <c r="E86" i="159"/>
  <c r="E207" i="157"/>
  <c r="L40" i="157"/>
  <c r="L43" i="157"/>
  <c r="L66" i="157"/>
  <c r="L73" i="157"/>
  <c r="L76" i="157"/>
  <c r="K29" i="157"/>
  <c r="L39" i="157"/>
  <c r="J40" i="157"/>
  <c r="L41" i="157"/>
  <c r="J43" i="157"/>
  <c r="E44" i="157"/>
  <c r="L45" i="157"/>
  <c r="J52" i="157"/>
  <c r="F53" i="157"/>
  <c r="E53" i="157" s="1"/>
  <c r="J66" i="157"/>
  <c r="L69" i="157"/>
  <c r="L72" i="157"/>
  <c r="J73" i="157"/>
  <c r="E74" i="157"/>
  <c r="L75" i="157"/>
  <c r="J76" i="157"/>
  <c r="L77" i="157"/>
  <c r="L111" i="157"/>
  <c r="L113" i="157"/>
  <c r="J114" i="157"/>
  <c r="L115" i="157"/>
  <c r="J117" i="157"/>
  <c r="L118" i="157"/>
  <c r="J119" i="157"/>
  <c r="E120" i="157"/>
  <c r="J121" i="157"/>
  <c r="L122" i="157"/>
  <c r="J123" i="157"/>
  <c r="J177" i="157"/>
  <c r="J182" i="157"/>
  <c r="J180" i="157" s="1"/>
  <c r="J179" i="157" s="1"/>
  <c r="E184" i="157"/>
  <c r="L184" i="157" s="1"/>
  <c r="H187" i="157"/>
  <c r="J198" i="157"/>
  <c r="L199" i="157"/>
  <c r="J201" i="157"/>
  <c r="E202" i="157"/>
  <c r="K202" i="157" s="1"/>
  <c r="L203" i="157"/>
  <c r="F206" i="157"/>
  <c r="E206" i="157" s="1"/>
  <c r="E214" i="157"/>
  <c r="L215" i="157"/>
  <c r="J216" i="157"/>
  <c r="L218" i="157"/>
  <c r="F213" i="157"/>
  <c r="F212" i="157" s="1"/>
  <c r="H213" i="157"/>
  <c r="H212" i="157" s="1"/>
  <c r="J231" i="157"/>
  <c r="G237" i="157"/>
  <c r="G234" i="157" s="1"/>
  <c r="G233" i="157" s="1"/>
  <c r="G222" i="157" s="1"/>
  <c r="I237" i="157"/>
  <c r="I234" i="157" s="1"/>
  <c r="I233" i="157" s="1"/>
  <c r="E239" i="157"/>
  <c r="J241" i="157"/>
  <c r="L242" i="157"/>
  <c r="J244" i="157"/>
  <c r="L245" i="157"/>
  <c r="J246" i="157"/>
  <c r="F247" i="157"/>
  <c r="E248" i="157"/>
  <c r="L249" i="157"/>
  <c r="J250" i="157"/>
  <c r="G247" i="157"/>
  <c r="I247" i="157"/>
  <c r="F17" i="158"/>
  <c r="H20" i="158"/>
  <c r="H15" i="158" s="1"/>
  <c r="H14" i="158" s="1"/>
  <c r="J24" i="158"/>
  <c r="L25" i="158"/>
  <c r="J26" i="158"/>
  <c r="L27" i="158"/>
  <c r="J30" i="158"/>
  <c r="E54" i="158"/>
  <c r="K57" i="158"/>
  <c r="L57" i="158"/>
  <c r="E61" i="158"/>
  <c r="K61" i="158" s="1"/>
  <c r="K60" i="158" s="1"/>
  <c r="K59" i="158" s="1"/>
  <c r="F60" i="158"/>
  <c r="L66" i="158"/>
  <c r="J66" i="158"/>
  <c r="L73" i="158"/>
  <c r="J73" i="158"/>
  <c r="K76" i="158"/>
  <c r="J76" i="158"/>
  <c r="K85" i="158"/>
  <c r="J85" i="158"/>
  <c r="K87" i="158"/>
  <c r="J87" i="158"/>
  <c r="K90" i="158"/>
  <c r="J90" i="158"/>
  <c r="K93" i="158"/>
  <c r="J93" i="158"/>
  <c r="K95" i="158"/>
  <c r="J95" i="158"/>
  <c r="K98" i="158"/>
  <c r="J98" i="158"/>
  <c r="H159" i="158"/>
  <c r="K57" i="159"/>
  <c r="J57" i="159"/>
  <c r="I81" i="159"/>
  <c r="I80" i="159" s="1"/>
  <c r="L52" i="157"/>
  <c r="L112" i="157"/>
  <c r="L114" i="157"/>
  <c r="L117" i="157"/>
  <c r="L119" i="157"/>
  <c r="L121" i="157"/>
  <c r="L123" i="157"/>
  <c r="L177" i="157"/>
  <c r="E180" i="157"/>
  <c r="L182" i="157"/>
  <c r="L180" i="157" s="1"/>
  <c r="L179" i="157" s="1"/>
  <c r="G187" i="157"/>
  <c r="G186" i="157" s="1"/>
  <c r="G178" i="157" s="1"/>
  <c r="G173" i="157" s="1"/>
  <c r="L198" i="157"/>
  <c r="L201" i="157"/>
  <c r="L216" i="157"/>
  <c r="I213" i="157"/>
  <c r="I212" i="157" s="1"/>
  <c r="L231" i="157"/>
  <c r="L241" i="157"/>
  <c r="L244" i="157"/>
  <c r="L246" i="157"/>
  <c r="L24" i="158"/>
  <c r="L26" i="158"/>
  <c r="E28" i="158"/>
  <c r="L30" i="158"/>
  <c r="K56" i="158"/>
  <c r="J56" i="158"/>
  <c r="L69" i="158"/>
  <c r="J69" i="158"/>
  <c r="L75" i="158"/>
  <c r="J75" i="158"/>
  <c r="E79" i="158"/>
  <c r="K79" i="158" s="1"/>
  <c r="G20" i="159"/>
  <c r="G15" i="159" s="1"/>
  <c r="I15" i="159"/>
  <c r="E42" i="159"/>
  <c r="K42" i="159" s="1"/>
  <c r="F28" i="159"/>
  <c r="E28" i="159" s="1"/>
  <c r="L77" i="158"/>
  <c r="L83" i="158"/>
  <c r="L86" i="158"/>
  <c r="E88" i="158"/>
  <c r="J88" i="158" s="1"/>
  <c r="L89" i="158"/>
  <c r="L91" i="158"/>
  <c r="L94" i="158"/>
  <c r="E96" i="158"/>
  <c r="L97" i="158"/>
  <c r="L99" i="158"/>
  <c r="E157" i="158"/>
  <c r="H156" i="158"/>
  <c r="H155" i="158" s="1"/>
  <c r="H144" i="158" s="1"/>
  <c r="L158" i="158"/>
  <c r="G156" i="158"/>
  <c r="G155" i="158" s="1"/>
  <c r="I156" i="158"/>
  <c r="I155" i="158" s="1"/>
  <c r="E16" i="159"/>
  <c r="L16" i="159" s="1"/>
  <c r="E17" i="159"/>
  <c r="K17" i="159" s="1"/>
  <c r="E18" i="159"/>
  <c r="K18" i="159" s="1"/>
  <c r="L19" i="159"/>
  <c r="E29" i="159"/>
  <c r="L30" i="159"/>
  <c r="L56" i="159"/>
  <c r="E61" i="159"/>
  <c r="L61" i="159" s="1"/>
  <c r="L60" i="159" s="1"/>
  <c r="L59" i="159" s="1"/>
  <c r="L66" i="159"/>
  <c r="E82" i="159"/>
  <c r="J82" i="159" s="1"/>
  <c r="H81" i="159"/>
  <c r="H80" i="159" s="1"/>
  <c r="H69" i="159" s="1"/>
  <c r="L83" i="159"/>
  <c r="G60" i="159"/>
  <c r="G59" i="159" s="1"/>
  <c r="F59" i="159"/>
  <c r="G84" i="159"/>
  <c r="G81" i="159" s="1"/>
  <c r="G80" i="159" s="1"/>
  <c r="G69" i="159" s="1"/>
  <c r="E85" i="159"/>
  <c r="H222" i="157"/>
  <c r="E171" i="158"/>
  <c r="F170" i="158"/>
  <c r="E170" i="158" s="1"/>
  <c r="I14" i="159"/>
  <c r="I69" i="159"/>
  <c r="E84" i="159"/>
  <c r="L217" i="157"/>
  <c r="L213" i="157" s="1"/>
  <c r="L212" i="157" s="1"/>
  <c r="F124" i="157"/>
  <c r="E124" i="157" s="1"/>
  <c r="E125" i="157"/>
  <c r="E293" i="157" s="1"/>
  <c r="E179" i="157"/>
  <c r="G217" i="157"/>
  <c r="G213" i="157" s="1"/>
  <c r="G212" i="157" s="1"/>
  <c r="G20" i="157"/>
  <c r="G15" i="157" s="1"/>
  <c r="G14" i="157" s="1"/>
  <c r="H28" i="157"/>
  <c r="H20" i="157" s="1"/>
  <c r="H15" i="157" s="1"/>
  <c r="H14" i="157" s="1"/>
  <c r="H186" i="157"/>
  <c r="H178" i="157" s="1"/>
  <c r="H173" i="157" s="1"/>
  <c r="H172" i="157" s="1"/>
  <c r="E187" i="157"/>
  <c r="E29" i="157"/>
  <c r="E48" i="157"/>
  <c r="I186" i="157"/>
  <c r="I178" i="157" s="1"/>
  <c r="I173" i="157" s="1"/>
  <c r="I20" i="157"/>
  <c r="I15" i="157" s="1"/>
  <c r="I14" i="157" s="1"/>
  <c r="L18" i="159"/>
  <c r="J18" i="159"/>
  <c r="J24" i="159"/>
  <c r="L24" i="159"/>
  <c r="J25" i="159"/>
  <c r="L25" i="159"/>
  <c r="J26" i="159"/>
  <c r="L26" i="159"/>
  <c r="J27" i="159"/>
  <c r="L27" i="159"/>
  <c r="K29" i="159"/>
  <c r="K28" i="159" s="1"/>
  <c r="K20" i="159" s="1"/>
  <c r="L32" i="159"/>
  <c r="J32" i="159"/>
  <c r="L33" i="159"/>
  <c r="J33" i="159"/>
  <c r="L34" i="159"/>
  <c r="J34" i="159"/>
  <c r="L35" i="159"/>
  <c r="J35" i="159"/>
  <c r="L36" i="159"/>
  <c r="J36" i="159"/>
  <c r="L39" i="159"/>
  <c r="J39" i="159"/>
  <c r="L40" i="159"/>
  <c r="J40" i="159"/>
  <c r="L41" i="159"/>
  <c r="J41" i="159"/>
  <c r="L42" i="159"/>
  <c r="J42" i="159"/>
  <c r="L43" i="159"/>
  <c r="J43" i="159"/>
  <c r="L44" i="159"/>
  <c r="J44" i="159"/>
  <c r="L45" i="159"/>
  <c r="J45" i="159"/>
  <c r="K82" i="159"/>
  <c r="L82" i="159"/>
  <c r="K52" i="159"/>
  <c r="K62" i="159"/>
  <c r="K63" i="159"/>
  <c r="K64" i="159"/>
  <c r="K78" i="159"/>
  <c r="K88" i="159"/>
  <c r="K89" i="159"/>
  <c r="K90" i="159"/>
  <c r="K91" i="159"/>
  <c r="K92" i="159"/>
  <c r="K93" i="159"/>
  <c r="J52" i="159"/>
  <c r="F53" i="159"/>
  <c r="J62" i="159"/>
  <c r="J63" i="159"/>
  <c r="J64" i="159"/>
  <c r="F70" i="159"/>
  <c r="F74" i="159"/>
  <c r="E74" i="159" s="1"/>
  <c r="J78" i="159"/>
  <c r="F81" i="159"/>
  <c r="J88" i="159"/>
  <c r="J89" i="159"/>
  <c r="J90" i="159"/>
  <c r="J91" i="159"/>
  <c r="J92" i="159"/>
  <c r="J93" i="159"/>
  <c r="K18" i="158"/>
  <c r="K19" i="158"/>
  <c r="E22" i="158"/>
  <c r="F21" i="158"/>
  <c r="K88" i="158"/>
  <c r="L88" i="158"/>
  <c r="K96" i="158"/>
  <c r="L96" i="158"/>
  <c r="J96" i="158"/>
  <c r="J18" i="158"/>
  <c r="J19" i="158"/>
  <c r="K29" i="158"/>
  <c r="K28" i="158" s="1"/>
  <c r="K20" i="158" s="1"/>
  <c r="L74" i="158"/>
  <c r="J74" i="158"/>
  <c r="K74" i="158"/>
  <c r="K80" i="158"/>
  <c r="L80" i="158"/>
  <c r="J80" i="158"/>
  <c r="K84" i="158"/>
  <c r="L84" i="158"/>
  <c r="J84" i="158"/>
  <c r="K92" i="158"/>
  <c r="L92" i="158"/>
  <c r="J92" i="158"/>
  <c r="K100" i="158"/>
  <c r="L100" i="158"/>
  <c r="J100" i="158"/>
  <c r="J32" i="158"/>
  <c r="L32" i="158"/>
  <c r="J33" i="158"/>
  <c r="L33" i="158"/>
  <c r="J34" i="158"/>
  <c r="L34" i="158"/>
  <c r="J35" i="158"/>
  <c r="L35" i="158"/>
  <c r="J36" i="158"/>
  <c r="L36" i="158"/>
  <c r="J39" i="158"/>
  <c r="L39" i="158"/>
  <c r="J40" i="158"/>
  <c r="L40" i="158"/>
  <c r="J41" i="158"/>
  <c r="L41" i="158"/>
  <c r="J42" i="158"/>
  <c r="L42" i="158"/>
  <c r="J43" i="158"/>
  <c r="L43" i="158"/>
  <c r="J44" i="158"/>
  <c r="L44" i="158"/>
  <c r="J45" i="158"/>
  <c r="L45" i="158"/>
  <c r="J52" i="158"/>
  <c r="L52" i="158"/>
  <c r="F53" i="158"/>
  <c r="E53" i="158" s="1"/>
  <c r="L61" i="158"/>
  <c r="L60" i="158" s="1"/>
  <c r="L59" i="158" s="1"/>
  <c r="J62" i="158"/>
  <c r="L62" i="158"/>
  <c r="J63" i="158"/>
  <c r="L63" i="158"/>
  <c r="J64" i="158"/>
  <c r="L64" i="158"/>
  <c r="K66" i="158"/>
  <c r="K69" i="158"/>
  <c r="K72" i="158"/>
  <c r="K73" i="158"/>
  <c r="K75" i="158"/>
  <c r="J79" i="158"/>
  <c r="L79" i="158"/>
  <c r="J81" i="158"/>
  <c r="L81" i="158"/>
  <c r="L82" i="158"/>
  <c r="K157" i="158"/>
  <c r="L157" i="158"/>
  <c r="J157" i="158"/>
  <c r="J72" i="158"/>
  <c r="L101" i="158"/>
  <c r="J101" i="158"/>
  <c r="L102" i="158"/>
  <c r="J102" i="158"/>
  <c r="L103" i="158"/>
  <c r="J103" i="158"/>
  <c r="L104" i="158"/>
  <c r="J104" i="158"/>
  <c r="L105" i="158"/>
  <c r="J105" i="158"/>
  <c r="L106" i="158"/>
  <c r="J106" i="158"/>
  <c r="L107" i="158"/>
  <c r="J107" i="158"/>
  <c r="L108" i="158"/>
  <c r="J108" i="158"/>
  <c r="L109" i="158"/>
  <c r="J109" i="158"/>
  <c r="L110" i="158"/>
  <c r="J110" i="158"/>
  <c r="L111" i="158"/>
  <c r="J111" i="158"/>
  <c r="L112" i="158"/>
  <c r="J112" i="158"/>
  <c r="L113" i="158"/>
  <c r="J113" i="158"/>
  <c r="L114" i="158"/>
  <c r="J114" i="158"/>
  <c r="L115" i="158"/>
  <c r="J115" i="158"/>
  <c r="L116" i="158"/>
  <c r="J116" i="158"/>
  <c r="K116" i="158"/>
  <c r="G144" i="158"/>
  <c r="I144" i="158"/>
  <c r="E159" i="158"/>
  <c r="K117" i="158"/>
  <c r="K118" i="158"/>
  <c r="K119" i="158"/>
  <c r="K120" i="158"/>
  <c r="K121" i="158"/>
  <c r="K122" i="158"/>
  <c r="K123" i="158"/>
  <c r="K153" i="158"/>
  <c r="K163" i="158"/>
  <c r="K164" i="158"/>
  <c r="K165" i="158"/>
  <c r="K166" i="158"/>
  <c r="K167" i="158"/>
  <c r="K168" i="158"/>
  <c r="J117" i="158"/>
  <c r="J118" i="158"/>
  <c r="J119" i="158"/>
  <c r="J120" i="158"/>
  <c r="J121" i="158"/>
  <c r="J122" i="158"/>
  <c r="J123" i="158"/>
  <c r="F124" i="158"/>
  <c r="E124" i="158" s="1"/>
  <c r="F145" i="158"/>
  <c r="F149" i="158"/>
  <c r="E149" i="158" s="1"/>
  <c r="J153" i="158"/>
  <c r="F156" i="158"/>
  <c r="J163" i="158"/>
  <c r="J164" i="158"/>
  <c r="J165" i="158"/>
  <c r="J166" i="158"/>
  <c r="J167" i="158"/>
  <c r="J168" i="158"/>
  <c r="L44" i="157"/>
  <c r="J44" i="157"/>
  <c r="K44" i="157"/>
  <c r="L42" i="157"/>
  <c r="J42" i="157"/>
  <c r="K42" i="157"/>
  <c r="L74" i="157"/>
  <c r="J74" i="157"/>
  <c r="K74" i="157"/>
  <c r="K65" i="157" s="1"/>
  <c r="F28" i="157"/>
  <c r="J29" i="157"/>
  <c r="L29" i="157"/>
  <c r="J56" i="157"/>
  <c r="L56" i="157"/>
  <c r="J57" i="157"/>
  <c r="L57" i="157"/>
  <c r="J80" i="157"/>
  <c r="L80" i="157"/>
  <c r="J81" i="157"/>
  <c r="L81" i="157"/>
  <c r="J82" i="157"/>
  <c r="L82" i="157"/>
  <c r="J83" i="157"/>
  <c r="L83" i="157"/>
  <c r="J84" i="157"/>
  <c r="L84" i="157"/>
  <c r="J85" i="157"/>
  <c r="L85" i="157"/>
  <c r="J86" i="157"/>
  <c r="L86" i="157"/>
  <c r="J87" i="157"/>
  <c r="L87" i="157"/>
  <c r="J88" i="157"/>
  <c r="L88" i="157"/>
  <c r="J89" i="157"/>
  <c r="L89" i="157"/>
  <c r="J90" i="157"/>
  <c r="L90" i="157"/>
  <c r="J91" i="157"/>
  <c r="L91" i="157"/>
  <c r="J92" i="157"/>
  <c r="L92" i="157"/>
  <c r="J93" i="157"/>
  <c r="L93" i="157"/>
  <c r="J94" i="157"/>
  <c r="L94" i="157"/>
  <c r="J95" i="157"/>
  <c r="L95" i="157"/>
  <c r="J96" i="157"/>
  <c r="L96" i="157"/>
  <c r="J97" i="157"/>
  <c r="L97" i="157"/>
  <c r="J98" i="157"/>
  <c r="L98" i="157"/>
  <c r="J99" i="157"/>
  <c r="L99" i="157"/>
  <c r="J100" i="157"/>
  <c r="L100" i="157"/>
  <c r="J101" i="157"/>
  <c r="L101" i="157"/>
  <c r="J102" i="157"/>
  <c r="L102" i="157"/>
  <c r="J103" i="157"/>
  <c r="L103" i="157"/>
  <c r="J104" i="157"/>
  <c r="L104" i="157"/>
  <c r="J105" i="157"/>
  <c r="L105" i="157"/>
  <c r="J106" i="157"/>
  <c r="L106" i="157"/>
  <c r="J107" i="157"/>
  <c r="L107" i="157"/>
  <c r="J108" i="157"/>
  <c r="L108" i="157"/>
  <c r="J109" i="157"/>
  <c r="L109" i="157"/>
  <c r="J110" i="157"/>
  <c r="L110" i="157"/>
  <c r="J112" i="157"/>
  <c r="L116" i="157"/>
  <c r="J120" i="157"/>
  <c r="K174" i="157"/>
  <c r="L174" i="157"/>
  <c r="J174" i="157"/>
  <c r="K175" i="157"/>
  <c r="L175" i="157"/>
  <c r="J175" i="157"/>
  <c r="K176" i="157"/>
  <c r="J176" i="157"/>
  <c r="K200" i="157"/>
  <c r="L200" i="157"/>
  <c r="J200" i="157"/>
  <c r="F234" i="157"/>
  <c r="J243" i="157"/>
  <c r="J116" i="157"/>
  <c r="K214" i="157"/>
  <c r="L214" i="157"/>
  <c r="J214" i="157"/>
  <c r="E228" i="157"/>
  <c r="F227" i="157"/>
  <c r="E227" i="157" s="1"/>
  <c r="K248" i="157"/>
  <c r="L248" i="157"/>
  <c r="J248" i="157"/>
  <c r="K184" i="157"/>
  <c r="K185" i="157"/>
  <c r="K188" i="157"/>
  <c r="K190" i="157"/>
  <c r="K191" i="157"/>
  <c r="K192" i="157"/>
  <c r="K193" i="157"/>
  <c r="K194" i="157"/>
  <c r="L197" i="157"/>
  <c r="L187" i="157" s="1"/>
  <c r="K209" i="157"/>
  <c r="K210" i="157"/>
  <c r="K220" i="157"/>
  <c r="K217" i="157" s="1"/>
  <c r="K213" i="157" s="1"/>
  <c r="K212" i="157" s="1"/>
  <c r="K230" i="157"/>
  <c r="K235" i="157"/>
  <c r="K236" i="157"/>
  <c r="L251" i="157"/>
  <c r="J251" i="157"/>
  <c r="L252" i="157"/>
  <c r="J252" i="157"/>
  <c r="L253" i="157"/>
  <c r="J253" i="157"/>
  <c r="L254" i="157"/>
  <c r="J254" i="157"/>
  <c r="L255" i="157"/>
  <c r="J255" i="157"/>
  <c r="L256" i="157"/>
  <c r="J256" i="157"/>
  <c r="L257" i="157"/>
  <c r="J257" i="157"/>
  <c r="L258" i="157"/>
  <c r="J258" i="157"/>
  <c r="L259" i="157"/>
  <c r="J259" i="157"/>
  <c r="L260" i="157"/>
  <c r="J260" i="157"/>
  <c r="L261" i="157"/>
  <c r="J261" i="157"/>
  <c r="L262" i="157"/>
  <c r="J262" i="157"/>
  <c r="L263" i="157"/>
  <c r="J263" i="157"/>
  <c r="L265" i="157"/>
  <c r="J265" i="157"/>
  <c r="L266" i="157"/>
  <c r="J266" i="157"/>
  <c r="L267" i="157"/>
  <c r="J267" i="157"/>
  <c r="L268" i="157"/>
  <c r="J268" i="157"/>
  <c r="L269" i="157"/>
  <c r="J269" i="157"/>
  <c r="K269" i="157"/>
  <c r="J184" i="157"/>
  <c r="J185" i="157"/>
  <c r="F186" i="157"/>
  <c r="J188" i="157"/>
  <c r="J190" i="157"/>
  <c r="J191" i="157"/>
  <c r="J192" i="157"/>
  <c r="J193" i="157"/>
  <c r="J194" i="157"/>
  <c r="J209" i="157"/>
  <c r="J210" i="157"/>
  <c r="J220" i="157"/>
  <c r="J217" i="157" s="1"/>
  <c r="J213" i="157" s="1"/>
  <c r="J212" i="157" s="1"/>
  <c r="F224" i="157"/>
  <c r="J235" i="157"/>
  <c r="J236" i="157"/>
  <c r="K250" i="157"/>
  <c r="K251" i="157"/>
  <c r="K252" i="157"/>
  <c r="K253" i="157"/>
  <c r="K254" i="157"/>
  <c r="K255" i="157"/>
  <c r="K256" i="157"/>
  <c r="K257" i="157"/>
  <c r="K258" i="157"/>
  <c r="K259" i="157"/>
  <c r="K260" i="157"/>
  <c r="K261" i="157"/>
  <c r="K262" i="157"/>
  <c r="K263" i="157"/>
  <c r="K264" i="157"/>
  <c r="K265" i="157"/>
  <c r="K266" i="157"/>
  <c r="K267" i="157"/>
  <c r="K268" i="157"/>
  <c r="K270" i="157"/>
  <c r="K271" i="157"/>
  <c r="K272" i="157"/>
  <c r="K273" i="157"/>
  <c r="K274" i="157"/>
  <c r="K275" i="157"/>
  <c r="K276" i="157"/>
  <c r="K277" i="157"/>
  <c r="K278" i="157"/>
  <c r="K279" i="157"/>
  <c r="K280" i="157"/>
  <c r="K281" i="157"/>
  <c r="K282" i="157"/>
  <c r="K283" i="157"/>
  <c r="K284" i="157"/>
  <c r="K285" i="157"/>
  <c r="K286" i="157"/>
  <c r="K287" i="157"/>
  <c r="K288" i="157"/>
  <c r="K289" i="157"/>
  <c r="K290" i="157"/>
  <c r="K291" i="157"/>
  <c r="J270" i="157"/>
  <c r="J271" i="157"/>
  <c r="J272" i="157"/>
  <c r="J273" i="157"/>
  <c r="J274" i="157"/>
  <c r="J275" i="157"/>
  <c r="J276" i="157"/>
  <c r="J277" i="157"/>
  <c r="J278" i="157"/>
  <c r="J279" i="157"/>
  <c r="J280" i="157"/>
  <c r="J281" i="157"/>
  <c r="J282" i="157"/>
  <c r="J283" i="157"/>
  <c r="J284" i="157"/>
  <c r="J285" i="157"/>
  <c r="J286" i="157"/>
  <c r="J287" i="157"/>
  <c r="J288" i="157"/>
  <c r="J289" i="157"/>
  <c r="J290" i="157"/>
  <c r="J291" i="157"/>
  <c r="K79" i="157" l="1"/>
  <c r="L79" i="157"/>
  <c r="J79" i="157"/>
  <c r="E65" i="157"/>
  <c r="J65" i="157"/>
  <c r="J60" i="157" s="1"/>
  <c r="J59" i="157" s="1"/>
  <c r="E60" i="157"/>
  <c r="I222" i="157"/>
  <c r="K243" i="157"/>
  <c r="J17" i="159"/>
  <c r="L17" i="159"/>
  <c r="E237" i="157"/>
  <c r="K16" i="159"/>
  <c r="L28" i="157"/>
  <c r="L20" i="157" s="1"/>
  <c r="J16" i="159"/>
  <c r="J264" i="157"/>
  <c r="E212" i="157"/>
  <c r="J61" i="159"/>
  <c r="J60" i="159" s="1"/>
  <c r="J59" i="159" s="1"/>
  <c r="J202" i="157"/>
  <c r="K61" i="159"/>
  <c r="K60" i="159" s="1"/>
  <c r="K59" i="159" s="1"/>
  <c r="I172" i="157"/>
  <c r="L202" i="157"/>
  <c r="L186" i="157" s="1"/>
  <c r="L178" i="157" s="1"/>
  <c r="L173" i="157" s="1"/>
  <c r="L172" i="157" s="1"/>
  <c r="L65" i="157"/>
  <c r="L60" i="157" s="1"/>
  <c r="L59" i="157" s="1"/>
  <c r="J61" i="158"/>
  <c r="J60" i="158" s="1"/>
  <c r="J59" i="158" s="1"/>
  <c r="K28" i="157"/>
  <c r="K20" i="157" s="1"/>
  <c r="K15" i="157" s="1"/>
  <c r="J29" i="159"/>
  <c r="J28" i="159" s="1"/>
  <c r="J20" i="159" s="1"/>
  <c r="J15" i="159" s="1"/>
  <c r="J14" i="159" s="1"/>
  <c r="E59" i="159"/>
  <c r="E17" i="158"/>
  <c r="F16" i="158"/>
  <c r="E16" i="158" s="1"/>
  <c r="E247" i="157"/>
  <c r="J28" i="157"/>
  <c r="J20" i="157" s="1"/>
  <c r="J15" i="157" s="1"/>
  <c r="J14" i="157" s="1"/>
  <c r="F20" i="159"/>
  <c r="E60" i="158"/>
  <c r="F59" i="158"/>
  <c r="E59" i="158" s="1"/>
  <c r="K120" i="157"/>
  <c r="L120" i="157"/>
  <c r="G14" i="159"/>
  <c r="E60" i="159"/>
  <c r="E213" i="157"/>
  <c r="E217" i="157"/>
  <c r="G172" i="157"/>
  <c r="E70" i="159"/>
  <c r="K15" i="159"/>
  <c r="E81" i="159"/>
  <c r="F80" i="159"/>
  <c r="E80" i="159" s="1"/>
  <c r="E53" i="159"/>
  <c r="L29" i="159"/>
  <c r="L28" i="159" s="1"/>
  <c r="L20" i="159" s="1"/>
  <c r="L15" i="159" s="1"/>
  <c r="E156" i="158"/>
  <c r="F155" i="158"/>
  <c r="E155" i="158" s="1"/>
  <c r="J29" i="158"/>
  <c r="J28" i="158" s="1"/>
  <c r="J20" i="158" s="1"/>
  <c r="E145" i="158"/>
  <c r="F144" i="158"/>
  <c r="E144" i="158" s="1"/>
  <c r="L29" i="158"/>
  <c r="L28" i="158" s="1"/>
  <c r="L20" i="158" s="1"/>
  <c r="E21" i="158"/>
  <c r="F20" i="158"/>
  <c r="J187" i="157"/>
  <c r="E234" i="157"/>
  <c r="F233" i="157"/>
  <c r="E233" i="157" s="1"/>
  <c r="E28" i="157"/>
  <c r="F20" i="157"/>
  <c r="K60" i="157"/>
  <c r="K59" i="157" s="1"/>
  <c r="E224" i="157"/>
  <c r="F223" i="157"/>
  <c r="E186" i="157"/>
  <c r="F178" i="157"/>
  <c r="K187" i="157"/>
  <c r="K186" i="157" s="1"/>
  <c r="K178" i="157" s="1"/>
  <c r="K173" i="157" s="1"/>
  <c r="K172" i="157" s="1"/>
  <c r="L15" i="157"/>
  <c r="L145" i="156"/>
  <c r="L144" i="156" s="1"/>
  <c r="K145" i="156"/>
  <c r="K144" i="156" s="1"/>
  <c r="J145" i="156"/>
  <c r="J144" i="156" s="1"/>
  <c r="I145" i="156"/>
  <c r="I144" i="156" s="1"/>
  <c r="H145" i="156"/>
  <c r="H144" i="156" s="1"/>
  <c r="G145" i="156"/>
  <c r="G144" i="156" s="1"/>
  <c r="D145" i="156"/>
  <c r="F144" i="156"/>
  <c r="L143" i="156"/>
  <c r="L142" i="156" s="1"/>
  <c r="K143" i="156"/>
  <c r="K142" i="156" s="1"/>
  <c r="J143" i="156"/>
  <c r="J142" i="156" s="1"/>
  <c r="I143" i="156"/>
  <c r="I142" i="156" s="1"/>
  <c r="H143" i="156"/>
  <c r="H142" i="156" s="1"/>
  <c r="G143" i="156"/>
  <c r="F143" i="156"/>
  <c r="G142" i="156"/>
  <c r="L141" i="156"/>
  <c r="K141" i="156"/>
  <c r="J141" i="156"/>
  <c r="I141" i="156"/>
  <c r="H141" i="156"/>
  <c r="G141" i="156"/>
  <c r="F141" i="156"/>
  <c r="L140" i="156"/>
  <c r="K140" i="156"/>
  <c r="J140" i="156"/>
  <c r="I140" i="156"/>
  <c r="H140" i="156"/>
  <c r="G140" i="156"/>
  <c r="F140" i="156"/>
  <c r="D140" i="156" s="1"/>
  <c r="L139" i="156"/>
  <c r="L138" i="156" s="1"/>
  <c r="L137" i="156" s="1"/>
  <c r="K139" i="156"/>
  <c r="K138" i="156" s="1"/>
  <c r="K137" i="156" s="1"/>
  <c r="J139" i="156"/>
  <c r="I139" i="156"/>
  <c r="I138" i="156" s="1"/>
  <c r="I137" i="156" s="1"/>
  <c r="H139" i="156"/>
  <c r="G139" i="156"/>
  <c r="G138" i="156" s="1"/>
  <c r="G137" i="156" s="1"/>
  <c r="F139" i="156"/>
  <c r="J138" i="156"/>
  <c r="J137" i="156" s="1"/>
  <c r="H138" i="156"/>
  <c r="H137" i="156" s="1"/>
  <c r="L136" i="156"/>
  <c r="K136" i="156"/>
  <c r="J136" i="156"/>
  <c r="I136" i="156"/>
  <c r="H136" i="156"/>
  <c r="G136" i="156"/>
  <c r="F136" i="156"/>
  <c r="L135" i="156"/>
  <c r="K135" i="156"/>
  <c r="J135" i="156"/>
  <c r="I135" i="156"/>
  <c r="H135" i="156"/>
  <c r="G135" i="156"/>
  <c r="F135" i="156"/>
  <c r="D135" i="156" s="1"/>
  <c r="L134" i="156"/>
  <c r="K134" i="156"/>
  <c r="J134" i="156"/>
  <c r="I134" i="156"/>
  <c r="H134" i="156"/>
  <c r="G134" i="156"/>
  <c r="F134" i="156"/>
  <c r="L133" i="156"/>
  <c r="K133" i="156"/>
  <c r="J133" i="156"/>
  <c r="I133" i="156"/>
  <c r="H133" i="156"/>
  <c r="G133" i="156"/>
  <c r="F133" i="156"/>
  <c r="D133" i="156" s="1"/>
  <c r="L132" i="156"/>
  <c r="K132" i="156"/>
  <c r="J132" i="156"/>
  <c r="I132" i="156"/>
  <c r="H132" i="156"/>
  <c r="G132" i="156"/>
  <c r="F132" i="156"/>
  <c r="L131" i="156"/>
  <c r="K131" i="156"/>
  <c r="J131" i="156"/>
  <c r="I131" i="156"/>
  <c r="H131" i="156"/>
  <c r="G131" i="156"/>
  <c r="F131" i="156"/>
  <c r="L130" i="156"/>
  <c r="K130" i="156"/>
  <c r="J130" i="156"/>
  <c r="I130" i="156"/>
  <c r="H130" i="156"/>
  <c r="G130" i="156"/>
  <c r="F130" i="156"/>
  <c r="L129" i="156"/>
  <c r="K129" i="156"/>
  <c r="J129" i="156"/>
  <c r="I129" i="156"/>
  <c r="D129" i="156" s="1"/>
  <c r="L128" i="156"/>
  <c r="K128" i="156"/>
  <c r="J128" i="156"/>
  <c r="I128" i="156"/>
  <c r="L127" i="156"/>
  <c r="K127" i="156"/>
  <c r="J127" i="156"/>
  <c r="I127" i="156"/>
  <c r="I124" i="156" s="1"/>
  <c r="I123" i="156" s="1"/>
  <c r="I122" i="156" s="1"/>
  <c r="H127" i="156"/>
  <c r="G127" i="156"/>
  <c r="G124" i="156" s="1"/>
  <c r="G123" i="156" s="1"/>
  <c r="G122" i="156" s="1"/>
  <c r="F127" i="156"/>
  <c r="D127" i="156" s="1"/>
  <c r="L126" i="156"/>
  <c r="K126" i="156"/>
  <c r="J126" i="156"/>
  <c r="L125" i="156"/>
  <c r="L124" i="156" s="1"/>
  <c r="K125" i="156"/>
  <c r="J125" i="156"/>
  <c r="H125" i="156"/>
  <c r="F125" i="156"/>
  <c r="K124" i="156"/>
  <c r="D98" i="156"/>
  <c r="I97" i="156"/>
  <c r="I96" i="156" s="1"/>
  <c r="H97" i="156"/>
  <c r="H96" i="156" s="1"/>
  <c r="G97" i="156"/>
  <c r="F97" i="156"/>
  <c r="J96" i="156"/>
  <c r="G96" i="156"/>
  <c r="L95" i="156"/>
  <c r="K95" i="156"/>
  <c r="J95" i="156"/>
  <c r="I95" i="156"/>
  <c r="H95" i="156"/>
  <c r="G95" i="156"/>
  <c r="F95" i="156"/>
  <c r="L94" i="156"/>
  <c r="K94" i="156"/>
  <c r="J94" i="156"/>
  <c r="I94" i="156"/>
  <c r="H94" i="156"/>
  <c r="G94" i="156"/>
  <c r="F94" i="156"/>
  <c r="L93" i="156"/>
  <c r="K93" i="156"/>
  <c r="J93" i="156"/>
  <c r="I93" i="156"/>
  <c r="H93" i="156"/>
  <c r="G93" i="156"/>
  <c r="F93" i="156"/>
  <c r="L92" i="156"/>
  <c r="K92" i="156"/>
  <c r="J92" i="156"/>
  <c r="I92" i="156"/>
  <c r="H92" i="156"/>
  <c r="G92" i="156"/>
  <c r="F92" i="156"/>
  <c r="L91" i="156"/>
  <c r="K91" i="156"/>
  <c r="J91" i="156"/>
  <c r="I91" i="156"/>
  <c r="H91" i="156"/>
  <c r="G91" i="156"/>
  <c r="F91" i="156"/>
  <c r="L90" i="156"/>
  <c r="K90" i="156"/>
  <c r="J90" i="156"/>
  <c r="I90" i="156"/>
  <c r="H90" i="156"/>
  <c r="G90" i="156"/>
  <c r="F90" i="156"/>
  <c r="L89" i="156"/>
  <c r="K89" i="156"/>
  <c r="J89" i="156"/>
  <c r="I89" i="156"/>
  <c r="H89" i="156"/>
  <c r="G89" i="156"/>
  <c r="F89" i="156"/>
  <c r="L88" i="156"/>
  <c r="K88" i="156"/>
  <c r="J88" i="156"/>
  <c r="I88" i="156"/>
  <c r="H88" i="156"/>
  <c r="G88" i="156"/>
  <c r="F88" i="156"/>
  <c r="L87" i="156"/>
  <c r="K87" i="156"/>
  <c r="J87" i="156"/>
  <c r="I87" i="156"/>
  <c r="H87" i="156"/>
  <c r="G87" i="156"/>
  <c r="F87" i="156"/>
  <c r="L86" i="156"/>
  <c r="K86" i="156"/>
  <c r="J86" i="156"/>
  <c r="I86" i="156"/>
  <c r="H86" i="156"/>
  <c r="G86" i="156"/>
  <c r="F86" i="156"/>
  <c r="L85" i="156"/>
  <c r="K85" i="156"/>
  <c r="J85" i="156"/>
  <c r="I85" i="156"/>
  <c r="H85" i="156"/>
  <c r="G85" i="156"/>
  <c r="F85" i="156"/>
  <c r="L84" i="156"/>
  <c r="K84" i="156"/>
  <c r="J84" i="156"/>
  <c r="I84" i="156"/>
  <c r="H84" i="156"/>
  <c r="G84" i="156"/>
  <c r="F84" i="156"/>
  <c r="L83" i="156"/>
  <c r="K83" i="156"/>
  <c r="J83" i="156"/>
  <c r="I83" i="156"/>
  <c r="H83" i="156"/>
  <c r="G83" i="156"/>
  <c r="F83" i="156"/>
  <c r="L82" i="156"/>
  <c r="K82" i="156"/>
  <c r="J82" i="156"/>
  <c r="I82" i="156"/>
  <c r="H82" i="156"/>
  <c r="G82" i="156"/>
  <c r="F82" i="156"/>
  <c r="L81" i="156"/>
  <c r="K81" i="156"/>
  <c r="J81" i="156"/>
  <c r="I81" i="156"/>
  <c r="H81" i="156"/>
  <c r="G81" i="156"/>
  <c r="F81" i="156"/>
  <c r="L80" i="156"/>
  <c r="K80" i="156"/>
  <c r="J80" i="156"/>
  <c r="I80" i="156"/>
  <c r="H80" i="156"/>
  <c r="G80" i="156"/>
  <c r="F80" i="156"/>
  <c r="L79" i="156"/>
  <c r="K79" i="156"/>
  <c r="J79" i="156"/>
  <c r="I79" i="156"/>
  <c r="H79" i="156"/>
  <c r="G79" i="156"/>
  <c r="F79" i="156"/>
  <c r="L78" i="156"/>
  <c r="K78" i="156"/>
  <c r="J78" i="156"/>
  <c r="I78" i="156"/>
  <c r="H78" i="156"/>
  <c r="G78" i="156"/>
  <c r="F78" i="156"/>
  <c r="L77" i="156"/>
  <c r="K77" i="156"/>
  <c r="J77" i="156"/>
  <c r="I77" i="156"/>
  <c r="H77" i="156"/>
  <c r="G77" i="156"/>
  <c r="F77" i="156"/>
  <c r="L76" i="156"/>
  <c r="K76" i="156"/>
  <c r="J76" i="156"/>
  <c r="I76" i="156"/>
  <c r="H76" i="156"/>
  <c r="G76" i="156"/>
  <c r="F76" i="156"/>
  <c r="L75" i="156"/>
  <c r="K75" i="156"/>
  <c r="J75" i="156"/>
  <c r="I75" i="156"/>
  <c r="H75" i="156"/>
  <c r="G75" i="156"/>
  <c r="F75" i="156"/>
  <c r="D75" i="156" s="1"/>
  <c r="L74" i="156"/>
  <c r="K74" i="156"/>
  <c r="J74" i="156"/>
  <c r="I74" i="156"/>
  <c r="H74" i="156"/>
  <c r="G74" i="156"/>
  <c r="F74" i="156"/>
  <c r="L73" i="156"/>
  <c r="K73" i="156"/>
  <c r="J73" i="156"/>
  <c r="I73" i="156"/>
  <c r="H73" i="156"/>
  <c r="G73" i="156"/>
  <c r="F73" i="156"/>
  <c r="D73" i="156" s="1"/>
  <c r="L72" i="156"/>
  <c r="K72" i="156"/>
  <c r="J72" i="156"/>
  <c r="I72" i="156"/>
  <c r="H72" i="156"/>
  <c r="G72" i="156"/>
  <c r="F72" i="156"/>
  <c r="L71" i="156"/>
  <c r="K71" i="156"/>
  <c r="J71" i="156"/>
  <c r="I71" i="156"/>
  <c r="H71" i="156"/>
  <c r="G71" i="156"/>
  <c r="F71" i="156"/>
  <c r="L70" i="156"/>
  <c r="K70" i="156"/>
  <c r="J70" i="156"/>
  <c r="I70" i="156"/>
  <c r="H70" i="156"/>
  <c r="G70" i="156"/>
  <c r="F70" i="156"/>
  <c r="L69" i="156"/>
  <c r="K69" i="156"/>
  <c r="J69" i="156"/>
  <c r="I69" i="156"/>
  <c r="H69" i="156"/>
  <c r="G69" i="156"/>
  <c r="F69" i="156"/>
  <c r="L68" i="156"/>
  <c r="K68" i="156"/>
  <c r="J68" i="156"/>
  <c r="I68" i="156"/>
  <c r="H68" i="156"/>
  <c r="G68" i="156"/>
  <c r="F68" i="156"/>
  <c r="L67" i="156"/>
  <c r="K67" i="156"/>
  <c r="J67" i="156"/>
  <c r="I67" i="156"/>
  <c r="H67" i="156"/>
  <c r="G67" i="156"/>
  <c r="F67" i="156"/>
  <c r="L66" i="156"/>
  <c r="K66" i="156"/>
  <c r="J66" i="156"/>
  <c r="I66" i="156"/>
  <c r="H66" i="156"/>
  <c r="G66" i="156"/>
  <c r="F66" i="156"/>
  <c r="L65" i="156"/>
  <c r="K65" i="156"/>
  <c r="J65" i="156"/>
  <c r="I65" i="156"/>
  <c r="H65" i="156"/>
  <c r="G65" i="156"/>
  <c r="F65" i="156"/>
  <c r="L64" i="156"/>
  <c r="K64" i="156"/>
  <c r="J64" i="156"/>
  <c r="I64" i="156"/>
  <c r="H64" i="156"/>
  <c r="G64" i="156"/>
  <c r="F64" i="156"/>
  <c r="L63" i="156"/>
  <c r="K63" i="156"/>
  <c r="J63" i="156"/>
  <c r="I63" i="156"/>
  <c r="H63" i="156"/>
  <c r="G63" i="156"/>
  <c r="F63" i="156"/>
  <c r="D63" i="156" s="1"/>
  <c r="L62" i="156"/>
  <c r="K62" i="156"/>
  <c r="J62" i="156"/>
  <c r="I62" i="156"/>
  <c r="H62" i="156"/>
  <c r="G62" i="156"/>
  <c r="F62" i="156"/>
  <c r="L61" i="156"/>
  <c r="K61" i="156"/>
  <c r="J61" i="156"/>
  <c r="I61" i="156"/>
  <c r="H61" i="156"/>
  <c r="G61" i="156"/>
  <c r="F61" i="156"/>
  <c r="D61" i="156" s="1"/>
  <c r="L60" i="156"/>
  <c r="K60" i="156"/>
  <c r="J60" i="156"/>
  <c r="I60" i="156"/>
  <c r="H60" i="156"/>
  <c r="G60" i="156"/>
  <c r="F60" i="156"/>
  <c r="L59" i="156"/>
  <c r="K59" i="156"/>
  <c r="J59" i="156"/>
  <c r="I59" i="156"/>
  <c r="H59" i="156"/>
  <c r="G59" i="156"/>
  <c r="F59" i="156"/>
  <c r="L58" i="156"/>
  <c r="K58" i="156"/>
  <c r="J58" i="156"/>
  <c r="I58" i="156"/>
  <c r="H58" i="156"/>
  <c r="G58" i="156"/>
  <c r="F58" i="156"/>
  <c r="L57" i="156"/>
  <c r="K57" i="156"/>
  <c r="J57" i="156"/>
  <c r="I57" i="156"/>
  <c r="H57" i="156"/>
  <c r="G57" i="156"/>
  <c r="F57" i="156"/>
  <c r="L56" i="156"/>
  <c r="K56" i="156"/>
  <c r="J56" i="156"/>
  <c r="I56" i="156"/>
  <c r="H56" i="156"/>
  <c r="G56" i="156"/>
  <c r="F56" i="156"/>
  <c r="L55" i="156"/>
  <c r="K55" i="156"/>
  <c r="J55" i="156"/>
  <c r="I55" i="156"/>
  <c r="H55" i="156"/>
  <c r="G55" i="156"/>
  <c r="F55" i="156"/>
  <c r="L54" i="156"/>
  <c r="K54" i="156"/>
  <c r="J54" i="156"/>
  <c r="I54" i="156"/>
  <c r="H54" i="156"/>
  <c r="G54" i="156"/>
  <c r="F54" i="156"/>
  <c r="D54" i="156" s="1"/>
  <c r="L53" i="156"/>
  <c r="K53" i="156"/>
  <c r="J53" i="156"/>
  <c r="I53" i="156"/>
  <c r="H53" i="156"/>
  <c r="G53" i="156"/>
  <c r="F53" i="156"/>
  <c r="L52" i="156"/>
  <c r="K52" i="156"/>
  <c r="J52" i="156"/>
  <c r="I52" i="156"/>
  <c r="H52" i="156"/>
  <c r="G52" i="156"/>
  <c r="F52" i="156"/>
  <c r="L51" i="156"/>
  <c r="K51" i="156"/>
  <c r="J51" i="156"/>
  <c r="I51" i="156"/>
  <c r="H51" i="156"/>
  <c r="G51" i="156"/>
  <c r="F51" i="156"/>
  <c r="L50" i="156"/>
  <c r="K50" i="156"/>
  <c r="J50" i="156"/>
  <c r="I50" i="156"/>
  <c r="H50" i="156"/>
  <c r="G50" i="156"/>
  <c r="F50" i="156"/>
  <c r="D50" i="156" s="1"/>
  <c r="L49" i="156"/>
  <c r="K49" i="156"/>
  <c r="J49" i="156"/>
  <c r="I49" i="156"/>
  <c r="H49" i="156"/>
  <c r="G49" i="156"/>
  <c r="F49" i="156"/>
  <c r="L48" i="156"/>
  <c r="K48" i="156"/>
  <c r="J48" i="156"/>
  <c r="I48" i="156"/>
  <c r="H48" i="156"/>
  <c r="G48" i="156"/>
  <c r="F48" i="156"/>
  <c r="D48" i="156" s="1"/>
  <c r="L47" i="156"/>
  <c r="K47" i="156"/>
  <c r="J47" i="156"/>
  <c r="I47" i="156"/>
  <c r="H47" i="156"/>
  <c r="G47" i="156"/>
  <c r="F47" i="156"/>
  <c r="L46" i="156"/>
  <c r="K46" i="156"/>
  <c r="J46" i="156"/>
  <c r="I46" i="156"/>
  <c r="H46" i="156"/>
  <c r="G46" i="156"/>
  <c r="F46" i="156"/>
  <c r="D46" i="156" s="1"/>
  <c r="L45" i="156"/>
  <c r="K45" i="156"/>
  <c r="J45" i="156"/>
  <c r="I45" i="156"/>
  <c r="H45" i="156"/>
  <c r="G45" i="156"/>
  <c r="F45" i="156"/>
  <c r="L44" i="156"/>
  <c r="K44" i="156"/>
  <c r="J44" i="156"/>
  <c r="I44" i="156"/>
  <c r="H44" i="156"/>
  <c r="G44" i="156"/>
  <c r="F44" i="156"/>
  <c r="D44" i="156" s="1"/>
  <c r="L43" i="156"/>
  <c r="K43" i="156"/>
  <c r="J43" i="156"/>
  <c r="I43" i="156"/>
  <c r="H43" i="156"/>
  <c r="G43" i="156"/>
  <c r="F43" i="156"/>
  <c r="L42" i="156"/>
  <c r="K42" i="156"/>
  <c r="J42" i="156"/>
  <c r="I42" i="156"/>
  <c r="H42" i="156"/>
  <c r="G42" i="156"/>
  <c r="F42" i="156"/>
  <c r="D42" i="156" s="1"/>
  <c r="L41" i="156"/>
  <c r="K41" i="156"/>
  <c r="J41" i="156"/>
  <c r="I41" i="156"/>
  <c r="H41" i="156"/>
  <c r="G41" i="156"/>
  <c r="F41" i="156"/>
  <c r="L40" i="156"/>
  <c r="K40" i="156"/>
  <c r="J40" i="156"/>
  <c r="I40" i="156"/>
  <c r="H40" i="156"/>
  <c r="G40" i="156"/>
  <c r="F40" i="156"/>
  <c r="L39" i="156"/>
  <c r="K39" i="156"/>
  <c r="J39" i="156"/>
  <c r="I39" i="156"/>
  <c r="H39" i="156"/>
  <c r="G39" i="156"/>
  <c r="F39" i="156"/>
  <c r="L38" i="156"/>
  <c r="K38" i="156"/>
  <c r="J38" i="156"/>
  <c r="I38" i="156"/>
  <c r="H38" i="156"/>
  <c r="G38" i="156"/>
  <c r="F38" i="156"/>
  <c r="L37" i="156"/>
  <c r="K37" i="156"/>
  <c r="J37" i="156"/>
  <c r="I37" i="156"/>
  <c r="H37" i="156"/>
  <c r="G37" i="156"/>
  <c r="F37" i="156"/>
  <c r="D37" i="156" s="1"/>
  <c r="L36" i="156"/>
  <c r="K36" i="156"/>
  <c r="J36" i="156"/>
  <c r="I36" i="156"/>
  <c r="H36" i="156"/>
  <c r="G36" i="156"/>
  <c r="F36" i="156"/>
  <c r="L35" i="156"/>
  <c r="K35" i="156"/>
  <c r="J35" i="156"/>
  <c r="I35" i="156"/>
  <c r="H35" i="156"/>
  <c r="G35" i="156"/>
  <c r="F35" i="156"/>
  <c r="L34" i="156"/>
  <c r="K34" i="156"/>
  <c r="J34" i="156"/>
  <c r="I34" i="156"/>
  <c r="H34" i="156"/>
  <c r="G34" i="156"/>
  <c r="F34" i="156"/>
  <c r="L33" i="156"/>
  <c r="K33" i="156"/>
  <c r="J33" i="156"/>
  <c r="I33" i="156"/>
  <c r="H33" i="156"/>
  <c r="G33" i="156"/>
  <c r="F33" i="156"/>
  <c r="L32" i="156"/>
  <c r="K32" i="156"/>
  <c r="J32" i="156"/>
  <c r="I32" i="156"/>
  <c r="H32" i="156"/>
  <c r="G32" i="156"/>
  <c r="F32" i="156"/>
  <c r="L31" i="156"/>
  <c r="K31" i="156"/>
  <c r="J31" i="156"/>
  <c r="I31" i="156"/>
  <c r="H31" i="156"/>
  <c r="G31" i="156"/>
  <c r="F31" i="156"/>
  <c r="L30" i="156"/>
  <c r="K30" i="156"/>
  <c r="J30" i="156"/>
  <c r="I30" i="156"/>
  <c r="H30" i="156"/>
  <c r="G30" i="156"/>
  <c r="F30" i="156"/>
  <c r="L29" i="156"/>
  <c r="K29" i="156"/>
  <c r="J29" i="156"/>
  <c r="I29" i="156"/>
  <c r="H29" i="156"/>
  <c r="G29" i="156"/>
  <c r="F29" i="156"/>
  <c r="L28" i="156"/>
  <c r="K28" i="156"/>
  <c r="J28" i="156"/>
  <c r="I28" i="156"/>
  <c r="H28" i="156"/>
  <c r="G28" i="156"/>
  <c r="F28" i="156"/>
  <c r="L27" i="156"/>
  <c r="K27" i="156"/>
  <c r="J27" i="156"/>
  <c r="I27" i="156"/>
  <c r="H27" i="156"/>
  <c r="G27" i="156"/>
  <c r="F27" i="156"/>
  <c r="L26" i="156"/>
  <c r="K26" i="156"/>
  <c r="J26" i="156"/>
  <c r="I26" i="156"/>
  <c r="H26" i="156"/>
  <c r="G26" i="156"/>
  <c r="F26" i="156"/>
  <c r="L25" i="156"/>
  <c r="K25" i="156"/>
  <c r="J25" i="156"/>
  <c r="I25" i="156"/>
  <c r="H25" i="156"/>
  <c r="G25" i="156"/>
  <c r="F25" i="156"/>
  <c r="D25" i="156" s="1"/>
  <c r="L24" i="156"/>
  <c r="K24" i="156"/>
  <c r="J24" i="156"/>
  <c r="I24" i="156"/>
  <c r="H24" i="156"/>
  <c r="G24" i="156"/>
  <c r="F24" i="156"/>
  <c r="L23" i="156"/>
  <c r="K23" i="156"/>
  <c r="J23" i="156"/>
  <c r="I23" i="156"/>
  <c r="H23" i="156"/>
  <c r="G23" i="156"/>
  <c r="F23" i="156"/>
  <c r="J22" i="156"/>
  <c r="I22" i="156"/>
  <c r="H22" i="156"/>
  <c r="G22" i="156"/>
  <c r="F22" i="156"/>
  <c r="J21" i="156"/>
  <c r="I21" i="156"/>
  <c r="H21" i="156"/>
  <c r="G21" i="156"/>
  <c r="F21" i="156"/>
  <c r="D21" i="156" s="1"/>
  <c r="D19" i="156"/>
  <c r="J18" i="156"/>
  <c r="I18" i="156"/>
  <c r="H18" i="156"/>
  <c r="G18" i="156"/>
  <c r="F18" i="156"/>
  <c r="D16" i="156"/>
  <c r="I14" i="156"/>
  <c r="J14" i="156"/>
  <c r="J13" i="156" s="1"/>
  <c r="G14" i="156"/>
  <c r="G13" i="156" s="1"/>
  <c r="D56" i="156" l="1"/>
  <c r="D27" i="156"/>
  <c r="D65" i="156"/>
  <c r="D77" i="156"/>
  <c r="J124" i="156"/>
  <c r="J123" i="156" s="1"/>
  <c r="J122" i="156" s="1"/>
  <c r="D18" i="156"/>
  <c r="D31" i="156"/>
  <c r="D67" i="156"/>
  <c r="D79" i="156"/>
  <c r="L123" i="156"/>
  <c r="L122" i="156" s="1"/>
  <c r="D33" i="156"/>
  <c r="D69" i="156"/>
  <c r="D81" i="156"/>
  <c r="K123" i="156"/>
  <c r="K122" i="156" s="1"/>
  <c r="D40" i="156"/>
  <c r="D52" i="156"/>
  <c r="D64" i="156"/>
  <c r="D143" i="156"/>
  <c r="J186" i="157"/>
  <c r="J178" i="157" s="1"/>
  <c r="J173" i="157" s="1"/>
  <c r="J172" i="157" s="1"/>
  <c r="D23" i="156"/>
  <c r="D35" i="156"/>
  <c r="D71" i="156"/>
  <c r="D83" i="156"/>
  <c r="D58" i="156"/>
  <c r="D60" i="156"/>
  <c r="D62" i="156"/>
  <c r="D66" i="156"/>
  <c r="D68" i="156"/>
  <c r="D70" i="156"/>
  <c r="D72" i="156"/>
  <c r="D74" i="156"/>
  <c r="E20" i="159"/>
  <c r="F15" i="159"/>
  <c r="L16" i="158"/>
  <c r="L15" i="158" s="1"/>
  <c r="L14" i="158" s="1"/>
  <c r="K16" i="158"/>
  <c r="K15" i="158" s="1"/>
  <c r="K14" i="158" s="1"/>
  <c r="J16" i="158"/>
  <c r="J15" i="158" s="1"/>
  <c r="J14" i="158" s="1"/>
  <c r="D39" i="156"/>
  <c r="D43" i="156"/>
  <c r="D45" i="156"/>
  <c r="D47" i="156"/>
  <c r="D49" i="156"/>
  <c r="D51" i="156"/>
  <c r="D85" i="156"/>
  <c r="D87" i="156"/>
  <c r="D91" i="156"/>
  <c r="D93" i="156"/>
  <c r="D95" i="156"/>
  <c r="D131" i="156"/>
  <c r="K247" i="157"/>
  <c r="J247" i="157"/>
  <c r="L247" i="157"/>
  <c r="L17" i="158"/>
  <c r="K17" i="158"/>
  <c r="J17" i="158"/>
  <c r="D97" i="156"/>
  <c r="H124" i="156"/>
  <c r="H123" i="156" s="1"/>
  <c r="H122" i="156" s="1"/>
  <c r="H20" i="156" s="1"/>
  <c r="K14" i="157"/>
  <c r="F69" i="159"/>
  <c r="E69" i="159" s="1"/>
  <c r="F15" i="158"/>
  <c r="E20" i="158"/>
  <c r="L14" i="157"/>
  <c r="E178" i="157"/>
  <c r="F173" i="157"/>
  <c r="E223" i="157"/>
  <c r="F222" i="157"/>
  <c r="E222" i="157" s="1"/>
  <c r="F15" i="157"/>
  <c r="E20" i="157"/>
  <c r="D53" i="156"/>
  <c r="D55" i="156"/>
  <c r="D59" i="156"/>
  <c r="D22" i="156"/>
  <c r="D24" i="156"/>
  <c r="D26" i="156"/>
  <c r="D28" i="156"/>
  <c r="D30" i="156"/>
  <c r="D32" i="156"/>
  <c r="D34" i="156"/>
  <c r="D36" i="156"/>
  <c r="D38" i="156"/>
  <c r="D76" i="156"/>
  <c r="D78" i="156"/>
  <c r="D80" i="156"/>
  <c r="D82" i="156"/>
  <c r="D84" i="156"/>
  <c r="D86" i="156"/>
  <c r="D88" i="156"/>
  <c r="D92" i="156"/>
  <c r="D94" i="156"/>
  <c r="F96" i="156"/>
  <c r="D96" i="156" s="1"/>
  <c r="F124" i="156"/>
  <c r="D126" i="156"/>
  <c r="D128" i="156"/>
  <c r="D130" i="156"/>
  <c r="J20" i="156"/>
  <c r="J12" i="156" s="1"/>
  <c r="D144" i="156"/>
  <c r="G20" i="156"/>
  <c r="G12" i="156" s="1"/>
  <c r="I12" i="156"/>
  <c r="D89" i="156"/>
  <c r="D132" i="156"/>
  <c r="D134" i="156"/>
  <c r="D136" i="156"/>
  <c r="D139" i="156"/>
  <c r="D141" i="156"/>
  <c r="D90" i="156"/>
  <c r="D15" i="156"/>
  <c r="F14" i="156"/>
  <c r="F13" i="156" s="1"/>
  <c r="D29" i="156"/>
  <c r="D41" i="156"/>
  <c r="D57" i="156"/>
  <c r="F138" i="156"/>
  <c r="F142" i="156"/>
  <c r="D142" i="156" s="1"/>
  <c r="E15" i="159" l="1"/>
  <c r="F14" i="159"/>
  <c r="E14" i="159" s="1"/>
  <c r="F123" i="156"/>
  <c r="F14" i="158"/>
  <c r="E14" i="158" s="1"/>
  <c r="E15" i="158"/>
  <c r="F14" i="157"/>
  <c r="E14" i="157" s="1"/>
  <c r="E15" i="157"/>
  <c r="E173" i="157"/>
  <c r="F172" i="157"/>
  <c r="E172" i="157" s="1"/>
  <c r="F122" i="156"/>
  <c r="D138" i="156"/>
  <c r="F137" i="156"/>
  <c r="D17" i="156"/>
  <c r="H14" i="156"/>
  <c r="H13" i="156" s="1"/>
  <c r="G160" i="151"/>
  <c r="G159" i="151" s="1"/>
  <c r="H160" i="151"/>
  <c r="I160" i="151"/>
  <c r="J159" i="151"/>
  <c r="F160" i="151"/>
  <c r="H159" i="151" l="1"/>
  <c r="D160" i="151"/>
  <c r="I159" i="151"/>
  <c r="D137" i="156"/>
  <c r="F20" i="156"/>
  <c r="D14" i="156"/>
  <c r="G52" i="151"/>
  <c r="D20" i="156" l="1"/>
  <c r="F12" i="156"/>
  <c r="H12" i="156"/>
  <c r="D13" i="156"/>
  <c r="K48" i="151"/>
  <c r="L48" i="151"/>
  <c r="J48" i="151"/>
  <c r="D12" i="156" l="1"/>
  <c r="F159" i="151"/>
  <c r="D159" i="151" s="1"/>
  <c r="G65" i="151" l="1"/>
  <c r="H65" i="151"/>
  <c r="I65" i="151"/>
  <c r="D161" i="151" l="1"/>
  <c r="K15" i="151" l="1"/>
  <c r="L15" i="151"/>
  <c r="J15" i="151"/>
  <c r="J152" i="143"/>
  <c r="K152" i="143"/>
  <c r="L152" i="143"/>
  <c r="J31" i="151" l="1"/>
  <c r="I31" i="151"/>
  <c r="H31" i="151"/>
  <c r="F31" i="151"/>
  <c r="G31" i="151"/>
  <c r="D31" i="152"/>
  <c r="D31" i="153"/>
  <c r="D31" i="155"/>
  <c r="D31" i="150"/>
  <c r="D31" i="149"/>
  <c r="D31" i="148"/>
  <c r="D31" i="140"/>
  <c r="D31" i="147"/>
  <c r="D31" i="146"/>
  <c r="D31" i="154"/>
  <c r="D31" i="141"/>
  <c r="D31" i="142"/>
  <c r="D31" i="145"/>
  <c r="D31" i="121"/>
  <c r="L31" i="151"/>
  <c r="K31" i="151"/>
  <c r="D31" i="143"/>
  <c r="D31" i="144"/>
  <c r="D31" i="151" l="1"/>
  <c r="H103" i="151"/>
  <c r="G58" i="151"/>
  <c r="F103" i="151"/>
  <c r="F78" i="151"/>
  <c r="G17" i="151" l="1"/>
  <c r="G51" i="151" l="1"/>
  <c r="G219" i="151" l="1"/>
  <c r="G81" i="151"/>
  <c r="F74" i="151"/>
  <c r="F60" i="151"/>
  <c r="G40" i="143"/>
  <c r="F17" i="151"/>
  <c r="J18" i="151"/>
  <c r="L47" i="151"/>
  <c r="K47" i="151"/>
  <c r="K41" i="151"/>
  <c r="K42" i="151"/>
  <c r="K43" i="151"/>
  <c r="K44" i="151"/>
  <c r="K45" i="151"/>
  <c r="K46" i="151"/>
  <c r="J47" i="151"/>
  <c r="J41" i="151"/>
  <c r="J42" i="151"/>
  <c r="J43" i="151"/>
  <c r="J44" i="151"/>
  <c r="J45" i="151"/>
  <c r="J46" i="151"/>
  <c r="I47" i="151"/>
  <c r="H47" i="151"/>
  <c r="G47" i="151"/>
  <c r="F47" i="151"/>
  <c r="F40" i="150"/>
  <c r="F40" i="144"/>
  <c r="L40" i="152"/>
  <c r="K40" i="152"/>
  <c r="J40" i="152"/>
  <c r="I40" i="152"/>
  <c r="H40" i="152"/>
  <c r="G40" i="152"/>
  <c r="F40" i="152"/>
  <c r="D47" i="152"/>
  <c r="L40" i="153"/>
  <c r="K40" i="153"/>
  <c r="J40" i="153"/>
  <c r="I40" i="153"/>
  <c r="H40" i="153"/>
  <c r="G40" i="153"/>
  <c r="F40" i="153"/>
  <c r="D47" i="153"/>
  <c r="L40" i="155"/>
  <c r="K40" i="155"/>
  <c r="J40" i="155"/>
  <c r="I40" i="155"/>
  <c r="H40" i="155"/>
  <c r="G40" i="155"/>
  <c r="F40" i="155"/>
  <c r="D47" i="155"/>
  <c r="L40" i="150"/>
  <c r="K40" i="150"/>
  <c r="J40" i="150"/>
  <c r="I40" i="150"/>
  <c r="H40" i="150"/>
  <c r="G40" i="150"/>
  <c r="D47" i="150"/>
  <c r="L40" i="149"/>
  <c r="K40" i="149"/>
  <c r="J40" i="149"/>
  <c r="I40" i="149"/>
  <c r="H40" i="149"/>
  <c r="G40" i="149"/>
  <c r="F40" i="149"/>
  <c r="D47" i="149"/>
  <c r="L40" i="148"/>
  <c r="K40" i="148"/>
  <c r="J40" i="148"/>
  <c r="I40" i="148"/>
  <c r="H40" i="148"/>
  <c r="H15" i="148" s="1"/>
  <c r="G40" i="148"/>
  <c r="F40" i="148"/>
  <c r="D47" i="148"/>
  <c r="L40" i="140"/>
  <c r="K40" i="140"/>
  <c r="J40" i="140"/>
  <c r="I40" i="140"/>
  <c r="H40" i="140"/>
  <c r="G40" i="140"/>
  <c r="F40" i="140"/>
  <c r="D47" i="140"/>
  <c r="L40" i="147"/>
  <c r="K40" i="147"/>
  <c r="J40" i="147"/>
  <c r="I40" i="147"/>
  <c r="H40" i="147"/>
  <c r="G40" i="147"/>
  <c r="F40" i="147"/>
  <c r="D47" i="147"/>
  <c r="L40" i="146"/>
  <c r="K40" i="146"/>
  <c r="J40" i="146"/>
  <c r="I40" i="146"/>
  <c r="H40" i="146"/>
  <c r="G40" i="146"/>
  <c r="F40" i="146"/>
  <c r="D47" i="146"/>
  <c r="L40" i="154"/>
  <c r="K40" i="154"/>
  <c r="J40" i="154"/>
  <c r="I40" i="154"/>
  <c r="H40" i="154"/>
  <c r="G40" i="154"/>
  <c r="F40" i="154"/>
  <c r="D47" i="154"/>
  <c r="L40" i="141"/>
  <c r="K40" i="141"/>
  <c r="J40" i="141"/>
  <c r="I40" i="141"/>
  <c r="H40" i="141"/>
  <c r="G40" i="141"/>
  <c r="F40" i="141"/>
  <c r="D47" i="141"/>
  <c r="L40" i="142"/>
  <c r="K40" i="142"/>
  <c r="J40" i="142"/>
  <c r="I40" i="142"/>
  <c r="H40" i="142"/>
  <c r="G40" i="142"/>
  <c r="F40" i="142"/>
  <c r="D47" i="142"/>
  <c r="L40" i="143"/>
  <c r="K40" i="143"/>
  <c r="J40" i="143"/>
  <c r="I40" i="143"/>
  <c r="H40" i="143"/>
  <c r="F40" i="143"/>
  <c r="L40" i="144"/>
  <c r="K40" i="144"/>
  <c r="J40" i="144"/>
  <c r="I40" i="144"/>
  <c r="H40" i="144"/>
  <c r="G40" i="144"/>
  <c r="D47" i="143"/>
  <c r="D47" i="144"/>
  <c r="L40" i="145"/>
  <c r="K40" i="145"/>
  <c r="J40" i="145"/>
  <c r="I40" i="145"/>
  <c r="H40" i="145"/>
  <c r="G40" i="145"/>
  <c r="F40" i="145"/>
  <c r="F15" i="145" s="1"/>
  <c r="D47" i="145"/>
  <c r="L40" i="121"/>
  <c r="K40" i="121"/>
  <c r="J40" i="121"/>
  <c r="I40" i="121"/>
  <c r="H40" i="121"/>
  <c r="G40" i="121"/>
  <c r="F40" i="121"/>
  <c r="D47" i="121"/>
  <c r="L152" i="152"/>
  <c r="K152" i="152"/>
  <c r="J152" i="152"/>
  <c r="I152" i="152"/>
  <c r="H152" i="152"/>
  <c r="G152" i="152"/>
  <c r="F152" i="152"/>
  <c r="D165" i="152"/>
  <c r="L117" i="151"/>
  <c r="L104" i="151" s="1"/>
  <c r="L14" i="151" s="1"/>
  <c r="K117" i="151"/>
  <c r="K104" i="151" s="1"/>
  <c r="K14" i="151" s="1"/>
  <c r="J117" i="151"/>
  <c r="J104" i="151" s="1"/>
  <c r="J14" i="151" s="1"/>
  <c r="I117" i="151"/>
  <c r="H117" i="151"/>
  <c r="G117" i="151"/>
  <c r="F117" i="151"/>
  <c r="L152" i="153"/>
  <c r="K152" i="153"/>
  <c r="J152" i="153"/>
  <c r="I152" i="153"/>
  <c r="H152" i="153"/>
  <c r="G152" i="153"/>
  <c r="F152" i="153"/>
  <c r="D165" i="153"/>
  <c r="L152" i="155"/>
  <c r="K152" i="155"/>
  <c r="J152" i="155"/>
  <c r="I152" i="155"/>
  <c r="H152" i="155"/>
  <c r="G152" i="155"/>
  <c r="F152" i="155"/>
  <c r="D165" i="155"/>
  <c r="L152" i="150"/>
  <c r="K152" i="150"/>
  <c r="J152" i="150"/>
  <c r="I152" i="150"/>
  <c r="H152" i="150"/>
  <c r="G152" i="150"/>
  <c r="F152" i="150"/>
  <c r="D165" i="150"/>
  <c r="L152" i="149"/>
  <c r="K152" i="149"/>
  <c r="J152" i="149"/>
  <c r="I152" i="149"/>
  <c r="H152" i="149"/>
  <c r="G152" i="149"/>
  <c r="F152" i="149"/>
  <c r="D152" i="149" s="1"/>
  <c r="D165" i="149"/>
  <c r="L152" i="148"/>
  <c r="K152" i="148"/>
  <c r="J152" i="148"/>
  <c r="I152" i="148"/>
  <c r="H152" i="148"/>
  <c r="G152" i="148"/>
  <c r="F152" i="148"/>
  <c r="D165" i="148"/>
  <c r="L152" i="140"/>
  <c r="K152" i="140"/>
  <c r="J152" i="140"/>
  <c r="I152" i="140"/>
  <c r="H152" i="140"/>
  <c r="G152" i="140"/>
  <c r="F152" i="140"/>
  <c r="D165" i="140"/>
  <c r="L152" i="147"/>
  <c r="K152" i="147"/>
  <c r="J152" i="147"/>
  <c r="I152" i="147"/>
  <c r="H152" i="147"/>
  <c r="G152" i="147"/>
  <c r="F152" i="147"/>
  <c r="D165" i="147"/>
  <c r="L152" i="146"/>
  <c r="K152" i="146"/>
  <c r="J152" i="146"/>
  <c r="I152" i="146"/>
  <c r="D152" i="146" s="1"/>
  <c r="H152" i="146"/>
  <c r="G152" i="146"/>
  <c r="F152" i="146"/>
  <c r="D165" i="146"/>
  <c r="L152" i="154"/>
  <c r="K152" i="154"/>
  <c r="J152" i="154"/>
  <c r="I152" i="154"/>
  <c r="H152" i="154"/>
  <c r="G152" i="154"/>
  <c r="G104" i="151" s="1"/>
  <c r="F152" i="154"/>
  <c r="D165" i="154"/>
  <c r="L152" i="141"/>
  <c r="K152" i="141"/>
  <c r="J152" i="141"/>
  <c r="I152" i="141"/>
  <c r="H152" i="141"/>
  <c r="G152" i="141"/>
  <c r="F152" i="141"/>
  <c r="L152" i="142"/>
  <c r="K152" i="142"/>
  <c r="J152" i="142"/>
  <c r="J14" i="142" s="1"/>
  <c r="I152" i="142"/>
  <c r="H152" i="142"/>
  <c r="G152" i="142"/>
  <c r="F152" i="142"/>
  <c r="J14" i="143"/>
  <c r="I152" i="143"/>
  <c r="H152" i="143"/>
  <c r="G152" i="143"/>
  <c r="F152" i="143"/>
  <c r="L152" i="144"/>
  <c r="K152" i="144"/>
  <c r="J152" i="144"/>
  <c r="I152" i="144"/>
  <c r="H152" i="144"/>
  <c r="G152" i="144"/>
  <c r="F152" i="144"/>
  <c r="L152" i="145"/>
  <c r="K152" i="145"/>
  <c r="J152" i="145"/>
  <c r="I152" i="145"/>
  <c r="H152" i="145"/>
  <c r="G152" i="145"/>
  <c r="F152" i="145"/>
  <c r="D165" i="141"/>
  <c r="D165" i="142"/>
  <c r="D165" i="143"/>
  <c r="D165" i="144"/>
  <c r="D165" i="121"/>
  <c r="D165" i="145"/>
  <c r="L152" i="121"/>
  <c r="K152" i="121"/>
  <c r="J152" i="121"/>
  <c r="I152" i="121"/>
  <c r="H152" i="121"/>
  <c r="G152" i="121"/>
  <c r="F152" i="121"/>
  <c r="F104" i="151" s="1"/>
  <c r="L33" i="152"/>
  <c r="K33" i="152"/>
  <c r="J33" i="152"/>
  <c r="I33" i="152"/>
  <c r="H33" i="152"/>
  <c r="G33" i="152"/>
  <c r="D33" i="152" s="1"/>
  <c r="F33" i="152"/>
  <c r="I34" i="151"/>
  <c r="I35" i="151"/>
  <c r="I36" i="151"/>
  <c r="I37" i="151"/>
  <c r="I39" i="151"/>
  <c r="F34" i="151"/>
  <c r="G34" i="151"/>
  <c r="G35" i="151"/>
  <c r="G36" i="151"/>
  <c r="G37" i="151"/>
  <c r="G39" i="151"/>
  <c r="H34" i="151"/>
  <c r="H35" i="151"/>
  <c r="H36" i="151"/>
  <c r="H37" i="151"/>
  <c r="H39" i="151"/>
  <c r="L33" i="153"/>
  <c r="K33" i="153"/>
  <c r="J33" i="153"/>
  <c r="I33" i="153"/>
  <c r="H33" i="153"/>
  <c r="G33" i="153"/>
  <c r="F33" i="153"/>
  <c r="L33" i="155"/>
  <c r="K33" i="155"/>
  <c r="J33" i="155"/>
  <c r="I33" i="155"/>
  <c r="H33" i="155"/>
  <c r="G33" i="155"/>
  <c r="F33" i="155"/>
  <c r="L33" i="150"/>
  <c r="K33" i="150"/>
  <c r="J33" i="150"/>
  <c r="I33" i="150"/>
  <c r="H33" i="150"/>
  <c r="G33" i="150"/>
  <c r="F33" i="150"/>
  <c r="L33" i="149"/>
  <c r="K33" i="149"/>
  <c r="J33" i="149"/>
  <c r="I33" i="149"/>
  <c r="H33" i="149"/>
  <c r="G33" i="149"/>
  <c r="G15" i="149" s="1"/>
  <c r="F33" i="149"/>
  <c r="L33" i="148"/>
  <c r="K33" i="148"/>
  <c r="J33" i="148"/>
  <c r="I33" i="148"/>
  <c r="H33" i="148"/>
  <c r="G33" i="148"/>
  <c r="F33" i="148"/>
  <c r="L33" i="140"/>
  <c r="K33" i="140"/>
  <c r="J33" i="140"/>
  <c r="I33" i="140"/>
  <c r="H33" i="140"/>
  <c r="G33" i="140"/>
  <c r="F33" i="140"/>
  <c r="L33" i="147"/>
  <c r="K33" i="147"/>
  <c r="J33" i="147"/>
  <c r="I33" i="147"/>
  <c r="H33" i="147"/>
  <c r="G33" i="147"/>
  <c r="F33" i="147"/>
  <c r="L33" i="146"/>
  <c r="K33" i="146"/>
  <c r="J33" i="146"/>
  <c r="I33" i="146"/>
  <c r="H33" i="146"/>
  <c r="G33" i="146"/>
  <c r="F33" i="146"/>
  <c r="L33" i="154"/>
  <c r="K33" i="154"/>
  <c r="J33" i="154"/>
  <c r="I33" i="154"/>
  <c r="H33" i="154"/>
  <c r="G33" i="154"/>
  <c r="F33" i="154"/>
  <c r="D33" i="154" s="1"/>
  <c r="L33" i="141"/>
  <c r="K33" i="141"/>
  <c r="J33" i="141"/>
  <c r="I33" i="141"/>
  <c r="H33" i="141"/>
  <c r="G33" i="141"/>
  <c r="F33" i="141"/>
  <c r="L33" i="142"/>
  <c r="K33" i="142"/>
  <c r="J33" i="142"/>
  <c r="I33" i="142"/>
  <c r="H33" i="142"/>
  <c r="G33" i="142"/>
  <c r="F33" i="142"/>
  <c r="L33" i="143"/>
  <c r="K33" i="143"/>
  <c r="J33" i="143"/>
  <c r="I33" i="143"/>
  <c r="H33" i="143"/>
  <c r="G33" i="143"/>
  <c r="F33" i="143"/>
  <c r="L33" i="144"/>
  <c r="K33" i="144"/>
  <c r="J33" i="144"/>
  <c r="J15" i="144" s="1"/>
  <c r="J14" i="144" s="1"/>
  <c r="J13" i="144" s="1"/>
  <c r="I33" i="144"/>
  <c r="H33" i="144"/>
  <c r="G33" i="144"/>
  <c r="F33" i="144"/>
  <c r="L33" i="145"/>
  <c r="K33" i="145"/>
  <c r="J33" i="145"/>
  <c r="I33" i="145"/>
  <c r="H33" i="145"/>
  <c r="G33" i="145"/>
  <c r="F33" i="145"/>
  <c r="L33" i="121"/>
  <c r="K33" i="121"/>
  <c r="J33" i="121"/>
  <c r="I33" i="121"/>
  <c r="H33" i="121"/>
  <c r="G33" i="121"/>
  <c r="F33" i="121"/>
  <c r="I17" i="151"/>
  <c r="I21" i="151"/>
  <c r="I25" i="151"/>
  <c r="I32" i="151"/>
  <c r="F32" i="151"/>
  <c r="G32" i="151"/>
  <c r="H32" i="151"/>
  <c r="I20" i="151"/>
  <c r="I41" i="151"/>
  <c r="I42" i="151"/>
  <c r="I43" i="151"/>
  <c r="I44" i="151"/>
  <c r="F44" i="151"/>
  <c r="G44" i="151"/>
  <c r="H44" i="151"/>
  <c r="I46" i="151"/>
  <c r="I76" i="151"/>
  <c r="I73" i="144"/>
  <c r="H17" i="151"/>
  <c r="H21" i="151"/>
  <c r="H25" i="151"/>
  <c r="H20" i="151"/>
  <c r="H41" i="151"/>
  <c r="H42" i="151"/>
  <c r="H43" i="151"/>
  <c r="H45" i="151"/>
  <c r="H46" i="151"/>
  <c r="H76" i="151"/>
  <c r="F76" i="151"/>
  <c r="G76" i="151"/>
  <c r="H67" i="151"/>
  <c r="H59" i="151"/>
  <c r="H52" i="151"/>
  <c r="H58" i="151"/>
  <c r="H96" i="151"/>
  <c r="H97" i="151"/>
  <c r="F97" i="151"/>
  <c r="G97" i="151"/>
  <c r="I97" i="151"/>
  <c r="H98" i="151"/>
  <c r="H99" i="151"/>
  <c r="H100" i="151"/>
  <c r="H101" i="151"/>
  <c r="H102" i="151"/>
  <c r="H78" i="151"/>
  <c r="H80" i="151"/>
  <c r="H73" i="144"/>
  <c r="H72" i="151"/>
  <c r="F21" i="151"/>
  <c r="F41" i="151"/>
  <c r="F42" i="151"/>
  <c r="F43" i="151"/>
  <c r="F45" i="151"/>
  <c r="F46" i="151"/>
  <c r="F73" i="143"/>
  <c r="F72" i="151"/>
  <c r="F71" i="151"/>
  <c r="G99" i="151"/>
  <c r="G96" i="151"/>
  <c r="G21" i="151"/>
  <c r="G25" i="151"/>
  <c r="G41" i="151"/>
  <c r="G42" i="151"/>
  <c r="G43" i="151"/>
  <c r="G46" i="151"/>
  <c r="L233" i="151"/>
  <c r="L232" i="151" s="1"/>
  <c r="K233" i="151"/>
  <c r="J233" i="151"/>
  <c r="J232" i="151" s="1"/>
  <c r="I233" i="151"/>
  <c r="H233" i="151"/>
  <c r="H232" i="151" s="1"/>
  <c r="G233" i="151"/>
  <c r="F233" i="151"/>
  <c r="F232" i="151" s="1"/>
  <c r="L231" i="151"/>
  <c r="K231" i="151"/>
  <c r="J231" i="151"/>
  <c r="I231" i="151"/>
  <c r="H231" i="151"/>
  <c r="G231" i="151"/>
  <c r="F231" i="151"/>
  <c r="L230" i="151"/>
  <c r="K230" i="151"/>
  <c r="J230" i="151"/>
  <c r="I230" i="151"/>
  <c r="H230" i="151"/>
  <c r="G230" i="151"/>
  <c r="F230" i="151"/>
  <c r="L229" i="151"/>
  <c r="L228" i="151" s="1"/>
  <c r="L227" i="151" s="1"/>
  <c r="K229" i="151"/>
  <c r="K228" i="151" s="1"/>
  <c r="K227" i="151" s="1"/>
  <c r="J229" i="151"/>
  <c r="I229" i="151"/>
  <c r="I228" i="151" s="1"/>
  <c r="I227" i="151" s="1"/>
  <c r="H229" i="151"/>
  <c r="H228" i="151" s="1"/>
  <c r="H227" i="151" s="1"/>
  <c r="G229" i="151"/>
  <c r="G228" i="151" s="1"/>
  <c r="G227" i="151" s="1"/>
  <c r="F229" i="151"/>
  <c r="L226" i="151"/>
  <c r="K226" i="151"/>
  <c r="J226" i="151"/>
  <c r="I226" i="151"/>
  <c r="H226" i="151"/>
  <c r="G226" i="151"/>
  <c r="F226" i="151"/>
  <c r="D226" i="151" s="1"/>
  <c r="L225" i="151"/>
  <c r="K225" i="151"/>
  <c r="J225" i="151"/>
  <c r="I225" i="151"/>
  <c r="H225" i="151"/>
  <c r="G225" i="151"/>
  <c r="F225" i="151"/>
  <c r="L224" i="151"/>
  <c r="K224" i="151"/>
  <c r="J224" i="151"/>
  <c r="I224" i="151"/>
  <c r="H224" i="151"/>
  <c r="G224" i="151"/>
  <c r="F224" i="151"/>
  <c r="D224" i="151" s="1"/>
  <c r="L223" i="151"/>
  <c r="K223" i="151"/>
  <c r="J223" i="151"/>
  <c r="I223" i="151"/>
  <c r="F223" i="151"/>
  <c r="G223" i="151"/>
  <c r="H223" i="151"/>
  <c r="L222" i="151"/>
  <c r="K222" i="151"/>
  <c r="J222" i="151"/>
  <c r="I222" i="151"/>
  <c r="H222" i="151"/>
  <c r="G222" i="151"/>
  <c r="F222" i="151"/>
  <c r="L221" i="151"/>
  <c r="K221" i="151"/>
  <c r="J221" i="151"/>
  <c r="I221" i="151"/>
  <c r="H221" i="151"/>
  <c r="G221" i="151"/>
  <c r="F221" i="151"/>
  <c r="L220" i="151"/>
  <c r="K220" i="151"/>
  <c r="J220" i="151"/>
  <c r="I220" i="151"/>
  <c r="H220" i="151"/>
  <c r="G220" i="151"/>
  <c r="F220" i="151"/>
  <c r="D220" i="151" s="1"/>
  <c r="L219" i="151"/>
  <c r="K219" i="151"/>
  <c r="J219" i="151"/>
  <c r="I219" i="151"/>
  <c r="H219" i="151"/>
  <c r="F219" i="151"/>
  <c r="L218" i="151"/>
  <c r="K218" i="151"/>
  <c r="J218" i="151"/>
  <c r="I218" i="151"/>
  <c r="F218" i="151"/>
  <c r="G218" i="151"/>
  <c r="H218" i="151"/>
  <c r="I216" i="151"/>
  <c r="I217" i="151"/>
  <c r="L217" i="151"/>
  <c r="L215" i="151"/>
  <c r="L216" i="151"/>
  <c r="K217" i="151"/>
  <c r="J217" i="151"/>
  <c r="H217" i="151"/>
  <c r="H215" i="151"/>
  <c r="H216" i="151"/>
  <c r="G217" i="151"/>
  <c r="F217" i="151"/>
  <c r="K216" i="151"/>
  <c r="J216" i="151"/>
  <c r="G216" i="151"/>
  <c r="F216" i="151"/>
  <c r="K215" i="151"/>
  <c r="J215" i="151"/>
  <c r="G215" i="151"/>
  <c r="F215" i="151"/>
  <c r="L158" i="151"/>
  <c r="K158" i="151"/>
  <c r="J158" i="151"/>
  <c r="I158" i="151"/>
  <c r="H158" i="151"/>
  <c r="F158" i="151"/>
  <c r="G158" i="151"/>
  <c r="L157" i="151"/>
  <c r="K157" i="151"/>
  <c r="J157" i="151"/>
  <c r="I157" i="151"/>
  <c r="H157" i="151"/>
  <c r="G157" i="151"/>
  <c r="F157" i="151"/>
  <c r="L156" i="151"/>
  <c r="K156" i="151"/>
  <c r="J156" i="151"/>
  <c r="I156" i="151"/>
  <c r="H156" i="151"/>
  <c r="G156" i="151"/>
  <c r="F156" i="151"/>
  <c r="L155" i="151"/>
  <c r="K155" i="151"/>
  <c r="J155" i="151"/>
  <c r="I155" i="151"/>
  <c r="F155" i="151"/>
  <c r="G155" i="151"/>
  <c r="H155" i="151"/>
  <c r="L154" i="151"/>
  <c r="K154" i="151"/>
  <c r="J154" i="151"/>
  <c r="I154" i="151"/>
  <c r="H154" i="151"/>
  <c r="F154" i="151"/>
  <c r="G154" i="151"/>
  <c r="L153" i="151"/>
  <c r="K153" i="151"/>
  <c r="J153" i="151"/>
  <c r="I153" i="151"/>
  <c r="H153" i="151"/>
  <c r="G153" i="151"/>
  <c r="F153" i="151"/>
  <c r="L152" i="151"/>
  <c r="K152" i="151"/>
  <c r="J152" i="151"/>
  <c r="I152" i="151"/>
  <c r="H152" i="151"/>
  <c r="G152" i="151"/>
  <c r="F152" i="151"/>
  <c r="L151" i="151"/>
  <c r="K151" i="151"/>
  <c r="J151" i="151"/>
  <c r="I151" i="151"/>
  <c r="F151" i="151"/>
  <c r="G151" i="151"/>
  <c r="H151" i="151"/>
  <c r="L150" i="151"/>
  <c r="K150" i="151"/>
  <c r="J150" i="151"/>
  <c r="I150" i="151"/>
  <c r="H150" i="151"/>
  <c r="F150" i="151"/>
  <c r="G150" i="151"/>
  <c r="L149" i="151"/>
  <c r="K149" i="151"/>
  <c r="J149" i="151"/>
  <c r="I149" i="151"/>
  <c r="H149" i="151"/>
  <c r="G149" i="151"/>
  <c r="F149" i="151"/>
  <c r="L148" i="151"/>
  <c r="K148" i="151"/>
  <c r="J148" i="151"/>
  <c r="I148" i="151"/>
  <c r="H148" i="151"/>
  <c r="G148" i="151"/>
  <c r="F148" i="151"/>
  <c r="L147" i="151"/>
  <c r="K147" i="151"/>
  <c r="J147" i="151"/>
  <c r="I147" i="151"/>
  <c r="F147" i="151"/>
  <c r="G147" i="151"/>
  <c r="H147" i="151"/>
  <c r="L146" i="151"/>
  <c r="K146" i="151"/>
  <c r="J146" i="151"/>
  <c r="I146" i="151"/>
  <c r="H146" i="151"/>
  <c r="F146" i="151"/>
  <c r="G146" i="151"/>
  <c r="L145" i="151"/>
  <c r="K145" i="151"/>
  <c r="J145" i="151"/>
  <c r="I145" i="151"/>
  <c r="H145" i="151"/>
  <c r="G145" i="151"/>
  <c r="F145" i="151"/>
  <c r="L144" i="151"/>
  <c r="K144" i="151"/>
  <c r="J144" i="151"/>
  <c r="I144" i="151"/>
  <c r="H144" i="151"/>
  <c r="G144" i="151"/>
  <c r="F144" i="151"/>
  <c r="L143" i="151"/>
  <c r="K143" i="151"/>
  <c r="J143" i="151"/>
  <c r="I143" i="151"/>
  <c r="F143" i="151"/>
  <c r="G143" i="151"/>
  <c r="H143" i="151"/>
  <c r="L142" i="151"/>
  <c r="K142" i="151"/>
  <c r="J142" i="151"/>
  <c r="I142" i="151"/>
  <c r="H142" i="151"/>
  <c r="F142" i="151"/>
  <c r="G142" i="151"/>
  <c r="L141" i="151"/>
  <c r="K141" i="151"/>
  <c r="J141" i="151"/>
  <c r="I141" i="151"/>
  <c r="H141" i="151"/>
  <c r="G141" i="151"/>
  <c r="F141" i="151"/>
  <c r="L139" i="151"/>
  <c r="L138" i="151" s="1"/>
  <c r="K139" i="151"/>
  <c r="J139" i="151"/>
  <c r="J138" i="151" s="1"/>
  <c r="I139" i="151"/>
  <c r="H139" i="151"/>
  <c r="H138" i="151" s="1"/>
  <c r="G139" i="151"/>
  <c r="G138" i="151" s="1"/>
  <c r="F138" i="151"/>
  <c r="L137" i="151"/>
  <c r="K137" i="151"/>
  <c r="J137" i="151"/>
  <c r="I137" i="151"/>
  <c r="F137" i="151"/>
  <c r="G137" i="151"/>
  <c r="H137" i="151"/>
  <c r="L135" i="151"/>
  <c r="K135" i="151"/>
  <c r="J135" i="151"/>
  <c r="I135" i="151"/>
  <c r="H135" i="151"/>
  <c r="F135" i="151"/>
  <c r="G135" i="151"/>
  <c r="L134" i="151"/>
  <c r="L133" i="151" s="1"/>
  <c r="K134" i="151"/>
  <c r="K133" i="151" s="1"/>
  <c r="K132" i="151" s="1"/>
  <c r="J134" i="151"/>
  <c r="J133" i="151" s="1"/>
  <c r="J132" i="151" s="1"/>
  <c r="I134" i="151"/>
  <c r="I133" i="151" s="1"/>
  <c r="I132" i="151" s="1"/>
  <c r="H134" i="151"/>
  <c r="H133" i="151" s="1"/>
  <c r="H132" i="151" s="1"/>
  <c r="G134" i="151"/>
  <c r="G133" i="151" s="1"/>
  <c r="G132" i="151" s="1"/>
  <c r="F134" i="151"/>
  <c r="L131" i="151"/>
  <c r="K131" i="151"/>
  <c r="J131" i="151"/>
  <c r="I131" i="151"/>
  <c r="H131" i="151"/>
  <c r="G131" i="151"/>
  <c r="F131" i="151"/>
  <c r="L130" i="151"/>
  <c r="K130" i="151"/>
  <c r="J130" i="151"/>
  <c r="I130" i="151"/>
  <c r="F130" i="151"/>
  <c r="G130" i="151"/>
  <c r="H130" i="151"/>
  <c r="L129" i="151"/>
  <c r="K129" i="151"/>
  <c r="J129" i="151"/>
  <c r="I129" i="151"/>
  <c r="H129" i="151"/>
  <c r="F129" i="151"/>
  <c r="G129" i="151"/>
  <c r="L128" i="151"/>
  <c r="K128" i="151"/>
  <c r="J128" i="151"/>
  <c r="I128" i="151"/>
  <c r="H128" i="151"/>
  <c r="G128" i="151"/>
  <c r="F128" i="151"/>
  <c r="L127" i="151"/>
  <c r="K127" i="151"/>
  <c r="J127" i="151"/>
  <c r="I127" i="151"/>
  <c r="H127" i="151"/>
  <c r="G127" i="151"/>
  <c r="F127" i="151"/>
  <c r="L126" i="151"/>
  <c r="K126" i="151"/>
  <c r="J126" i="151"/>
  <c r="I126" i="151"/>
  <c r="F126" i="151"/>
  <c r="G126" i="151"/>
  <c r="H126" i="151"/>
  <c r="L125" i="151"/>
  <c r="K125" i="151"/>
  <c r="J125" i="151"/>
  <c r="I125" i="151"/>
  <c r="H125" i="151"/>
  <c r="G125" i="151"/>
  <c r="F125" i="151"/>
  <c r="L124" i="151"/>
  <c r="K124" i="151"/>
  <c r="J124" i="151"/>
  <c r="I124" i="151"/>
  <c r="H124" i="151"/>
  <c r="G124" i="151"/>
  <c r="F124" i="151"/>
  <c r="L123" i="151"/>
  <c r="K123" i="151"/>
  <c r="J123" i="151"/>
  <c r="I123" i="151"/>
  <c r="H123" i="151"/>
  <c r="G123" i="151"/>
  <c r="F123" i="151"/>
  <c r="L122" i="151"/>
  <c r="K122" i="151"/>
  <c r="J122" i="151"/>
  <c r="I122" i="151"/>
  <c r="F122" i="151"/>
  <c r="G122" i="151"/>
  <c r="H122" i="151"/>
  <c r="L121" i="151"/>
  <c r="K121" i="151"/>
  <c r="J121" i="151"/>
  <c r="I121" i="151"/>
  <c r="H121" i="151"/>
  <c r="F121" i="151"/>
  <c r="G121" i="151"/>
  <c r="L120" i="151"/>
  <c r="K120" i="151"/>
  <c r="J120" i="151"/>
  <c r="I120" i="151"/>
  <c r="H120" i="151"/>
  <c r="G120" i="151"/>
  <c r="F120" i="151"/>
  <c r="L119" i="151"/>
  <c r="K119" i="151"/>
  <c r="J119" i="151"/>
  <c r="I119" i="151"/>
  <c r="H119" i="151"/>
  <c r="G119" i="151"/>
  <c r="F119" i="151"/>
  <c r="L118" i="151"/>
  <c r="K118" i="151"/>
  <c r="J118" i="151"/>
  <c r="I118" i="151"/>
  <c r="F118" i="151"/>
  <c r="G118" i="151"/>
  <c r="H118" i="151"/>
  <c r="L116" i="151"/>
  <c r="K116" i="151"/>
  <c r="J116" i="151"/>
  <c r="I116" i="151"/>
  <c r="H116" i="151"/>
  <c r="G116" i="151"/>
  <c r="F116" i="151"/>
  <c r="L115" i="151"/>
  <c r="K115" i="151"/>
  <c r="J115" i="151"/>
  <c r="I115" i="151"/>
  <c r="H115" i="151"/>
  <c r="G115" i="151"/>
  <c r="F115" i="151"/>
  <c r="L114" i="151"/>
  <c r="K114" i="151"/>
  <c r="J114" i="151"/>
  <c r="I114" i="151"/>
  <c r="H114" i="151"/>
  <c r="G114" i="151"/>
  <c r="F114" i="151"/>
  <c r="L113" i="151"/>
  <c r="K113" i="151"/>
  <c r="J113" i="151"/>
  <c r="I113" i="151"/>
  <c r="F113" i="151"/>
  <c r="G113" i="151"/>
  <c r="H113" i="151"/>
  <c r="L112" i="151"/>
  <c r="K112" i="151"/>
  <c r="J112" i="151"/>
  <c r="I112" i="151"/>
  <c r="H112" i="151"/>
  <c r="F112" i="151"/>
  <c r="G112" i="151"/>
  <c r="L111" i="151"/>
  <c r="K111" i="151"/>
  <c r="J111" i="151"/>
  <c r="I111" i="151"/>
  <c r="H111" i="151"/>
  <c r="G111" i="151"/>
  <c r="F111" i="151"/>
  <c r="L110" i="151"/>
  <c r="K110" i="151"/>
  <c r="J110" i="151"/>
  <c r="I110" i="151"/>
  <c r="H110" i="151"/>
  <c r="G110" i="151"/>
  <c r="F110" i="151"/>
  <c r="L109" i="151"/>
  <c r="K109" i="151"/>
  <c r="J109" i="151"/>
  <c r="I109" i="151"/>
  <c r="F109" i="151"/>
  <c r="G109" i="151"/>
  <c r="H109" i="151"/>
  <c r="L108" i="151"/>
  <c r="K108" i="151"/>
  <c r="J108" i="151"/>
  <c r="I108" i="151"/>
  <c r="H108" i="151"/>
  <c r="G108" i="151"/>
  <c r="F108" i="151"/>
  <c r="L107" i="151"/>
  <c r="K107" i="151"/>
  <c r="J107" i="151"/>
  <c r="I107" i="151"/>
  <c r="H107" i="151"/>
  <c r="G107" i="151"/>
  <c r="F107" i="151"/>
  <c r="L106" i="151"/>
  <c r="K106" i="151"/>
  <c r="J106" i="151"/>
  <c r="I106" i="151"/>
  <c r="H106" i="151"/>
  <c r="G106" i="151"/>
  <c r="F106" i="151"/>
  <c r="I105" i="151"/>
  <c r="H105" i="151"/>
  <c r="G105" i="151"/>
  <c r="F105" i="151"/>
  <c r="L103" i="151"/>
  <c r="K103" i="151"/>
  <c r="J103" i="151"/>
  <c r="I103" i="151"/>
  <c r="G103" i="151"/>
  <c r="L102" i="151"/>
  <c r="K102" i="151"/>
  <c r="J102" i="151"/>
  <c r="I102" i="151"/>
  <c r="G102" i="151"/>
  <c r="F102" i="151"/>
  <c r="L101" i="151"/>
  <c r="K101" i="151"/>
  <c r="J101" i="151"/>
  <c r="I101" i="151"/>
  <c r="G101" i="151"/>
  <c r="F101" i="151"/>
  <c r="L100" i="151"/>
  <c r="K100" i="151"/>
  <c r="J100" i="151"/>
  <c r="I100" i="151"/>
  <c r="F100" i="151"/>
  <c r="G100" i="151"/>
  <c r="L99" i="151"/>
  <c r="K99" i="151"/>
  <c r="J99" i="151"/>
  <c r="I99" i="151"/>
  <c r="F99" i="151"/>
  <c r="L98" i="151"/>
  <c r="K98" i="151"/>
  <c r="J98" i="151"/>
  <c r="I98" i="151"/>
  <c r="G98" i="151"/>
  <c r="F98" i="151"/>
  <c r="L97" i="151"/>
  <c r="K97" i="151"/>
  <c r="J97" i="151"/>
  <c r="L96" i="151"/>
  <c r="K96" i="151"/>
  <c r="J96" i="151"/>
  <c r="I96" i="151"/>
  <c r="F96" i="151"/>
  <c r="L76" i="151"/>
  <c r="K76" i="151"/>
  <c r="J76" i="151"/>
  <c r="L94" i="151"/>
  <c r="K94" i="151"/>
  <c r="J94" i="151"/>
  <c r="I94" i="151"/>
  <c r="H94" i="151"/>
  <c r="G94" i="151"/>
  <c r="F94" i="151"/>
  <c r="L93" i="151"/>
  <c r="K93" i="151"/>
  <c r="J93" i="151"/>
  <c r="I93" i="151"/>
  <c r="H93" i="151"/>
  <c r="G93" i="151"/>
  <c r="F93" i="151"/>
  <c r="L92" i="151"/>
  <c r="K92" i="151"/>
  <c r="J92" i="151"/>
  <c r="I92" i="151"/>
  <c r="H92" i="151"/>
  <c r="G92" i="151"/>
  <c r="F92" i="151"/>
  <c r="L91" i="151"/>
  <c r="K91" i="151"/>
  <c r="J91" i="151"/>
  <c r="I91" i="151"/>
  <c r="H91" i="151"/>
  <c r="G91" i="151"/>
  <c r="F91" i="151"/>
  <c r="L90" i="151"/>
  <c r="K90" i="151"/>
  <c r="J90" i="151"/>
  <c r="I90" i="151"/>
  <c r="H90" i="151"/>
  <c r="G90" i="151"/>
  <c r="F90" i="151"/>
  <c r="L89" i="151"/>
  <c r="K89" i="151"/>
  <c r="J89" i="151"/>
  <c r="I89" i="151"/>
  <c r="H89" i="151"/>
  <c r="G89" i="151"/>
  <c r="F89" i="151"/>
  <c r="L88" i="151"/>
  <c r="K88" i="151"/>
  <c r="J88" i="151"/>
  <c r="I88" i="151"/>
  <c r="H88" i="151"/>
  <c r="G88" i="151"/>
  <c r="F88" i="151"/>
  <c r="L87" i="151"/>
  <c r="K87" i="151"/>
  <c r="J87" i="151"/>
  <c r="I87" i="151"/>
  <c r="H87" i="151"/>
  <c r="G87" i="151"/>
  <c r="F87" i="151"/>
  <c r="L86" i="151"/>
  <c r="K86" i="151"/>
  <c r="J86" i="151"/>
  <c r="I86" i="151"/>
  <c r="H86" i="151"/>
  <c r="G86" i="151"/>
  <c r="F86" i="151"/>
  <c r="L85" i="151"/>
  <c r="K85" i="151"/>
  <c r="J85" i="151"/>
  <c r="I85" i="151"/>
  <c r="H85" i="151"/>
  <c r="G85" i="151"/>
  <c r="F85" i="151"/>
  <c r="L84" i="151"/>
  <c r="K84" i="151"/>
  <c r="J84" i="151"/>
  <c r="I84" i="151"/>
  <c r="H84" i="151"/>
  <c r="G84" i="151"/>
  <c r="F84" i="151"/>
  <c r="L83" i="151"/>
  <c r="K83" i="151"/>
  <c r="J83" i="151"/>
  <c r="I83" i="151"/>
  <c r="H83" i="151"/>
  <c r="G83" i="151"/>
  <c r="F83" i="151"/>
  <c r="L82" i="151"/>
  <c r="K82" i="151"/>
  <c r="J82" i="151"/>
  <c r="I82" i="151"/>
  <c r="H82" i="151"/>
  <c r="G82" i="151"/>
  <c r="F82" i="151"/>
  <c r="L81" i="151"/>
  <c r="K81" i="151"/>
  <c r="J81" i="151"/>
  <c r="I81" i="151"/>
  <c r="H81" i="151"/>
  <c r="F81" i="151"/>
  <c r="L80" i="151"/>
  <c r="K80" i="151"/>
  <c r="J80" i="151"/>
  <c r="I80" i="151"/>
  <c r="G80" i="151"/>
  <c r="F80" i="151"/>
  <c r="L79" i="151"/>
  <c r="K79" i="151"/>
  <c r="J79" i="151"/>
  <c r="I79" i="151"/>
  <c r="H79" i="151"/>
  <c r="G79" i="151"/>
  <c r="F79" i="151"/>
  <c r="L78" i="151"/>
  <c r="K78" i="151"/>
  <c r="J78" i="151"/>
  <c r="I78" i="151"/>
  <c r="G78" i="151"/>
  <c r="L77" i="151"/>
  <c r="K77" i="151"/>
  <c r="J77" i="151"/>
  <c r="I77" i="151"/>
  <c r="H77" i="151"/>
  <c r="G77" i="151"/>
  <c r="F77" i="151"/>
  <c r="L75" i="151"/>
  <c r="K75" i="151"/>
  <c r="J75" i="151"/>
  <c r="I75" i="151"/>
  <c r="H75" i="151"/>
  <c r="G75" i="151"/>
  <c r="F75" i="151"/>
  <c r="L74" i="151"/>
  <c r="K74" i="151"/>
  <c r="J74" i="151"/>
  <c r="I74" i="151"/>
  <c r="H74" i="151"/>
  <c r="G74" i="151"/>
  <c r="L72" i="151"/>
  <c r="K72" i="151"/>
  <c r="J72" i="151"/>
  <c r="I72" i="151"/>
  <c r="G72" i="151"/>
  <c r="L71" i="151"/>
  <c r="K71" i="151"/>
  <c r="J71" i="151"/>
  <c r="I71" i="151"/>
  <c r="H71" i="151"/>
  <c r="G71" i="151"/>
  <c r="L70" i="151"/>
  <c r="K70" i="151"/>
  <c r="J70" i="151"/>
  <c r="I70" i="151"/>
  <c r="H70" i="151"/>
  <c r="G70" i="151"/>
  <c r="F70" i="151"/>
  <c r="F69" i="151" s="1"/>
  <c r="L68" i="151"/>
  <c r="K68" i="151"/>
  <c r="J68" i="151"/>
  <c r="I68" i="151"/>
  <c r="H68" i="151"/>
  <c r="G68" i="151"/>
  <c r="F68" i="151"/>
  <c r="L67" i="151"/>
  <c r="K67" i="151"/>
  <c r="J67" i="151"/>
  <c r="I67" i="151"/>
  <c r="I66" i="151"/>
  <c r="G67" i="151"/>
  <c r="F67" i="151"/>
  <c r="F65" i="151"/>
  <c r="F66" i="151"/>
  <c r="L66" i="151"/>
  <c r="K66" i="151"/>
  <c r="J66" i="151"/>
  <c r="H66" i="151"/>
  <c r="G66" i="151"/>
  <c r="L63" i="151"/>
  <c r="K63" i="151"/>
  <c r="J63" i="151"/>
  <c r="I63" i="151"/>
  <c r="H63" i="151"/>
  <c r="G63" i="151"/>
  <c r="L62" i="151"/>
  <c r="L61" i="151" s="1"/>
  <c r="K62" i="151"/>
  <c r="K61" i="151" s="1"/>
  <c r="J62" i="151"/>
  <c r="J61" i="151" s="1"/>
  <c r="L60" i="151"/>
  <c r="K60" i="151"/>
  <c r="J60" i="151"/>
  <c r="L59" i="151"/>
  <c r="K59" i="151"/>
  <c r="J59" i="151"/>
  <c r="G59" i="151"/>
  <c r="F59" i="151"/>
  <c r="L58" i="151"/>
  <c r="K58" i="151"/>
  <c r="J58" i="151"/>
  <c r="I58" i="151"/>
  <c r="F58" i="151"/>
  <c r="L57" i="151"/>
  <c r="K57" i="151"/>
  <c r="J57" i="151"/>
  <c r="H57" i="151"/>
  <c r="F57" i="151"/>
  <c r="G57" i="151"/>
  <c r="L56" i="151"/>
  <c r="K56" i="151"/>
  <c r="J56" i="151"/>
  <c r="I56" i="151"/>
  <c r="H56" i="151"/>
  <c r="G56" i="151"/>
  <c r="F56" i="151"/>
  <c r="L55" i="151"/>
  <c r="K55" i="151"/>
  <c r="J55" i="151"/>
  <c r="H55" i="151"/>
  <c r="G55" i="151"/>
  <c r="F55" i="151"/>
  <c r="L54" i="151"/>
  <c r="K54" i="151"/>
  <c r="J54" i="151"/>
  <c r="I54" i="151"/>
  <c r="H54" i="151"/>
  <c r="G54" i="151"/>
  <c r="F54" i="151"/>
  <c r="L53" i="151"/>
  <c r="K53" i="151"/>
  <c r="J53" i="151"/>
  <c r="H53" i="151"/>
  <c r="G53" i="151"/>
  <c r="F53" i="151"/>
  <c r="L52" i="151"/>
  <c r="K52" i="151"/>
  <c r="J52" i="151"/>
  <c r="L51" i="151"/>
  <c r="L50" i="151"/>
  <c r="K51" i="151"/>
  <c r="J51" i="151"/>
  <c r="J50" i="151"/>
  <c r="H51" i="151"/>
  <c r="K50" i="151"/>
  <c r="H50" i="151"/>
  <c r="G50" i="151"/>
  <c r="L46" i="151"/>
  <c r="L45" i="151"/>
  <c r="I45" i="151"/>
  <c r="G45" i="151"/>
  <c r="L44" i="151"/>
  <c r="L43" i="151"/>
  <c r="L42" i="151"/>
  <c r="L41" i="151"/>
  <c r="L39" i="151"/>
  <c r="K39" i="151"/>
  <c r="J39" i="151"/>
  <c r="L38" i="151"/>
  <c r="K38" i="151"/>
  <c r="J38" i="151"/>
  <c r="L37" i="151"/>
  <c r="K37" i="151"/>
  <c r="J37" i="151"/>
  <c r="L36" i="151"/>
  <c r="K36" i="151"/>
  <c r="J36" i="151"/>
  <c r="L35" i="151"/>
  <c r="K35" i="151"/>
  <c r="J35" i="151"/>
  <c r="L34" i="151"/>
  <c r="K34" i="151"/>
  <c r="J34" i="151"/>
  <c r="L32" i="151"/>
  <c r="K32" i="151"/>
  <c r="J32" i="151"/>
  <c r="L30" i="151"/>
  <c r="K30" i="151"/>
  <c r="J30" i="151"/>
  <c r="I30" i="151"/>
  <c r="H30" i="151"/>
  <c r="G30" i="151"/>
  <c r="F30" i="151"/>
  <c r="L29" i="151"/>
  <c r="K29" i="151"/>
  <c r="J29" i="151"/>
  <c r="I29" i="151"/>
  <c r="H29" i="151"/>
  <c r="G29" i="151"/>
  <c r="F29" i="151"/>
  <c r="L28" i="151"/>
  <c r="K28" i="151"/>
  <c r="J28" i="151"/>
  <c r="I28" i="151"/>
  <c r="H28" i="151"/>
  <c r="G28" i="151"/>
  <c r="F28" i="151"/>
  <c r="L27" i="151"/>
  <c r="K27" i="151"/>
  <c r="J27" i="151"/>
  <c r="I27" i="151"/>
  <c r="H27" i="151"/>
  <c r="G27" i="151"/>
  <c r="F27" i="151"/>
  <c r="L26" i="151"/>
  <c r="K26" i="151"/>
  <c r="J26" i="151"/>
  <c r="I26" i="151"/>
  <c r="H26" i="151"/>
  <c r="G26" i="151"/>
  <c r="F26" i="151"/>
  <c r="L25" i="151"/>
  <c r="K25" i="151"/>
  <c r="J25" i="151"/>
  <c r="F25" i="151"/>
  <c r="L24" i="151"/>
  <c r="K24" i="151"/>
  <c r="J24" i="151"/>
  <c r="I24" i="151"/>
  <c r="H24" i="151"/>
  <c r="G24" i="151"/>
  <c r="F24" i="151"/>
  <c r="L23" i="151"/>
  <c r="K23" i="151"/>
  <c r="J23" i="151"/>
  <c r="I23" i="151"/>
  <c r="H23" i="151"/>
  <c r="G23" i="151"/>
  <c r="F23" i="151"/>
  <c r="L22" i="151"/>
  <c r="K22" i="151"/>
  <c r="J22" i="151"/>
  <c r="I22" i="151"/>
  <c r="H22" i="151"/>
  <c r="G22" i="151"/>
  <c r="F22" i="151"/>
  <c r="L21" i="151"/>
  <c r="K21" i="151"/>
  <c r="J21" i="151"/>
  <c r="L20" i="151"/>
  <c r="K20" i="151"/>
  <c r="J20" i="151"/>
  <c r="G20" i="151"/>
  <c r="F20" i="151"/>
  <c r="L19" i="151"/>
  <c r="K19" i="151"/>
  <c r="J19" i="151"/>
  <c r="I19" i="151"/>
  <c r="H19" i="151"/>
  <c r="G19" i="151"/>
  <c r="F19" i="151"/>
  <c r="L18" i="151"/>
  <c r="K18" i="151"/>
  <c r="K17" i="151"/>
  <c r="I18" i="151"/>
  <c r="H18" i="151"/>
  <c r="G18" i="151"/>
  <c r="F18" i="151"/>
  <c r="L17" i="151"/>
  <c r="J17" i="151"/>
  <c r="H266" i="155"/>
  <c r="H265" i="155" s="1"/>
  <c r="H264" i="155" s="1"/>
  <c r="I16" i="155"/>
  <c r="F16" i="155"/>
  <c r="G16" i="155"/>
  <c r="H16" i="155"/>
  <c r="D16" i="155" s="1"/>
  <c r="J16" i="155"/>
  <c r="J15" i="155" s="1"/>
  <c r="K16" i="155"/>
  <c r="K15" i="155" s="1"/>
  <c r="L16" i="155"/>
  <c r="D17" i="155"/>
  <c r="D18" i="155"/>
  <c r="D19" i="155"/>
  <c r="D20" i="155"/>
  <c r="D21" i="155"/>
  <c r="D22" i="155"/>
  <c r="D23" i="155"/>
  <c r="D24" i="155"/>
  <c r="D25" i="155"/>
  <c r="D26" i="155"/>
  <c r="D27" i="155"/>
  <c r="D28" i="155"/>
  <c r="D29" i="155"/>
  <c r="D30" i="155"/>
  <c r="D32" i="155"/>
  <c r="D34" i="155"/>
  <c r="D35" i="155"/>
  <c r="D36" i="155"/>
  <c r="D37" i="155"/>
  <c r="D38" i="155"/>
  <c r="D39" i="155"/>
  <c r="D41" i="155"/>
  <c r="D42" i="155"/>
  <c r="D43" i="155"/>
  <c r="D44" i="155"/>
  <c r="D45" i="155"/>
  <c r="D46" i="155"/>
  <c r="F49" i="155"/>
  <c r="G49" i="155"/>
  <c r="H49" i="155"/>
  <c r="I49" i="155"/>
  <c r="J49" i="155"/>
  <c r="K49" i="155"/>
  <c r="L49" i="155"/>
  <c r="D50" i="155"/>
  <c r="D51" i="155"/>
  <c r="D52" i="155"/>
  <c r="D53" i="155"/>
  <c r="D54" i="155"/>
  <c r="D55" i="155"/>
  <c r="D56" i="155"/>
  <c r="D57" i="155"/>
  <c r="D58" i="155"/>
  <c r="D59" i="155"/>
  <c r="D60" i="155"/>
  <c r="F61" i="155"/>
  <c r="G61" i="155"/>
  <c r="H61" i="155"/>
  <c r="I61" i="155"/>
  <c r="J61" i="155"/>
  <c r="K61" i="155"/>
  <c r="L61" i="155"/>
  <c r="D62" i="155"/>
  <c r="D63" i="155"/>
  <c r="F64" i="155"/>
  <c r="G64" i="155"/>
  <c r="H64" i="155"/>
  <c r="I64" i="155"/>
  <c r="J64" i="155"/>
  <c r="J48" i="155" s="1"/>
  <c r="K64" i="155"/>
  <c r="L64" i="155"/>
  <c r="D65" i="155"/>
  <c r="D66" i="155"/>
  <c r="D67" i="155"/>
  <c r="D68" i="155"/>
  <c r="F69" i="155"/>
  <c r="G69" i="155"/>
  <c r="H69" i="155"/>
  <c r="I69" i="155"/>
  <c r="J69" i="155"/>
  <c r="K69" i="155"/>
  <c r="L69" i="155"/>
  <c r="D70" i="155"/>
  <c r="D71" i="155"/>
  <c r="D72" i="155"/>
  <c r="F73" i="155"/>
  <c r="G73" i="155"/>
  <c r="H73" i="155"/>
  <c r="I73" i="155"/>
  <c r="J73" i="155"/>
  <c r="K73" i="155"/>
  <c r="L73" i="155"/>
  <c r="D74" i="155"/>
  <c r="D75" i="155"/>
  <c r="D76" i="155"/>
  <c r="D77" i="155"/>
  <c r="D78" i="155"/>
  <c r="D79" i="155"/>
  <c r="D80" i="155"/>
  <c r="D81" i="155"/>
  <c r="D82" i="155"/>
  <c r="D83" i="155"/>
  <c r="D84" i="155"/>
  <c r="D85" i="155"/>
  <c r="D86" i="155"/>
  <c r="D87" i="155"/>
  <c r="D88" i="155"/>
  <c r="D89" i="155"/>
  <c r="D90" i="155"/>
  <c r="D91" i="155"/>
  <c r="D92" i="155"/>
  <c r="D93" i="155"/>
  <c r="D94" i="155"/>
  <c r="F95" i="155"/>
  <c r="G95" i="155"/>
  <c r="H95" i="155"/>
  <c r="I95" i="155"/>
  <c r="J95" i="155"/>
  <c r="K95" i="155"/>
  <c r="L95" i="155"/>
  <c r="D96" i="155"/>
  <c r="D97" i="155"/>
  <c r="D98" i="155"/>
  <c r="D99" i="155"/>
  <c r="D100" i="155"/>
  <c r="D101" i="155"/>
  <c r="D102" i="155"/>
  <c r="D103" i="155"/>
  <c r="D104" i="155"/>
  <c r="D105" i="155"/>
  <c r="D106" i="155"/>
  <c r="D107" i="155"/>
  <c r="D108" i="155"/>
  <c r="D109" i="155"/>
  <c r="D110" i="155"/>
  <c r="D111" i="155"/>
  <c r="D112" i="155"/>
  <c r="D113" i="155"/>
  <c r="D114" i="155"/>
  <c r="D115" i="155"/>
  <c r="D116" i="155"/>
  <c r="D117" i="155"/>
  <c r="D118" i="155"/>
  <c r="D119" i="155"/>
  <c r="D120" i="155"/>
  <c r="D121" i="155"/>
  <c r="D122" i="155"/>
  <c r="D123" i="155"/>
  <c r="D124" i="155"/>
  <c r="D125" i="155"/>
  <c r="D126" i="155"/>
  <c r="D127" i="155"/>
  <c r="D128" i="155"/>
  <c r="D129" i="155"/>
  <c r="D130" i="155"/>
  <c r="D131" i="155"/>
  <c r="D132" i="155"/>
  <c r="D133" i="155"/>
  <c r="D134" i="155"/>
  <c r="D135" i="155"/>
  <c r="D136" i="155"/>
  <c r="D137" i="155"/>
  <c r="D138" i="155"/>
  <c r="D139" i="155"/>
  <c r="D140" i="155"/>
  <c r="D141" i="155"/>
  <c r="D142" i="155"/>
  <c r="D143" i="155"/>
  <c r="D144" i="155"/>
  <c r="D145" i="155"/>
  <c r="D146" i="155"/>
  <c r="D147" i="155"/>
  <c r="D148" i="155"/>
  <c r="D149" i="155"/>
  <c r="D150" i="155"/>
  <c r="D151" i="155"/>
  <c r="D153" i="155"/>
  <c r="D154" i="155"/>
  <c r="D155" i="155"/>
  <c r="D156" i="155"/>
  <c r="D157" i="155"/>
  <c r="D158" i="155"/>
  <c r="D159" i="155"/>
  <c r="D160" i="155"/>
  <c r="D161" i="155"/>
  <c r="D162" i="155"/>
  <c r="D163" i="155"/>
  <c r="D164" i="155"/>
  <c r="D166" i="155"/>
  <c r="D167" i="155"/>
  <c r="D168" i="155"/>
  <c r="D169" i="155"/>
  <c r="D170" i="155"/>
  <c r="D171" i="155"/>
  <c r="D172" i="155"/>
  <c r="D173" i="155"/>
  <c r="D174" i="155"/>
  <c r="D175" i="155"/>
  <c r="D176" i="155"/>
  <c r="D177" i="155"/>
  <c r="D178" i="155"/>
  <c r="D179" i="155"/>
  <c r="F181" i="155"/>
  <c r="F180" i="155" s="1"/>
  <c r="G181" i="155"/>
  <c r="H181" i="155"/>
  <c r="H180" i="155" s="1"/>
  <c r="I181" i="155"/>
  <c r="I180" i="155" s="1"/>
  <c r="J181" i="155"/>
  <c r="J180" i="155" s="1"/>
  <c r="K181" i="155"/>
  <c r="K180" i="155" s="1"/>
  <c r="L181" i="155"/>
  <c r="L180" i="155" s="1"/>
  <c r="D182" i="155"/>
  <c r="D183" i="155"/>
  <c r="F184" i="155"/>
  <c r="G184" i="155"/>
  <c r="H184" i="155"/>
  <c r="I184" i="155"/>
  <c r="J184" i="155"/>
  <c r="K184" i="155"/>
  <c r="L184" i="155"/>
  <c r="D185" i="155"/>
  <c r="F186" i="155"/>
  <c r="G186" i="155"/>
  <c r="H186" i="155"/>
  <c r="I186" i="155"/>
  <c r="J186" i="155"/>
  <c r="K186" i="155"/>
  <c r="L186" i="155"/>
  <c r="D187" i="155"/>
  <c r="D189" i="155"/>
  <c r="D190" i="155"/>
  <c r="D191" i="155"/>
  <c r="D192" i="155"/>
  <c r="D193" i="155"/>
  <c r="D194" i="155"/>
  <c r="D195" i="155"/>
  <c r="D196" i="155"/>
  <c r="D197" i="155"/>
  <c r="D198" i="155"/>
  <c r="D199" i="155"/>
  <c r="D200" i="155"/>
  <c r="D201" i="155"/>
  <c r="D202" i="155"/>
  <c r="D203" i="155"/>
  <c r="D204" i="155"/>
  <c r="D205" i="155"/>
  <c r="D206" i="155"/>
  <c r="D207" i="155"/>
  <c r="D208" i="155"/>
  <c r="D209" i="155"/>
  <c r="D210" i="155"/>
  <c r="D211" i="155"/>
  <c r="D212" i="155"/>
  <c r="D213" i="155"/>
  <c r="D214" i="155"/>
  <c r="D215" i="155"/>
  <c r="D216" i="155"/>
  <c r="D217" i="155"/>
  <c r="D218" i="155"/>
  <c r="D219" i="155"/>
  <c r="D220" i="155"/>
  <c r="D221" i="155"/>
  <c r="D222" i="155"/>
  <c r="D223" i="155"/>
  <c r="D224" i="155"/>
  <c r="D225" i="155"/>
  <c r="D226" i="155"/>
  <c r="D227" i="155"/>
  <c r="D228" i="155"/>
  <c r="D229" i="155"/>
  <c r="D230" i="155"/>
  <c r="D231" i="155"/>
  <c r="D232" i="155"/>
  <c r="D233" i="155"/>
  <c r="D234" i="155"/>
  <c r="D235" i="155"/>
  <c r="D236" i="155"/>
  <c r="D237" i="155"/>
  <c r="D238" i="155"/>
  <c r="D239" i="155"/>
  <c r="D240" i="155"/>
  <c r="D241" i="155"/>
  <c r="D242" i="155"/>
  <c r="D243" i="155"/>
  <c r="D244" i="155"/>
  <c r="D245" i="155"/>
  <c r="D246" i="155"/>
  <c r="D247" i="155"/>
  <c r="D248" i="155"/>
  <c r="D249" i="155"/>
  <c r="D250" i="155"/>
  <c r="D251" i="155"/>
  <c r="D252" i="155"/>
  <c r="D253" i="155"/>
  <c r="D254" i="155"/>
  <c r="D255" i="155"/>
  <c r="D256" i="155"/>
  <c r="D257" i="155"/>
  <c r="D258" i="155"/>
  <c r="D259" i="155"/>
  <c r="D260" i="155"/>
  <c r="D261" i="155"/>
  <c r="D262" i="155"/>
  <c r="D263" i="155"/>
  <c r="F266" i="155"/>
  <c r="F265" i="155" s="1"/>
  <c r="G266" i="155"/>
  <c r="I266" i="155"/>
  <c r="I265" i="155" s="1"/>
  <c r="I264" i="155" s="1"/>
  <c r="J266" i="155"/>
  <c r="J265" i="155" s="1"/>
  <c r="J264" i="155" s="1"/>
  <c r="K266" i="155"/>
  <c r="K265" i="155" s="1"/>
  <c r="K264" i="155" s="1"/>
  <c r="L266" i="155"/>
  <c r="L265" i="155" s="1"/>
  <c r="L264" i="155" s="1"/>
  <c r="D267" i="155"/>
  <c r="D268" i="155"/>
  <c r="D269" i="155"/>
  <c r="D270" i="155"/>
  <c r="D271" i="155"/>
  <c r="D272" i="155"/>
  <c r="D273" i="155"/>
  <c r="D274" i="155"/>
  <c r="D275" i="155"/>
  <c r="D276" i="155"/>
  <c r="D277" i="155"/>
  <c r="D278" i="155"/>
  <c r="F280" i="155"/>
  <c r="F279" i="155" s="1"/>
  <c r="G280" i="155"/>
  <c r="G279" i="155" s="1"/>
  <c r="H280" i="155"/>
  <c r="H279" i="155" s="1"/>
  <c r="I280" i="155"/>
  <c r="I279" i="155" s="1"/>
  <c r="J280" i="155"/>
  <c r="J279" i="155" s="1"/>
  <c r="K280" i="155"/>
  <c r="K279" i="155" s="1"/>
  <c r="L280" i="155"/>
  <c r="L279" i="155" s="1"/>
  <c r="D281" i="155"/>
  <c r="D282" i="155"/>
  <c r="D283" i="155"/>
  <c r="F284" i="155"/>
  <c r="D284" i="155" s="1"/>
  <c r="G284" i="155"/>
  <c r="H284" i="155"/>
  <c r="I284" i="155"/>
  <c r="J284" i="155"/>
  <c r="K284" i="155"/>
  <c r="L284" i="155"/>
  <c r="D285" i="155"/>
  <c r="F286" i="155"/>
  <c r="G286" i="155"/>
  <c r="H286" i="155"/>
  <c r="I286" i="155"/>
  <c r="J286" i="155"/>
  <c r="K286" i="155"/>
  <c r="L286" i="155"/>
  <c r="D287" i="155"/>
  <c r="I73" i="143"/>
  <c r="H73" i="143"/>
  <c r="G73" i="143"/>
  <c r="L235" i="151"/>
  <c r="L234" i="151" s="1"/>
  <c r="K235" i="151"/>
  <c r="K234" i="151" s="1"/>
  <c r="J235" i="151"/>
  <c r="J234" i="151" s="1"/>
  <c r="I235" i="151"/>
  <c r="I234" i="151" s="1"/>
  <c r="H235" i="151"/>
  <c r="H234" i="151" s="1"/>
  <c r="G235" i="151"/>
  <c r="G234" i="151" s="1"/>
  <c r="F234" i="151"/>
  <c r="F49" i="154"/>
  <c r="F69" i="154"/>
  <c r="I49" i="154"/>
  <c r="F16" i="154"/>
  <c r="G16" i="154"/>
  <c r="H16" i="154"/>
  <c r="I16" i="154"/>
  <c r="J16" i="154"/>
  <c r="J15" i="154" s="1"/>
  <c r="K16" i="154"/>
  <c r="L16" i="154"/>
  <c r="L15" i="154" s="1"/>
  <c r="D17" i="154"/>
  <c r="D18" i="154"/>
  <c r="D19" i="154"/>
  <c r="D20" i="154"/>
  <c r="D21" i="154"/>
  <c r="D22" i="154"/>
  <c r="D23" i="154"/>
  <c r="D24" i="154"/>
  <c r="D25" i="154"/>
  <c r="D26" i="154"/>
  <c r="D27" i="154"/>
  <c r="D28" i="154"/>
  <c r="D29" i="154"/>
  <c r="D30" i="154"/>
  <c r="D32" i="154"/>
  <c r="D34" i="154"/>
  <c r="D35" i="154"/>
  <c r="D36" i="154"/>
  <c r="D37" i="154"/>
  <c r="D38" i="154"/>
  <c r="D39" i="154"/>
  <c r="D41" i="154"/>
  <c r="D42" i="154"/>
  <c r="D43" i="154"/>
  <c r="D44" i="154"/>
  <c r="D45" i="154"/>
  <c r="D46" i="154"/>
  <c r="G49" i="154"/>
  <c r="H49" i="154"/>
  <c r="J49" i="154"/>
  <c r="K49" i="154"/>
  <c r="L49" i="154"/>
  <c r="D50" i="154"/>
  <c r="D51" i="154"/>
  <c r="D52" i="154"/>
  <c r="D53" i="154"/>
  <c r="D54" i="154"/>
  <c r="D55" i="154"/>
  <c r="D56" i="154"/>
  <c r="D57" i="154"/>
  <c r="D58" i="154"/>
  <c r="D59" i="154"/>
  <c r="D60" i="154"/>
  <c r="F61" i="154"/>
  <c r="G61" i="154"/>
  <c r="H61" i="154"/>
  <c r="I61" i="154"/>
  <c r="J61" i="154"/>
  <c r="K61" i="154"/>
  <c r="L61" i="154"/>
  <c r="L48" i="154" s="1"/>
  <c r="L14" i="154" s="1"/>
  <c r="L13" i="154" s="1"/>
  <c r="L12" i="154" s="1"/>
  <c r="D62" i="154"/>
  <c r="D63" i="154"/>
  <c r="F64" i="154"/>
  <c r="G64" i="154"/>
  <c r="H64" i="154"/>
  <c r="I64" i="154"/>
  <c r="J64" i="154"/>
  <c r="K64" i="154"/>
  <c r="L64" i="154"/>
  <c r="D65" i="154"/>
  <c r="D66" i="154"/>
  <c r="D67" i="154"/>
  <c r="D68" i="154"/>
  <c r="G69" i="154"/>
  <c r="H69" i="154"/>
  <c r="I69" i="154"/>
  <c r="J69" i="154"/>
  <c r="K69" i="154"/>
  <c r="L69" i="154"/>
  <c r="D70" i="154"/>
  <c r="D71" i="154"/>
  <c r="D72" i="154"/>
  <c r="F73" i="154"/>
  <c r="G73" i="154"/>
  <c r="H73" i="154"/>
  <c r="I73" i="154"/>
  <c r="J73" i="154"/>
  <c r="K73" i="154"/>
  <c r="L73" i="154"/>
  <c r="D74" i="154"/>
  <c r="D75" i="154"/>
  <c r="D76" i="154"/>
  <c r="D77" i="154"/>
  <c r="D78" i="154"/>
  <c r="D79" i="154"/>
  <c r="D80" i="154"/>
  <c r="D81" i="154"/>
  <c r="D82" i="154"/>
  <c r="D83" i="154"/>
  <c r="D84" i="154"/>
  <c r="D85" i="154"/>
  <c r="D86" i="154"/>
  <c r="D87" i="154"/>
  <c r="D88" i="154"/>
  <c r="D89" i="154"/>
  <c r="D90" i="154"/>
  <c r="D91" i="154"/>
  <c r="D92" i="154"/>
  <c r="D93" i="154"/>
  <c r="D94" i="154"/>
  <c r="F95" i="154"/>
  <c r="G95" i="154"/>
  <c r="H95" i="154"/>
  <c r="I95" i="154"/>
  <c r="J95" i="154"/>
  <c r="K95" i="154"/>
  <c r="L95" i="154"/>
  <c r="D96" i="154"/>
  <c r="D97" i="154"/>
  <c r="D98" i="154"/>
  <c r="D99" i="154"/>
  <c r="D100" i="154"/>
  <c r="D101" i="154"/>
  <c r="D102" i="154"/>
  <c r="D103" i="154"/>
  <c r="D104" i="154"/>
  <c r="D105" i="154"/>
  <c r="D106" i="154"/>
  <c r="D107" i="154"/>
  <c r="D108" i="154"/>
  <c r="D109" i="154"/>
  <c r="D110" i="154"/>
  <c r="D111" i="154"/>
  <c r="D112" i="154"/>
  <c r="D113" i="154"/>
  <c r="D114" i="154"/>
  <c r="D115" i="154"/>
  <c r="D116" i="154"/>
  <c r="D117" i="154"/>
  <c r="D118" i="154"/>
  <c r="D119" i="154"/>
  <c r="D120" i="154"/>
  <c r="D121" i="154"/>
  <c r="D122" i="154"/>
  <c r="D123" i="154"/>
  <c r="D124" i="154"/>
  <c r="D125" i="154"/>
  <c r="D126" i="154"/>
  <c r="D127" i="154"/>
  <c r="D128" i="154"/>
  <c r="D129" i="154"/>
  <c r="D130" i="154"/>
  <c r="D131" i="154"/>
  <c r="D132" i="154"/>
  <c r="D133" i="154"/>
  <c r="D134" i="154"/>
  <c r="D135" i="154"/>
  <c r="D136" i="154"/>
  <c r="D137" i="154"/>
  <c r="D138" i="154"/>
  <c r="D139" i="154"/>
  <c r="D140" i="154"/>
  <c r="D141" i="154"/>
  <c r="D142" i="154"/>
  <c r="D143" i="154"/>
  <c r="D144" i="154"/>
  <c r="D145" i="154"/>
  <c r="D146" i="154"/>
  <c r="D147" i="154"/>
  <c r="D148" i="154"/>
  <c r="D149" i="154"/>
  <c r="D150" i="154"/>
  <c r="D151" i="154"/>
  <c r="D153" i="154"/>
  <c r="D154" i="154"/>
  <c r="D155" i="154"/>
  <c r="D156" i="154"/>
  <c r="D157" i="154"/>
  <c r="D158" i="154"/>
  <c r="D159" i="154"/>
  <c r="D160" i="154"/>
  <c r="D161" i="154"/>
  <c r="D162" i="154"/>
  <c r="D163" i="154"/>
  <c r="D164" i="154"/>
  <c r="D166" i="154"/>
  <c r="D167" i="154"/>
  <c r="D168" i="154"/>
  <c r="D169" i="154"/>
  <c r="D170" i="154"/>
  <c r="D171" i="154"/>
  <c r="D172" i="154"/>
  <c r="D173" i="154"/>
  <c r="D174" i="154"/>
  <c r="D175" i="154"/>
  <c r="D176" i="154"/>
  <c r="D177" i="154"/>
  <c r="D178" i="154"/>
  <c r="D179" i="154"/>
  <c r="F181" i="154"/>
  <c r="G181" i="154"/>
  <c r="H181" i="154"/>
  <c r="H180" i="154" s="1"/>
  <c r="I181" i="154"/>
  <c r="I180" i="154" s="1"/>
  <c r="J181" i="154"/>
  <c r="J180" i="154" s="1"/>
  <c r="K181" i="154"/>
  <c r="K180" i="154" s="1"/>
  <c r="L181" i="154"/>
  <c r="L180" i="154" s="1"/>
  <c r="D182" i="154"/>
  <c r="D183" i="154"/>
  <c r="F184" i="154"/>
  <c r="G184" i="154"/>
  <c r="H184" i="154"/>
  <c r="I184" i="154"/>
  <c r="J184" i="154"/>
  <c r="K184" i="154"/>
  <c r="L184" i="154"/>
  <c r="D185" i="154"/>
  <c r="F186" i="154"/>
  <c r="G186" i="154"/>
  <c r="H186" i="154"/>
  <c r="I186" i="154"/>
  <c r="J186" i="154"/>
  <c r="K186" i="154"/>
  <c r="L186" i="154"/>
  <c r="D187" i="154"/>
  <c r="D189" i="154"/>
  <c r="D190" i="154"/>
  <c r="D191" i="154"/>
  <c r="D192" i="154"/>
  <c r="D193" i="154"/>
  <c r="D194" i="154"/>
  <c r="D195" i="154"/>
  <c r="D196" i="154"/>
  <c r="D197" i="154"/>
  <c r="D198" i="154"/>
  <c r="D199" i="154"/>
  <c r="D200" i="154"/>
  <c r="D201" i="154"/>
  <c r="D202" i="154"/>
  <c r="D203" i="154"/>
  <c r="D204" i="154"/>
  <c r="D205" i="154"/>
  <c r="D206" i="154"/>
  <c r="D207" i="154"/>
  <c r="D208" i="154"/>
  <c r="D209" i="154"/>
  <c r="D210" i="154"/>
  <c r="D211" i="154"/>
  <c r="D212" i="154"/>
  <c r="D213" i="154"/>
  <c r="D214" i="154"/>
  <c r="D215" i="154"/>
  <c r="D216" i="154"/>
  <c r="D217" i="154"/>
  <c r="D218" i="154"/>
  <c r="D219" i="154"/>
  <c r="D220" i="154"/>
  <c r="D221" i="154"/>
  <c r="D222" i="154"/>
  <c r="D223" i="154"/>
  <c r="D224" i="154"/>
  <c r="D225" i="154"/>
  <c r="D226" i="154"/>
  <c r="D227" i="154"/>
  <c r="D228" i="154"/>
  <c r="D229" i="154"/>
  <c r="D230" i="154"/>
  <c r="D231" i="154"/>
  <c r="D232" i="154"/>
  <c r="D233" i="154"/>
  <c r="D234" i="154"/>
  <c r="D235" i="154"/>
  <c r="D236" i="154"/>
  <c r="D237" i="154"/>
  <c r="D238" i="154"/>
  <c r="D239" i="154"/>
  <c r="D240" i="154"/>
  <c r="D241" i="154"/>
  <c r="D242" i="154"/>
  <c r="D243" i="154"/>
  <c r="D244" i="154"/>
  <c r="D245" i="154"/>
  <c r="D246" i="154"/>
  <c r="D247" i="154"/>
  <c r="D248" i="154"/>
  <c r="D249" i="154"/>
  <c r="D250" i="154"/>
  <c r="D251" i="154"/>
  <c r="D252" i="154"/>
  <c r="D253" i="154"/>
  <c r="D254" i="154"/>
  <c r="D255" i="154"/>
  <c r="D256" i="154"/>
  <c r="D257" i="154"/>
  <c r="D258" i="154"/>
  <c r="D259" i="154"/>
  <c r="D260" i="154"/>
  <c r="D261" i="154"/>
  <c r="D262" i="154"/>
  <c r="D263" i="154"/>
  <c r="F266" i="154"/>
  <c r="F265" i="154" s="1"/>
  <c r="F264" i="154" s="1"/>
  <c r="G266" i="154"/>
  <c r="H266" i="154"/>
  <c r="H265" i="154" s="1"/>
  <c r="H264" i="154" s="1"/>
  <c r="I266" i="154"/>
  <c r="I265" i="154" s="1"/>
  <c r="I264" i="154" s="1"/>
  <c r="J266" i="154"/>
  <c r="J265" i="154" s="1"/>
  <c r="J264" i="154" s="1"/>
  <c r="K266" i="154"/>
  <c r="K265" i="154" s="1"/>
  <c r="K264" i="154" s="1"/>
  <c r="L266" i="154"/>
  <c r="L265" i="154" s="1"/>
  <c r="L264" i="154" s="1"/>
  <c r="D267" i="154"/>
  <c r="D268" i="154"/>
  <c r="D269" i="154"/>
  <c r="D270" i="154"/>
  <c r="D271" i="154"/>
  <c r="D272" i="154"/>
  <c r="D273" i="154"/>
  <c r="D274" i="154"/>
  <c r="D275" i="154"/>
  <c r="D276" i="154"/>
  <c r="D277" i="154"/>
  <c r="D278" i="154"/>
  <c r="F280" i="154"/>
  <c r="G280" i="154"/>
  <c r="G279" i="154" s="1"/>
  <c r="H280" i="154"/>
  <c r="H279" i="154" s="1"/>
  <c r="I280" i="154"/>
  <c r="I279" i="154" s="1"/>
  <c r="J280" i="154"/>
  <c r="J279" i="154" s="1"/>
  <c r="K280" i="154"/>
  <c r="K279" i="154" s="1"/>
  <c r="L280" i="154"/>
  <c r="L279" i="154" s="1"/>
  <c r="D281" i="154"/>
  <c r="D282" i="154"/>
  <c r="D283" i="154"/>
  <c r="F284" i="154"/>
  <c r="G284" i="154"/>
  <c r="H284" i="154"/>
  <c r="I284" i="154"/>
  <c r="J284" i="154"/>
  <c r="K284" i="154"/>
  <c r="L284" i="154"/>
  <c r="D285" i="154"/>
  <c r="F286" i="154"/>
  <c r="G286" i="154"/>
  <c r="H286" i="154"/>
  <c r="I286" i="154"/>
  <c r="J286" i="154"/>
  <c r="K286" i="154"/>
  <c r="L286" i="154"/>
  <c r="D287" i="154"/>
  <c r="L132" i="151"/>
  <c r="L95" i="142"/>
  <c r="K95" i="142"/>
  <c r="J95" i="142"/>
  <c r="I16" i="142"/>
  <c r="H16" i="142"/>
  <c r="G95" i="142"/>
  <c r="G16" i="142"/>
  <c r="F95" i="142"/>
  <c r="F16" i="142"/>
  <c r="F16" i="153"/>
  <c r="F49" i="153"/>
  <c r="F61" i="153"/>
  <c r="F64" i="153"/>
  <c r="F48" i="153" s="1"/>
  <c r="F69" i="153"/>
  <c r="F73" i="153"/>
  <c r="F95" i="153"/>
  <c r="F181" i="153"/>
  <c r="F180" i="153" s="1"/>
  <c r="F266" i="153"/>
  <c r="F265" i="153" s="1"/>
  <c r="F264" i="153" s="1"/>
  <c r="F280" i="153"/>
  <c r="F279" i="153" s="1"/>
  <c r="G16" i="153"/>
  <c r="G49" i="153"/>
  <c r="G61" i="153"/>
  <c r="G64" i="153"/>
  <c r="G69" i="153"/>
  <c r="G73" i="153"/>
  <c r="G48" i="153" s="1"/>
  <c r="G95" i="153"/>
  <c r="G181" i="153"/>
  <c r="G180" i="153" s="1"/>
  <c r="G266" i="153"/>
  <c r="G265" i="153" s="1"/>
  <c r="G264" i="153" s="1"/>
  <c r="G280" i="153"/>
  <c r="G279" i="153" s="1"/>
  <c r="H16" i="153"/>
  <c r="H15" i="153" s="1"/>
  <c r="H49" i="153"/>
  <c r="H61" i="153"/>
  <c r="H64" i="153"/>
  <c r="H69" i="153"/>
  <c r="H73" i="153"/>
  <c r="H95" i="153"/>
  <c r="H181" i="153"/>
  <c r="H180" i="153" s="1"/>
  <c r="H266" i="153"/>
  <c r="H265" i="153" s="1"/>
  <c r="H264" i="153" s="1"/>
  <c r="H280" i="153"/>
  <c r="H279" i="153" s="1"/>
  <c r="H188" i="153" s="1"/>
  <c r="I16" i="153"/>
  <c r="I49" i="153"/>
  <c r="I61" i="153"/>
  <c r="I64" i="153"/>
  <c r="I69" i="153"/>
  <c r="I73" i="153"/>
  <c r="I95" i="153"/>
  <c r="I181" i="153"/>
  <c r="I180" i="153" s="1"/>
  <c r="I266" i="153"/>
  <c r="I265" i="153" s="1"/>
  <c r="I280" i="153"/>
  <c r="J16" i="153"/>
  <c r="J49" i="153"/>
  <c r="J61" i="153"/>
  <c r="J64" i="153"/>
  <c r="J69" i="153"/>
  <c r="J73" i="153"/>
  <c r="J95" i="153"/>
  <c r="J181" i="153"/>
  <c r="J180" i="153" s="1"/>
  <c r="J266" i="153"/>
  <c r="J265" i="153" s="1"/>
  <c r="J264" i="153" s="1"/>
  <c r="J280" i="153"/>
  <c r="J279" i="153" s="1"/>
  <c r="K16" i="153"/>
  <c r="K49" i="153"/>
  <c r="K61" i="153"/>
  <c r="K64" i="153"/>
  <c r="K69" i="153"/>
  <c r="K73" i="153"/>
  <c r="K95" i="153"/>
  <c r="K181" i="153"/>
  <c r="K180" i="153" s="1"/>
  <c r="K266" i="153"/>
  <c r="K265" i="153" s="1"/>
  <c r="K264" i="153" s="1"/>
  <c r="K280" i="153"/>
  <c r="K279" i="153" s="1"/>
  <c r="L16" i="153"/>
  <c r="L49" i="153"/>
  <c r="L61" i="153"/>
  <c r="L64" i="153"/>
  <c r="L69" i="153"/>
  <c r="L73" i="153"/>
  <c r="L95" i="153"/>
  <c r="L181" i="153"/>
  <c r="L180" i="153" s="1"/>
  <c r="L266" i="153"/>
  <c r="L265" i="153" s="1"/>
  <c r="L264" i="153" s="1"/>
  <c r="L280" i="153"/>
  <c r="L279" i="153" s="1"/>
  <c r="D17" i="153"/>
  <c r="D18" i="153"/>
  <c r="D19" i="153"/>
  <c r="D20" i="153"/>
  <c r="D21" i="153"/>
  <c r="D22" i="153"/>
  <c r="D23" i="153"/>
  <c r="D24" i="153"/>
  <c r="D25" i="153"/>
  <c r="D26" i="153"/>
  <c r="D27" i="153"/>
  <c r="D28" i="153"/>
  <c r="D29" i="153"/>
  <c r="D30" i="153"/>
  <c r="D32" i="153"/>
  <c r="D34" i="153"/>
  <c r="D35" i="153"/>
  <c r="D36" i="153"/>
  <c r="D37" i="153"/>
  <c r="D38" i="153"/>
  <c r="D39" i="153"/>
  <c r="D41" i="153"/>
  <c r="D42" i="153"/>
  <c r="D43" i="153"/>
  <c r="D44" i="153"/>
  <c r="D45" i="153"/>
  <c r="D46" i="153"/>
  <c r="D50" i="153"/>
  <c r="D51" i="153"/>
  <c r="D52" i="153"/>
  <c r="D53" i="153"/>
  <c r="D54" i="153"/>
  <c r="D55" i="153"/>
  <c r="D56" i="153"/>
  <c r="D57" i="153"/>
  <c r="D58" i="153"/>
  <c r="D59" i="153"/>
  <c r="D60" i="153"/>
  <c r="D62" i="153"/>
  <c r="D63" i="153"/>
  <c r="D65" i="153"/>
  <c r="D66" i="153"/>
  <c r="D67" i="153"/>
  <c r="D68" i="153"/>
  <c r="D70" i="153"/>
  <c r="D71" i="153"/>
  <c r="D72" i="153"/>
  <c r="D74" i="153"/>
  <c r="D75" i="153"/>
  <c r="D76" i="153"/>
  <c r="D77" i="153"/>
  <c r="D78" i="153"/>
  <c r="D79" i="153"/>
  <c r="D80" i="153"/>
  <c r="D81" i="153"/>
  <c r="D82" i="153"/>
  <c r="D83" i="153"/>
  <c r="D84" i="153"/>
  <c r="D85" i="153"/>
  <c r="D86" i="153"/>
  <c r="D87" i="153"/>
  <c r="D88" i="153"/>
  <c r="D89" i="153"/>
  <c r="D90" i="153"/>
  <c r="D91" i="153"/>
  <c r="D92" i="153"/>
  <c r="D93" i="153"/>
  <c r="D94" i="153"/>
  <c r="D96" i="153"/>
  <c r="D97" i="153"/>
  <c r="D98" i="153"/>
  <c r="D99" i="153"/>
  <c r="D100" i="153"/>
  <c r="D101" i="153"/>
  <c r="D102" i="153"/>
  <c r="D103" i="153"/>
  <c r="D104" i="153"/>
  <c r="D105" i="153"/>
  <c r="D106" i="153"/>
  <c r="D107" i="153"/>
  <c r="D108" i="153"/>
  <c r="D109" i="153"/>
  <c r="D110" i="153"/>
  <c r="D111" i="153"/>
  <c r="D112" i="153"/>
  <c r="D113" i="153"/>
  <c r="D114" i="153"/>
  <c r="D115" i="153"/>
  <c r="D116" i="153"/>
  <c r="D117" i="153"/>
  <c r="D118" i="153"/>
  <c r="D119" i="153"/>
  <c r="D120" i="153"/>
  <c r="D121" i="153"/>
  <c r="D122" i="153"/>
  <c r="D123" i="153"/>
  <c r="D124" i="153"/>
  <c r="D125" i="153"/>
  <c r="D126" i="153"/>
  <c r="D127" i="153"/>
  <c r="D128" i="153"/>
  <c r="D129" i="153"/>
  <c r="D130" i="153"/>
  <c r="D131" i="153"/>
  <c r="D132" i="153"/>
  <c r="D133" i="153"/>
  <c r="D134" i="153"/>
  <c r="D135" i="153"/>
  <c r="D136" i="153"/>
  <c r="D137" i="153"/>
  <c r="D138" i="153"/>
  <c r="D139" i="153"/>
  <c r="D140" i="153"/>
  <c r="D141" i="153"/>
  <c r="D142" i="153"/>
  <c r="D143" i="153"/>
  <c r="D144" i="153"/>
  <c r="D145" i="153"/>
  <c r="D146" i="153"/>
  <c r="D147" i="153"/>
  <c r="D148" i="153"/>
  <c r="D149" i="153"/>
  <c r="D150" i="153"/>
  <c r="D151" i="153"/>
  <c r="D153" i="153"/>
  <c r="D154" i="153"/>
  <c r="D155" i="153"/>
  <c r="D156" i="153"/>
  <c r="D157" i="153"/>
  <c r="D158" i="153"/>
  <c r="D159" i="153"/>
  <c r="D160" i="153"/>
  <c r="D161" i="153"/>
  <c r="D162" i="153"/>
  <c r="D163" i="153"/>
  <c r="D164" i="153"/>
  <c r="D166" i="153"/>
  <c r="D167" i="153"/>
  <c r="D168" i="153"/>
  <c r="D169" i="153"/>
  <c r="D170" i="153"/>
  <c r="D171" i="153"/>
  <c r="D172" i="153"/>
  <c r="D173" i="153"/>
  <c r="D174" i="153"/>
  <c r="D175" i="153"/>
  <c r="D176" i="153"/>
  <c r="D177" i="153"/>
  <c r="D178" i="153"/>
  <c r="D179" i="153"/>
  <c r="D182" i="153"/>
  <c r="D183" i="153"/>
  <c r="F184" i="153"/>
  <c r="G184" i="153"/>
  <c r="H184" i="153"/>
  <c r="I184" i="153"/>
  <c r="J184" i="153"/>
  <c r="K184" i="153"/>
  <c r="L184" i="153"/>
  <c r="D185" i="153"/>
  <c r="F186" i="153"/>
  <c r="G186" i="153"/>
  <c r="H186" i="153"/>
  <c r="I186" i="153"/>
  <c r="J186" i="153"/>
  <c r="K186" i="153"/>
  <c r="L186" i="153"/>
  <c r="D187" i="153"/>
  <c r="D189" i="153"/>
  <c r="D190" i="153"/>
  <c r="D191" i="153"/>
  <c r="D192" i="153"/>
  <c r="D193" i="153"/>
  <c r="D194" i="153"/>
  <c r="D195" i="153"/>
  <c r="D196" i="153"/>
  <c r="D197" i="153"/>
  <c r="D198" i="153"/>
  <c r="D199" i="153"/>
  <c r="D200" i="153"/>
  <c r="D201" i="153"/>
  <c r="D202" i="153"/>
  <c r="D203" i="153"/>
  <c r="D204" i="153"/>
  <c r="D205" i="153"/>
  <c r="D206" i="153"/>
  <c r="D207" i="153"/>
  <c r="D208" i="153"/>
  <c r="D209" i="153"/>
  <c r="D210" i="153"/>
  <c r="D211" i="153"/>
  <c r="D212" i="153"/>
  <c r="D213" i="153"/>
  <c r="D214" i="153"/>
  <c r="D215" i="153"/>
  <c r="D216" i="153"/>
  <c r="D217" i="153"/>
  <c r="D218" i="153"/>
  <c r="D219" i="153"/>
  <c r="D220" i="153"/>
  <c r="D221" i="153"/>
  <c r="D222" i="153"/>
  <c r="D223" i="153"/>
  <c r="D224" i="153"/>
  <c r="D225" i="153"/>
  <c r="D226" i="153"/>
  <c r="D227" i="153"/>
  <c r="D228" i="153"/>
  <c r="D229" i="153"/>
  <c r="D230" i="153"/>
  <c r="D231" i="153"/>
  <c r="D232" i="153"/>
  <c r="D233" i="153"/>
  <c r="D234" i="153"/>
  <c r="D235" i="153"/>
  <c r="D236" i="153"/>
  <c r="D237" i="153"/>
  <c r="D238" i="153"/>
  <c r="D239" i="153"/>
  <c r="D240" i="153"/>
  <c r="D241" i="153"/>
  <c r="D242" i="153"/>
  <c r="D243" i="153"/>
  <c r="D244" i="153"/>
  <c r="D245" i="153"/>
  <c r="D246" i="153"/>
  <c r="D247" i="153"/>
  <c r="D248" i="153"/>
  <c r="D249" i="153"/>
  <c r="D250" i="153"/>
  <c r="D251" i="153"/>
  <c r="D252" i="153"/>
  <c r="D253" i="153"/>
  <c r="D254" i="153"/>
  <c r="D255" i="153"/>
  <c r="D256" i="153"/>
  <c r="D257" i="153"/>
  <c r="D258" i="153"/>
  <c r="D259" i="153"/>
  <c r="D260" i="153"/>
  <c r="D261" i="153"/>
  <c r="D262" i="153"/>
  <c r="D263" i="153"/>
  <c r="D267" i="153"/>
  <c r="D268" i="153"/>
  <c r="D269" i="153"/>
  <c r="D270" i="153"/>
  <c r="D271" i="153"/>
  <c r="D272" i="153"/>
  <c r="D273" i="153"/>
  <c r="D274" i="153"/>
  <c r="D275" i="153"/>
  <c r="D276" i="153"/>
  <c r="D277" i="153"/>
  <c r="D278" i="153"/>
  <c r="D281" i="153"/>
  <c r="D282" i="153"/>
  <c r="D283" i="153"/>
  <c r="F284" i="153"/>
  <c r="G284" i="153"/>
  <c r="H284" i="153"/>
  <c r="I284" i="153"/>
  <c r="J284" i="153"/>
  <c r="K284" i="153"/>
  <c r="L284" i="153"/>
  <c r="D285" i="153"/>
  <c r="F286" i="153"/>
  <c r="G286" i="153"/>
  <c r="H286" i="153"/>
  <c r="I286" i="153"/>
  <c r="J286" i="153"/>
  <c r="K286" i="153"/>
  <c r="L286" i="153"/>
  <c r="D287" i="153"/>
  <c r="D22" i="145"/>
  <c r="G61" i="121"/>
  <c r="F16" i="152"/>
  <c r="F49" i="152"/>
  <c r="F61" i="152"/>
  <c r="F64" i="152"/>
  <c r="F69" i="152"/>
  <c r="F73" i="152"/>
  <c r="F48" i="152" s="1"/>
  <c r="F95" i="152"/>
  <c r="F181" i="152"/>
  <c r="F180" i="152" s="1"/>
  <c r="F266" i="152"/>
  <c r="F265" i="152" s="1"/>
  <c r="F264" i="152" s="1"/>
  <c r="F280" i="152"/>
  <c r="G16" i="152"/>
  <c r="G49" i="152"/>
  <c r="G61" i="152"/>
  <c r="G64" i="152"/>
  <c r="D64" i="152" s="1"/>
  <c r="G69" i="152"/>
  <c r="G73" i="152"/>
  <c r="G95" i="152"/>
  <c r="G181" i="152"/>
  <c r="G180" i="152" s="1"/>
  <c r="G266" i="152"/>
  <c r="G280" i="152"/>
  <c r="G279" i="152" s="1"/>
  <c r="D279" i="152" s="1"/>
  <c r="H16" i="152"/>
  <c r="H49" i="152"/>
  <c r="H61" i="152"/>
  <c r="H64" i="152"/>
  <c r="H69" i="152"/>
  <c r="H73" i="152"/>
  <c r="H95" i="152"/>
  <c r="H181" i="152"/>
  <c r="H266" i="152"/>
  <c r="H265" i="152" s="1"/>
  <c r="H264" i="152" s="1"/>
  <c r="H188" i="152" s="1"/>
  <c r="H280" i="152"/>
  <c r="H279" i="152" s="1"/>
  <c r="I16" i="152"/>
  <c r="I49" i="152"/>
  <c r="I61" i="152"/>
  <c r="I64" i="152"/>
  <c r="I69" i="152"/>
  <c r="I73" i="152"/>
  <c r="I95" i="152"/>
  <c r="I181" i="152"/>
  <c r="I180" i="152" s="1"/>
  <c r="I266" i="152"/>
  <c r="I265" i="152" s="1"/>
  <c r="I264" i="152" s="1"/>
  <c r="I188" i="152" s="1"/>
  <c r="I280" i="152"/>
  <c r="I279" i="152" s="1"/>
  <c r="J16" i="152"/>
  <c r="J49" i="152"/>
  <c r="J61" i="152"/>
  <c r="J64" i="152"/>
  <c r="J69" i="152"/>
  <c r="J73" i="152"/>
  <c r="J95" i="152"/>
  <c r="J181" i="152"/>
  <c r="J180" i="152" s="1"/>
  <c r="J266" i="152"/>
  <c r="J265" i="152" s="1"/>
  <c r="J264" i="152" s="1"/>
  <c r="J280" i="152"/>
  <c r="J279" i="152" s="1"/>
  <c r="K16" i="152"/>
  <c r="K49" i="152"/>
  <c r="K61" i="152"/>
  <c r="K64" i="152"/>
  <c r="K69" i="152"/>
  <c r="K73" i="152"/>
  <c r="K95" i="152"/>
  <c r="K181" i="152"/>
  <c r="K180" i="152" s="1"/>
  <c r="K266" i="152"/>
  <c r="K265" i="152" s="1"/>
  <c r="K264" i="152" s="1"/>
  <c r="K280" i="152"/>
  <c r="K279" i="152" s="1"/>
  <c r="L16" i="152"/>
  <c r="L49" i="152"/>
  <c r="L61" i="152"/>
  <c r="L64" i="152"/>
  <c r="L69" i="152"/>
  <c r="L73" i="152"/>
  <c r="L95" i="152"/>
  <c r="L181" i="152"/>
  <c r="L180" i="152" s="1"/>
  <c r="L266" i="152"/>
  <c r="L265" i="152" s="1"/>
  <c r="L264" i="152" s="1"/>
  <c r="L280" i="152"/>
  <c r="L279" i="152" s="1"/>
  <c r="D17" i="152"/>
  <c r="D18" i="152"/>
  <c r="D19" i="152"/>
  <c r="D20" i="152"/>
  <c r="D21" i="152"/>
  <c r="D22" i="152"/>
  <c r="D23" i="152"/>
  <c r="D24" i="152"/>
  <c r="D25" i="152"/>
  <c r="D26" i="152"/>
  <c r="D27" i="152"/>
  <c r="D28" i="152"/>
  <c r="D29" i="152"/>
  <c r="D30" i="152"/>
  <c r="D32" i="152"/>
  <c r="D34" i="152"/>
  <c r="D35" i="152"/>
  <c r="D36" i="152"/>
  <c r="D37" i="152"/>
  <c r="D38" i="152"/>
  <c r="D39" i="152"/>
  <c r="D41" i="152"/>
  <c r="D42" i="152"/>
  <c r="D43" i="152"/>
  <c r="D44" i="152"/>
  <c r="D40" i="152" s="1"/>
  <c r="D45" i="152"/>
  <c r="D46" i="152"/>
  <c r="D50" i="152"/>
  <c r="D51" i="152"/>
  <c r="D52" i="152"/>
  <c r="D53" i="152"/>
  <c r="D54" i="152"/>
  <c r="D55" i="152"/>
  <c r="D56" i="152"/>
  <c r="D57" i="152"/>
  <c r="D58" i="152"/>
  <c r="D59" i="152"/>
  <c r="D60" i="152"/>
  <c r="D62" i="152"/>
  <c r="D63" i="152"/>
  <c r="D65" i="152"/>
  <c r="D66" i="152"/>
  <c r="D67" i="152"/>
  <c r="D68" i="152"/>
  <c r="D70" i="152"/>
  <c r="D71" i="152"/>
  <c r="D72" i="152"/>
  <c r="D74" i="152"/>
  <c r="D75" i="152"/>
  <c r="D76" i="152"/>
  <c r="D77" i="152"/>
  <c r="D78" i="152"/>
  <c r="D79" i="152"/>
  <c r="D80" i="152"/>
  <c r="D81" i="152"/>
  <c r="D82" i="152"/>
  <c r="D83" i="152"/>
  <c r="D84" i="152"/>
  <c r="D85" i="152"/>
  <c r="D86" i="152"/>
  <c r="D87" i="152"/>
  <c r="D88" i="152"/>
  <c r="D89" i="152"/>
  <c r="D90" i="152"/>
  <c r="D91" i="152"/>
  <c r="D92" i="152"/>
  <c r="D93" i="152"/>
  <c r="D94" i="152"/>
  <c r="D96" i="152"/>
  <c r="D97" i="152"/>
  <c r="D98" i="152"/>
  <c r="D99" i="152"/>
  <c r="D100" i="152"/>
  <c r="D101" i="152"/>
  <c r="D102" i="152"/>
  <c r="D103" i="152"/>
  <c r="D104" i="152"/>
  <c r="D105" i="152"/>
  <c r="D106" i="152"/>
  <c r="D107" i="152"/>
  <c r="D108" i="152"/>
  <c r="D109" i="152"/>
  <c r="D110" i="152"/>
  <c r="D111" i="152"/>
  <c r="D112" i="152"/>
  <c r="D113" i="152"/>
  <c r="D114" i="152"/>
  <c r="D115" i="152"/>
  <c r="D116" i="152"/>
  <c r="D117" i="152"/>
  <c r="D118" i="152"/>
  <c r="D119" i="152"/>
  <c r="D120" i="152"/>
  <c r="D121" i="152"/>
  <c r="D122" i="152"/>
  <c r="D123" i="152"/>
  <c r="D124" i="152"/>
  <c r="D125" i="152"/>
  <c r="D126" i="152"/>
  <c r="D127" i="152"/>
  <c r="D128" i="152"/>
  <c r="D129" i="152"/>
  <c r="D130" i="152"/>
  <c r="D131" i="152"/>
  <c r="D132" i="152"/>
  <c r="D133" i="152"/>
  <c r="D134" i="152"/>
  <c r="D135" i="152"/>
  <c r="D136" i="152"/>
  <c r="D137" i="152"/>
  <c r="D138" i="152"/>
  <c r="D139" i="152"/>
  <c r="D140" i="152"/>
  <c r="D141" i="152"/>
  <c r="D142" i="152"/>
  <c r="D143" i="152"/>
  <c r="D144" i="152"/>
  <c r="D145" i="152"/>
  <c r="D146" i="152"/>
  <c r="D147" i="152"/>
  <c r="D148" i="152"/>
  <c r="D149" i="152"/>
  <c r="D150" i="152"/>
  <c r="D151" i="152"/>
  <c r="D153" i="152"/>
  <c r="D154" i="152"/>
  <c r="D155" i="152"/>
  <c r="D156" i="152"/>
  <c r="D157" i="152"/>
  <c r="D158" i="152"/>
  <c r="D159" i="152"/>
  <c r="D160" i="152"/>
  <c r="D161" i="152"/>
  <c r="D162" i="152"/>
  <c r="D163" i="152"/>
  <c r="D164" i="152"/>
  <c r="D166" i="152"/>
  <c r="D167" i="152"/>
  <c r="D168" i="152"/>
  <c r="D169" i="152"/>
  <c r="D170" i="152"/>
  <c r="D171" i="152"/>
  <c r="D172" i="152"/>
  <c r="D173" i="152"/>
  <c r="D174" i="152"/>
  <c r="D175" i="152"/>
  <c r="D176" i="152"/>
  <c r="D177" i="152"/>
  <c r="D178" i="152"/>
  <c r="D179" i="152"/>
  <c r="D182" i="152"/>
  <c r="D183" i="152"/>
  <c r="F184" i="152"/>
  <c r="G184" i="152"/>
  <c r="H184" i="152"/>
  <c r="I184" i="152"/>
  <c r="J184" i="152"/>
  <c r="K184" i="152"/>
  <c r="L184" i="152"/>
  <c r="D185" i="152"/>
  <c r="F186" i="152"/>
  <c r="G186" i="152"/>
  <c r="H186" i="152"/>
  <c r="I186" i="152"/>
  <c r="J186" i="152"/>
  <c r="K186" i="152"/>
  <c r="L186" i="152"/>
  <c r="D187" i="152"/>
  <c r="D189" i="152"/>
  <c r="D190" i="152"/>
  <c r="D191" i="152"/>
  <c r="D192" i="152"/>
  <c r="D193" i="152"/>
  <c r="D194" i="152"/>
  <c r="D195" i="152"/>
  <c r="D196" i="152"/>
  <c r="D197" i="152"/>
  <c r="D198" i="152"/>
  <c r="D199" i="152"/>
  <c r="D200" i="152"/>
  <c r="D201" i="152"/>
  <c r="D202" i="152"/>
  <c r="D203" i="152"/>
  <c r="D204" i="152"/>
  <c r="D205" i="152"/>
  <c r="D206" i="152"/>
  <c r="D207" i="152"/>
  <c r="D208" i="152"/>
  <c r="D209" i="152"/>
  <c r="D210" i="152"/>
  <c r="D211" i="152"/>
  <c r="D212" i="152"/>
  <c r="D213" i="152"/>
  <c r="D214" i="152"/>
  <c r="D215" i="152"/>
  <c r="D216" i="152"/>
  <c r="D217" i="152"/>
  <c r="D218" i="152"/>
  <c r="D219" i="152"/>
  <c r="D220" i="152"/>
  <c r="D221" i="152"/>
  <c r="D222" i="152"/>
  <c r="D223" i="152"/>
  <c r="D224" i="152"/>
  <c r="D225" i="152"/>
  <c r="D226" i="152"/>
  <c r="D227" i="152"/>
  <c r="D228" i="152"/>
  <c r="D229" i="152"/>
  <c r="D230" i="152"/>
  <c r="D231" i="152"/>
  <c r="D232" i="152"/>
  <c r="D233" i="152"/>
  <c r="D234" i="152"/>
  <c r="D235" i="152"/>
  <c r="D236" i="152"/>
  <c r="D237" i="152"/>
  <c r="D238" i="152"/>
  <c r="D239" i="152"/>
  <c r="D240" i="152"/>
  <c r="D241" i="152"/>
  <c r="D242" i="152"/>
  <c r="D243" i="152"/>
  <c r="D244" i="152"/>
  <c r="D245" i="152"/>
  <c r="D246" i="152"/>
  <c r="D247" i="152"/>
  <c r="D248" i="152"/>
  <c r="D249" i="152"/>
  <c r="D250" i="152"/>
  <c r="D251" i="152"/>
  <c r="D252" i="152"/>
  <c r="D253" i="152"/>
  <c r="D254" i="152"/>
  <c r="D255" i="152"/>
  <c r="D256" i="152"/>
  <c r="D257" i="152"/>
  <c r="D258" i="152"/>
  <c r="D259" i="152"/>
  <c r="D260" i="152"/>
  <c r="D261" i="152"/>
  <c r="D262" i="152"/>
  <c r="D263" i="152"/>
  <c r="D267" i="152"/>
  <c r="D268" i="152"/>
  <c r="D269" i="152"/>
  <c r="D270" i="152"/>
  <c r="D271" i="152"/>
  <c r="D272" i="152"/>
  <c r="D273" i="152"/>
  <c r="D274" i="152"/>
  <c r="D275" i="152"/>
  <c r="D276" i="152"/>
  <c r="D277" i="152"/>
  <c r="D278" i="152"/>
  <c r="D281" i="152"/>
  <c r="D282" i="152"/>
  <c r="D283" i="152"/>
  <c r="F284" i="152"/>
  <c r="G284" i="152"/>
  <c r="H284" i="152"/>
  <c r="I284" i="152"/>
  <c r="J284" i="152"/>
  <c r="K284" i="152"/>
  <c r="L284" i="152"/>
  <c r="D285" i="152"/>
  <c r="F286" i="152"/>
  <c r="G286" i="152"/>
  <c r="H286" i="152"/>
  <c r="I286" i="152"/>
  <c r="J286" i="152"/>
  <c r="K286" i="152"/>
  <c r="L286" i="152"/>
  <c r="D287" i="152"/>
  <c r="F228" i="151"/>
  <c r="F227" i="151" s="1"/>
  <c r="J228" i="151"/>
  <c r="J227" i="151" s="1"/>
  <c r="D35" i="151"/>
  <c r="I138" i="151"/>
  <c r="K138" i="151"/>
  <c r="G232" i="151"/>
  <c r="I232" i="151"/>
  <c r="K232" i="151"/>
  <c r="F16" i="150"/>
  <c r="F49" i="150"/>
  <c r="F61" i="150"/>
  <c r="F64" i="150"/>
  <c r="F69" i="150"/>
  <c r="F73" i="150"/>
  <c r="F95" i="150"/>
  <c r="F48" i="150" s="1"/>
  <c r="F181" i="150"/>
  <c r="F180" i="150"/>
  <c r="F266" i="150"/>
  <c r="F265" i="150" s="1"/>
  <c r="F280" i="150"/>
  <c r="F279" i="150" s="1"/>
  <c r="G16" i="150"/>
  <c r="H16" i="150"/>
  <c r="I16" i="150"/>
  <c r="G49" i="150"/>
  <c r="G61" i="150"/>
  <c r="G64" i="150"/>
  <c r="G69" i="150"/>
  <c r="H69" i="150"/>
  <c r="I69" i="150"/>
  <c r="G73" i="150"/>
  <c r="D73" i="150" s="1"/>
  <c r="G95" i="150"/>
  <c r="H95" i="150"/>
  <c r="I95" i="150"/>
  <c r="G181" i="150"/>
  <c r="G180" i="150" s="1"/>
  <c r="G266" i="150"/>
  <c r="G265" i="150" s="1"/>
  <c r="G264" i="150" s="1"/>
  <c r="G280" i="150"/>
  <c r="G279" i="150" s="1"/>
  <c r="H49" i="150"/>
  <c r="H61" i="150"/>
  <c r="H64" i="150"/>
  <c r="H73" i="150"/>
  <c r="H181" i="150"/>
  <c r="H180" i="150" s="1"/>
  <c r="H266" i="150"/>
  <c r="H265" i="150" s="1"/>
  <c r="H264" i="150" s="1"/>
  <c r="H188" i="150" s="1"/>
  <c r="H280" i="150"/>
  <c r="H279" i="150" s="1"/>
  <c r="I49" i="150"/>
  <c r="I61" i="150"/>
  <c r="I64" i="150"/>
  <c r="I73" i="150"/>
  <c r="I181" i="150"/>
  <c r="I180" i="150" s="1"/>
  <c r="I266" i="150"/>
  <c r="I265" i="150" s="1"/>
  <c r="I264" i="150" s="1"/>
  <c r="I280" i="150"/>
  <c r="I279" i="150" s="1"/>
  <c r="J16" i="150"/>
  <c r="J49" i="150"/>
  <c r="J48" i="150" s="1"/>
  <c r="J61" i="150"/>
  <c r="J64" i="150"/>
  <c r="J69" i="150"/>
  <c r="J73" i="150"/>
  <c r="J95" i="150"/>
  <c r="J181" i="150"/>
  <c r="J180" i="150" s="1"/>
  <c r="J266" i="150"/>
  <c r="J265" i="150" s="1"/>
  <c r="J264" i="150" s="1"/>
  <c r="J280" i="150"/>
  <c r="J279" i="150" s="1"/>
  <c r="K16" i="150"/>
  <c r="K49" i="150"/>
  <c r="K61" i="150"/>
  <c r="K64" i="150"/>
  <c r="K48" i="150" s="1"/>
  <c r="K69" i="150"/>
  <c r="K73" i="150"/>
  <c r="K95" i="150"/>
  <c r="K181" i="150"/>
  <c r="K180" i="150" s="1"/>
  <c r="K266" i="150"/>
  <c r="K265" i="150" s="1"/>
  <c r="K264" i="150" s="1"/>
  <c r="K280" i="150"/>
  <c r="K279" i="150" s="1"/>
  <c r="L16" i="150"/>
  <c r="L49" i="150"/>
  <c r="L61" i="150"/>
  <c r="L64" i="150"/>
  <c r="L69" i="150"/>
  <c r="L73" i="150"/>
  <c r="L48" i="150" s="1"/>
  <c r="L95" i="150"/>
  <c r="L181" i="150"/>
  <c r="L180" i="150" s="1"/>
  <c r="L266" i="150"/>
  <c r="L265" i="150" s="1"/>
  <c r="L264" i="150" s="1"/>
  <c r="L280" i="150"/>
  <c r="L279" i="150" s="1"/>
  <c r="D17" i="150"/>
  <c r="D18" i="150"/>
  <c r="D19" i="150"/>
  <c r="D20" i="150"/>
  <c r="D21" i="150"/>
  <c r="D22" i="150"/>
  <c r="D23" i="150"/>
  <c r="D24" i="150"/>
  <c r="D25" i="150"/>
  <c r="D26" i="150"/>
  <c r="D27" i="150"/>
  <c r="D28" i="150"/>
  <c r="D29" i="150"/>
  <c r="D30" i="150"/>
  <c r="D32" i="150"/>
  <c r="D34" i="150"/>
  <c r="D35" i="150"/>
  <c r="D36" i="150"/>
  <c r="D37" i="150"/>
  <c r="D38" i="150"/>
  <c r="D39" i="150"/>
  <c r="D41" i="150"/>
  <c r="D42" i="150"/>
  <c r="D43" i="150"/>
  <c r="D44" i="150"/>
  <c r="D45" i="150"/>
  <c r="D46" i="150"/>
  <c r="D50" i="150"/>
  <c r="D51" i="150"/>
  <c r="D52" i="150"/>
  <c r="D53" i="150"/>
  <c r="D54" i="150"/>
  <c r="D55" i="150"/>
  <c r="D56" i="150"/>
  <c r="D57" i="150"/>
  <c r="D58" i="150"/>
  <c r="D59" i="150"/>
  <c r="D60" i="150"/>
  <c r="D62" i="150"/>
  <c r="D63" i="150"/>
  <c r="D65" i="150"/>
  <c r="D66" i="150"/>
  <c r="D67" i="150"/>
  <c r="D68" i="150"/>
  <c r="D70" i="150"/>
  <c r="D71" i="150"/>
  <c r="D72" i="150"/>
  <c r="D74" i="150"/>
  <c r="D75" i="150"/>
  <c r="D76" i="150"/>
  <c r="D77" i="150"/>
  <c r="D78" i="150"/>
  <c r="D79" i="150"/>
  <c r="D80" i="150"/>
  <c r="D81" i="150"/>
  <c r="D82" i="150"/>
  <c r="D83" i="150"/>
  <c r="D84" i="150"/>
  <c r="D85" i="150"/>
  <c r="D86" i="150"/>
  <c r="D87" i="150"/>
  <c r="D88" i="150"/>
  <c r="D89" i="150"/>
  <c r="D90" i="150"/>
  <c r="D91" i="150"/>
  <c r="D92" i="150"/>
  <c r="D93" i="150"/>
  <c r="D94" i="150"/>
  <c r="D96" i="150"/>
  <c r="D97" i="150"/>
  <c r="D98" i="150"/>
  <c r="D99" i="150"/>
  <c r="D100" i="150"/>
  <c r="D101" i="150"/>
  <c r="D102" i="150"/>
  <c r="D103" i="150"/>
  <c r="D104" i="150"/>
  <c r="D105" i="150"/>
  <c r="D106" i="150"/>
  <c r="D107" i="150"/>
  <c r="D108" i="150"/>
  <c r="D109" i="150"/>
  <c r="D110" i="150"/>
  <c r="D111" i="150"/>
  <c r="D112" i="150"/>
  <c r="D113" i="150"/>
  <c r="D114" i="150"/>
  <c r="D115" i="150"/>
  <c r="D116" i="150"/>
  <c r="D117" i="150"/>
  <c r="D118" i="150"/>
  <c r="D119" i="150"/>
  <c r="D120" i="150"/>
  <c r="D121" i="150"/>
  <c r="D122" i="150"/>
  <c r="D123" i="150"/>
  <c r="D124" i="150"/>
  <c r="D125" i="150"/>
  <c r="D126" i="150"/>
  <c r="D127" i="150"/>
  <c r="D128" i="150"/>
  <c r="D129" i="150"/>
  <c r="D130" i="150"/>
  <c r="D131" i="150"/>
  <c r="D132" i="150"/>
  <c r="D133" i="150"/>
  <c r="D134" i="150"/>
  <c r="D135" i="150"/>
  <c r="D136" i="150"/>
  <c r="D137" i="150"/>
  <c r="D138" i="150"/>
  <c r="D139" i="150"/>
  <c r="D140" i="150"/>
  <c r="D141" i="150"/>
  <c r="D142" i="150"/>
  <c r="D143" i="150"/>
  <c r="D144" i="150"/>
  <c r="D145" i="150"/>
  <c r="D146" i="150"/>
  <c r="D147" i="150"/>
  <c r="D148" i="150"/>
  <c r="D149" i="150"/>
  <c r="D150" i="150"/>
  <c r="D151" i="150"/>
  <c r="D153" i="150"/>
  <c r="D154" i="150"/>
  <c r="D155" i="150"/>
  <c r="D156" i="150"/>
  <c r="D157" i="150"/>
  <c r="D158" i="150"/>
  <c r="D159" i="150"/>
  <c r="D160" i="150"/>
  <c r="D161" i="150"/>
  <c r="D162" i="150"/>
  <c r="D163" i="150"/>
  <c r="D164" i="150"/>
  <c r="D166" i="150"/>
  <c r="D167" i="150"/>
  <c r="D168" i="150"/>
  <c r="D169" i="150"/>
  <c r="D170" i="150"/>
  <c r="D171" i="150"/>
  <c r="D172" i="150"/>
  <c r="D173" i="150"/>
  <c r="D174" i="150"/>
  <c r="D175" i="150"/>
  <c r="D176" i="150"/>
  <c r="D177" i="150"/>
  <c r="D178" i="150"/>
  <c r="D179" i="150"/>
  <c r="D182" i="150"/>
  <c r="D183" i="150"/>
  <c r="F184" i="150"/>
  <c r="G184" i="150"/>
  <c r="H184" i="150"/>
  <c r="I184" i="150"/>
  <c r="J184" i="150"/>
  <c r="K184" i="150"/>
  <c r="L184" i="150"/>
  <c r="D185" i="150"/>
  <c r="F186" i="150"/>
  <c r="G186" i="150"/>
  <c r="H186" i="150"/>
  <c r="I186" i="150"/>
  <c r="J186" i="150"/>
  <c r="K186" i="150"/>
  <c r="L186" i="150"/>
  <c r="D187" i="150"/>
  <c r="D189" i="150"/>
  <c r="D190" i="150"/>
  <c r="D191" i="150"/>
  <c r="D192" i="150"/>
  <c r="D193" i="150"/>
  <c r="D194" i="150"/>
  <c r="D195" i="150"/>
  <c r="D196" i="150"/>
  <c r="D197" i="150"/>
  <c r="D198" i="150"/>
  <c r="D199" i="150"/>
  <c r="D200" i="150"/>
  <c r="D201" i="150"/>
  <c r="D202" i="150"/>
  <c r="D203" i="150"/>
  <c r="D204" i="150"/>
  <c r="D205" i="150"/>
  <c r="D206" i="150"/>
  <c r="D207" i="150"/>
  <c r="D208" i="150"/>
  <c r="D209" i="150"/>
  <c r="D210" i="150"/>
  <c r="D211" i="150"/>
  <c r="D212" i="150"/>
  <c r="D213" i="150"/>
  <c r="D214" i="150"/>
  <c r="D215" i="150"/>
  <c r="D216" i="150"/>
  <c r="D217" i="150"/>
  <c r="D218" i="150"/>
  <c r="D219" i="150"/>
  <c r="D220" i="150"/>
  <c r="D221" i="150"/>
  <c r="D222" i="150"/>
  <c r="D223" i="150"/>
  <c r="D224" i="150"/>
  <c r="D225" i="150"/>
  <c r="D226" i="150"/>
  <c r="D227" i="150"/>
  <c r="D228" i="150"/>
  <c r="D229" i="150"/>
  <c r="D230" i="150"/>
  <c r="D231" i="150"/>
  <c r="D232" i="150"/>
  <c r="D233" i="150"/>
  <c r="D234" i="150"/>
  <c r="D235" i="150"/>
  <c r="D236" i="150"/>
  <c r="D237" i="150"/>
  <c r="D238" i="150"/>
  <c r="D239" i="150"/>
  <c r="D240" i="150"/>
  <c r="D241" i="150"/>
  <c r="D242" i="150"/>
  <c r="D243" i="150"/>
  <c r="D244" i="150"/>
  <c r="D245" i="150"/>
  <c r="D246" i="150"/>
  <c r="D247" i="150"/>
  <c r="D248" i="150"/>
  <c r="D249" i="150"/>
  <c r="D250" i="150"/>
  <c r="D251" i="150"/>
  <c r="D252" i="150"/>
  <c r="D253" i="150"/>
  <c r="D254" i="150"/>
  <c r="D255" i="150"/>
  <c r="D256" i="150"/>
  <c r="D257" i="150"/>
  <c r="D258" i="150"/>
  <c r="D259" i="150"/>
  <c r="D260" i="150"/>
  <c r="D261" i="150"/>
  <c r="D262" i="150"/>
  <c r="D263" i="150"/>
  <c r="D267" i="150"/>
  <c r="D268" i="150"/>
  <c r="D269" i="150"/>
  <c r="D270" i="150"/>
  <c r="D271" i="150"/>
  <c r="D272" i="150"/>
  <c r="D273" i="150"/>
  <c r="D274" i="150"/>
  <c r="D275" i="150"/>
  <c r="D276" i="150"/>
  <c r="D277" i="150"/>
  <c r="D278" i="150"/>
  <c r="D281" i="150"/>
  <c r="D282" i="150"/>
  <c r="D283" i="150"/>
  <c r="F284" i="150"/>
  <c r="G284" i="150"/>
  <c r="H284" i="150"/>
  <c r="I284" i="150"/>
  <c r="J284" i="150"/>
  <c r="K284" i="150"/>
  <c r="L284" i="150"/>
  <c r="D285" i="150"/>
  <c r="F286" i="150"/>
  <c r="G286" i="150"/>
  <c r="H286" i="150"/>
  <c r="I286" i="150"/>
  <c r="J286" i="150"/>
  <c r="K286" i="150"/>
  <c r="L286" i="150"/>
  <c r="D287" i="150"/>
  <c r="F16" i="149"/>
  <c r="F49" i="149"/>
  <c r="F61" i="149"/>
  <c r="F64" i="149"/>
  <c r="F69" i="149"/>
  <c r="F73" i="149"/>
  <c r="F95" i="149"/>
  <c r="F181" i="149"/>
  <c r="F180" i="149" s="1"/>
  <c r="F266" i="149"/>
  <c r="F265" i="149" s="1"/>
  <c r="F264" i="149" s="1"/>
  <c r="F280" i="149"/>
  <c r="F279" i="149" s="1"/>
  <c r="F188" i="149" s="1"/>
  <c r="G16" i="149"/>
  <c r="G49" i="149"/>
  <c r="G61" i="149"/>
  <c r="G64" i="149"/>
  <c r="G69" i="149"/>
  <c r="G73" i="149"/>
  <c r="G95" i="149"/>
  <c r="G181" i="149"/>
  <c r="G180" i="149" s="1"/>
  <c r="G266" i="149"/>
  <c r="G280" i="149"/>
  <c r="G279" i="149" s="1"/>
  <c r="H16" i="149"/>
  <c r="H49" i="149"/>
  <c r="H61" i="149"/>
  <c r="H64" i="149"/>
  <c r="H69" i="149"/>
  <c r="H73" i="149"/>
  <c r="H95" i="149"/>
  <c r="H181" i="149"/>
  <c r="H180" i="149" s="1"/>
  <c r="H266" i="149"/>
  <c r="H265" i="149" s="1"/>
  <c r="H264" i="149" s="1"/>
  <c r="H280" i="149"/>
  <c r="H279" i="149" s="1"/>
  <c r="I16" i="149"/>
  <c r="I49" i="149"/>
  <c r="I61" i="149"/>
  <c r="I64" i="149"/>
  <c r="I69" i="149"/>
  <c r="I73" i="149"/>
  <c r="I95" i="149"/>
  <c r="I181" i="149"/>
  <c r="I180" i="149" s="1"/>
  <c r="I266" i="149"/>
  <c r="I265" i="149" s="1"/>
  <c r="I264" i="149" s="1"/>
  <c r="I280" i="149"/>
  <c r="I279" i="149" s="1"/>
  <c r="J16" i="149"/>
  <c r="J49" i="149"/>
  <c r="J61" i="149"/>
  <c r="J64" i="149"/>
  <c r="J69" i="149"/>
  <c r="J73" i="149"/>
  <c r="J95" i="149"/>
  <c r="J181" i="149"/>
  <c r="J180" i="149" s="1"/>
  <c r="J266" i="149"/>
  <c r="J265" i="149" s="1"/>
  <c r="J264" i="149" s="1"/>
  <c r="J280" i="149"/>
  <c r="J279" i="149" s="1"/>
  <c r="K16" i="149"/>
  <c r="K49" i="149"/>
  <c r="K61" i="149"/>
  <c r="K64" i="149"/>
  <c r="K69" i="149"/>
  <c r="K73" i="149"/>
  <c r="K95" i="149"/>
  <c r="K181" i="149"/>
  <c r="K180" i="149" s="1"/>
  <c r="K266" i="149"/>
  <c r="K265" i="149" s="1"/>
  <c r="K264" i="149" s="1"/>
  <c r="K280" i="149"/>
  <c r="K279" i="149" s="1"/>
  <c r="L16" i="149"/>
  <c r="L49" i="149"/>
  <c r="L61" i="149"/>
  <c r="L64" i="149"/>
  <c r="L69" i="149"/>
  <c r="L73" i="149"/>
  <c r="L95" i="149"/>
  <c r="L181" i="149"/>
  <c r="L180" i="149" s="1"/>
  <c r="L266" i="149"/>
  <c r="L265" i="149" s="1"/>
  <c r="L264" i="149" s="1"/>
  <c r="L280" i="149"/>
  <c r="L279" i="149" s="1"/>
  <c r="L188" i="149" s="1"/>
  <c r="D17" i="149"/>
  <c r="D18" i="149"/>
  <c r="D19" i="149"/>
  <c r="D20" i="149"/>
  <c r="D21" i="149"/>
  <c r="D22" i="149"/>
  <c r="D23" i="149"/>
  <c r="D24" i="149"/>
  <c r="D25" i="149"/>
  <c r="D26" i="149"/>
  <c r="D27" i="149"/>
  <c r="D28" i="149"/>
  <c r="D29" i="149"/>
  <c r="D30" i="149"/>
  <c r="D32" i="149"/>
  <c r="D34" i="149"/>
  <c r="D35" i="149"/>
  <c r="D36" i="149"/>
  <c r="D37" i="149"/>
  <c r="D38" i="149"/>
  <c r="D39" i="149"/>
  <c r="D41" i="149"/>
  <c r="D42" i="149"/>
  <c r="D43" i="149"/>
  <c r="D40" i="149" s="1"/>
  <c r="D44" i="149"/>
  <c r="D45" i="149"/>
  <c r="D46" i="149"/>
  <c r="D50" i="149"/>
  <c r="D51" i="149"/>
  <c r="D52" i="149"/>
  <c r="D53" i="149"/>
  <c r="D54" i="149"/>
  <c r="D55" i="149"/>
  <c r="D56" i="149"/>
  <c r="D57" i="149"/>
  <c r="D58" i="149"/>
  <c r="D59" i="149"/>
  <c r="D60" i="149"/>
  <c r="D62" i="149"/>
  <c r="D63" i="149"/>
  <c r="D65" i="149"/>
  <c r="D66" i="149"/>
  <c r="D67" i="149"/>
  <c r="D68" i="149"/>
  <c r="D70" i="149"/>
  <c r="D71" i="149"/>
  <c r="D72" i="149"/>
  <c r="D74" i="149"/>
  <c r="D75" i="149"/>
  <c r="D76" i="149"/>
  <c r="D77" i="149"/>
  <c r="D78" i="149"/>
  <c r="D79" i="149"/>
  <c r="D80" i="149"/>
  <c r="D81" i="149"/>
  <c r="D82" i="149"/>
  <c r="D83" i="149"/>
  <c r="D84" i="149"/>
  <c r="D85" i="149"/>
  <c r="D86" i="149"/>
  <c r="D87" i="149"/>
  <c r="D88" i="149"/>
  <c r="D89" i="149"/>
  <c r="D90" i="149"/>
  <c r="D91" i="149"/>
  <c r="D92" i="149"/>
  <c r="D93" i="149"/>
  <c r="D94" i="149"/>
  <c r="D96" i="149"/>
  <c r="D97" i="149"/>
  <c r="D98" i="149"/>
  <c r="D99" i="149"/>
  <c r="D100" i="149"/>
  <c r="D101" i="149"/>
  <c r="D102" i="149"/>
  <c r="D103" i="149"/>
  <c r="D104" i="149"/>
  <c r="D105" i="149"/>
  <c r="D106" i="149"/>
  <c r="D107" i="149"/>
  <c r="D108" i="149"/>
  <c r="D109" i="149"/>
  <c r="D110" i="149"/>
  <c r="D111" i="149"/>
  <c r="D112" i="149"/>
  <c r="D113" i="149"/>
  <c r="D114" i="149"/>
  <c r="D115" i="149"/>
  <c r="D116" i="149"/>
  <c r="D117" i="149"/>
  <c r="D118" i="149"/>
  <c r="D119" i="149"/>
  <c r="D120" i="149"/>
  <c r="D121" i="149"/>
  <c r="D122" i="149"/>
  <c r="D123" i="149"/>
  <c r="D124" i="149"/>
  <c r="D125" i="149"/>
  <c r="D126" i="149"/>
  <c r="D127" i="149"/>
  <c r="D128" i="149"/>
  <c r="D129" i="149"/>
  <c r="D130" i="149"/>
  <c r="D131" i="149"/>
  <c r="D132" i="149"/>
  <c r="D133" i="149"/>
  <c r="D134" i="149"/>
  <c r="D135" i="149"/>
  <c r="D136" i="149"/>
  <c r="D137" i="149"/>
  <c r="D138" i="149"/>
  <c r="D139" i="149"/>
  <c r="D140" i="149"/>
  <c r="D141" i="149"/>
  <c r="D142" i="149"/>
  <c r="D143" i="149"/>
  <c r="D144" i="149"/>
  <c r="D145" i="149"/>
  <c r="D146" i="149"/>
  <c r="D147" i="149"/>
  <c r="D148" i="149"/>
  <c r="D149" i="149"/>
  <c r="D150" i="149"/>
  <c r="D151" i="149"/>
  <c r="D153" i="149"/>
  <c r="D154" i="149"/>
  <c r="D155" i="149"/>
  <c r="D156" i="149"/>
  <c r="D157" i="149"/>
  <c r="D158" i="149"/>
  <c r="D159" i="149"/>
  <c r="D160" i="149"/>
  <c r="D161" i="149"/>
  <c r="D162" i="149"/>
  <c r="D163" i="149"/>
  <c r="D164" i="149"/>
  <c r="D166" i="149"/>
  <c r="D167" i="149"/>
  <c r="D168" i="149"/>
  <c r="D169" i="149"/>
  <c r="D170" i="149"/>
  <c r="D171" i="149"/>
  <c r="D172" i="149"/>
  <c r="D173" i="149"/>
  <c r="D174" i="149"/>
  <c r="D175" i="149"/>
  <c r="D176" i="149"/>
  <c r="D177" i="149"/>
  <c r="D178" i="149"/>
  <c r="D179" i="149"/>
  <c r="D182" i="149"/>
  <c r="D183" i="149"/>
  <c r="F184" i="149"/>
  <c r="G184" i="149"/>
  <c r="H184" i="149"/>
  <c r="I184" i="149"/>
  <c r="J184" i="149"/>
  <c r="K184" i="149"/>
  <c r="L184" i="149"/>
  <c r="D185" i="149"/>
  <c r="F186" i="149"/>
  <c r="G186" i="149"/>
  <c r="H186" i="149"/>
  <c r="I186" i="149"/>
  <c r="J186" i="149"/>
  <c r="K186" i="149"/>
  <c r="L186" i="149"/>
  <c r="D187" i="149"/>
  <c r="D189" i="149"/>
  <c r="D190" i="149"/>
  <c r="D191" i="149"/>
  <c r="D192" i="149"/>
  <c r="D193" i="149"/>
  <c r="D194" i="149"/>
  <c r="D195" i="149"/>
  <c r="D196" i="149"/>
  <c r="D197" i="149"/>
  <c r="D198" i="149"/>
  <c r="D199" i="149"/>
  <c r="D200" i="149"/>
  <c r="D201" i="149"/>
  <c r="D202" i="149"/>
  <c r="D203" i="149"/>
  <c r="D204" i="149"/>
  <c r="D205" i="149"/>
  <c r="D206" i="149"/>
  <c r="D207" i="149"/>
  <c r="D208" i="149"/>
  <c r="D209" i="149"/>
  <c r="D210" i="149"/>
  <c r="D211" i="149"/>
  <c r="D212" i="149"/>
  <c r="D213" i="149"/>
  <c r="D214" i="149"/>
  <c r="D215" i="149"/>
  <c r="D216" i="149"/>
  <c r="D217" i="149"/>
  <c r="D218" i="149"/>
  <c r="D219" i="149"/>
  <c r="D220" i="149"/>
  <c r="D221" i="149"/>
  <c r="D222" i="149"/>
  <c r="D223" i="149"/>
  <c r="D224" i="149"/>
  <c r="D225" i="149"/>
  <c r="D226" i="149"/>
  <c r="D227" i="149"/>
  <c r="D228" i="149"/>
  <c r="D229" i="149"/>
  <c r="D230" i="149"/>
  <c r="D231" i="149"/>
  <c r="D232" i="149"/>
  <c r="D233" i="149"/>
  <c r="D234" i="149"/>
  <c r="D235" i="149"/>
  <c r="D236" i="149"/>
  <c r="D237" i="149"/>
  <c r="D238" i="149"/>
  <c r="D239" i="149"/>
  <c r="D240" i="149"/>
  <c r="D241" i="149"/>
  <c r="D242" i="149"/>
  <c r="D243" i="149"/>
  <c r="D244" i="149"/>
  <c r="D245" i="149"/>
  <c r="D246" i="149"/>
  <c r="D247" i="149"/>
  <c r="D248" i="149"/>
  <c r="D249" i="149"/>
  <c r="D250" i="149"/>
  <c r="D251" i="149"/>
  <c r="D252" i="149"/>
  <c r="D253" i="149"/>
  <c r="D254" i="149"/>
  <c r="D255" i="149"/>
  <c r="D256" i="149"/>
  <c r="D257" i="149"/>
  <c r="D258" i="149"/>
  <c r="D259" i="149"/>
  <c r="D260" i="149"/>
  <c r="D261" i="149"/>
  <c r="D262" i="149"/>
  <c r="D263" i="149"/>
  <c r="D267" i="149"/>
  <c r="D268" i="149"/>
  <c r="D269" i="149"/>
  <c r="D270" i="149"/>
  <c r="D271" i="149"/>
  <c r="D272" i="149"/>
  <c r="D273" i="149"/>
  <c r="D274" i="149"/>
  <c r="D275" i="149"/>
  <c r="D276" i="149"/>
  <c r="D277" i="149"/>
  <c r="D278" i="149"/>
  <c r="D281" i="149"/>
  <c r="D282" i="149"/>
  <c r="D283" i="149"/>
  <c r="F284" i="149"/>
  <c r="G284" i="149"/>
  <c r="H284" i="149"/>
  <c r="I284" i="149"/>
  <c r="J284" i="149"/>
  <c r="K284" i="149"/>
  <c r="L284" i="149"/>
  <c r="D285" i="149"/>
  <c r="F286" i="149"/>
  <c r="G286" i="149"/>
  <c r="H286" i="149"/>
  <c r="I286" i="149"/>
  <c r="J286" i="149"/>
  <c r="K286" i="149"/>
  <c r="L286" i="149"/>
  <c r="D287" i="149"/>
  <c r="F16" i="148"/>
  <c r="F15" i="148" s="1"/>
  <c r="F49" i="148"/>
  <c r="F48" i="148" s="1"/>
  <c r="F14" i="148" s="1"/>
  <c r="F61" i="148"/>
  <c r="F64" i="148"/>
  <c r="D64" i="148" s="1"/>
  <c r="F69" i="148"/>
  <c r="F73" i="148"/>
  <c r="F95" i="148"/>
  <c r="F181" i="148"/>
  <c r="F180" i="148" s="1"/>
  <c r="F266" i="148"/>
  <c r="F265" i="148" s="1"/>
  <c r="F280" i="148"/>
  <c r="F279" i="148" s="1"/>
  <c r="G16" i="148"/>
  <c r="G49" i="148"/>
  <c r="G61" i="148"/>
  <c r="G64" i="148"/>
  <c r="G48" i="148" s="1"/>
  <c r="G69" i="148"/>
  <c r="G73" i="148"/>
  <c r="G95" i="148"/>
  <c r="G181" i="148"/>
  <c r="G180" i="148"/>
  <c r="G266" i="148"/>
  <c r="G265" i="148"/>
  <c r="G280" i="148"/>
  <c r="G279" i="148" s="1"/>
  <c r="D279" i="148" s="1"/>
  <c r="H16" i="148"/>
  <c r="H49" i="148"/>
  <c r="H61" i="148"/>
  <c r="H64" i="148"/>
  <c r="H69" i="148"/>
  <c r="H73" i="148"/>
  <c r="H95" i="148"/>
  <c r="H181" i="148"/>
  <c r="H180" i="148" s="1"/>
  <c r="H266" i="148"/>
  <c r="H265" i="148" s="1"/>
  <c r="H264" i="148" s="1"/>
  <c r="H188" i="148" s="1"/>
  <c r="H280" i="148"/>
  <c r="H279" i="148" s="1"/>
  <c r="I16" i="148"/>
  <c r="I49" i="148"/>
  <c r="I61" i="148"/>
  <c r="I64" i="148"/>
  <c r="I48" i="148" s="1"/>
  <c r="I69" i="148"/>
  <c r="I73" i="148"/>
  <c r="I95" i="148"/>
  <c r="I181" i="148"/>
  <c r="I180" i="148" s="1"/>
  <c r="I266" i="148"/>
  <c r="I265" i="148" s="1"/>
  <c r="I264" i="148" s="1"/>
  <c r="I280" i="148"/>
  <c r="I279" i="148" s="1"/>
  <c r="J16" i="148"/>
  <c r="J49" i="148"/>
  <c r="J61" i="148"/>
  <c r="J64" i="148"/>
  <c r="J69" i="148"/>
  <c r="J73" i="148"/>
  <c r="J95" i="148"/>
  <c r="J181" i="148"/>
  <c r="J180" i="148" s="1"/>
  <c r="J266" i="148"/>
  <c r="J265" i="148" s="1"/>
  <c r="J264" i="148" s="1"/>
  <c r="J280" i="148"/>
  <c r="J279" i="148" s="1"/>
  <c r="K16" i="148"/>
  <c r="K49" i="148"/>
  <c r="K61" i="148"/>
  <c r="K64" i="148"/>
  <c r="K69" i="148"/>
  <c r="K73" i="148"/>
  <c r="K95" i="148"/>
  <c r="K181" i="148"/>
  <c r="K180" i="148" s="1"/>
  <c r="K266" i="148"/>
  <c r="K265" i="148" s="1"/>
  <c r="K264" i="148" s="1"/>
  <c r="K280" i="148"/>
  <c r="K279" i="148" s="1"/>
  <c r="L16" i="148"/>
  <c r="L15" i="148" s="1"/>
  <c r="L49" i="148"/>
  <c r="L61" i="148"/>
  <c r="L64" i="148"/>
  <c r="L69" i="148"/>
  <c r="L73" i="148"/>
  <c r="L95" i="148"/>
  <c r="L181" i="148"/>
  <c r="L180" i="148" s="1"/>
  <c r="L266" i="148"/>
  <c r="L265" i="148" s="1"/>
  <c r="L264" i="148" s="1"/>
  <c r="L280" i="148"/>
  <c r="L279" i="148" s="1"/>
  <c r="D17" i="148"/>
  <c r="D18" i="148"/>
  <c r="D19" i="148"/>
  <c r="D20" i="148"/>
  <c r="D21" i="148"/>
  <c r="D22" i="148"/>
  <c r="D23" i="148"/>
  <c r="D24" i="148"/>
  <c r="D25" i="148"/>
  <c r="D26" i="148"/>
  <c r="D27" i="148"/>
  <c r="D28" i="148"/>
  <c r="D29" i="148"/>
  <c r="D30" i="148"/>
  <c r="D32" i="148"/>
  <c r="D34" i="148"/>
  <c r="D35" i="148"/>
  <c r="D36" i="148"/>
  <c r="D37" i="148"/>
  <c r="D38" i="148"/>
  <c r="D39" i="148"/>
  <c r="D41" i="148"/>
  <c r="D42" i="148"/>
  <c r="D43" i="148"/>
  <c r="D44" i="148"/>
  <c r="D45" i="148"/>
  <c r="D46" i="148"/>
  <c r="D50" i="148"/>
  <c r="D51" i="148"/>
  <c r="D52" i="148"/>
  <c r="D53" i="148"/>
  <c r="D54" i="148"/>
  <c r="D55" i="148"/>
  <c r="D56" i="148"/>
  <c r="D57" i="148"/>
  <c r="D58" i="148"/>
  <c r="D59" i="148"/>
  <c r="D60" i="148"/>
  <c r="D62" i="148"/>
  <c r="D63" i="148"/>
  <c r="D65" i="148"/>
  <c r="D66" i="148"/>
  <c r="D67" i="148"/>
  <c r="D68" i="148"/>
  <c r="D70" i="148"/>
  <c r="D71" i="148"/>
  <c r="D72" i="148"/>
  <c r="D74" i="148"/>
  <c r="D75" i="148"/>
  <c r="D76" i="148"/>
  <c r="D77" i="148"/>
  <c r="D78" i="148"/>
  <c r="D79" i="148"/>
  <c r="D80" i="148"/>
  <c r="D81" i="148"/>
  <c r="D82" i="148"/>
  <c r="D83" i="148"/>
  <c r="D84" i="148"/>
  <c r="D85" i="148"/>
  <c r="D86" i="148"/>
  <c r="D87" i="148"/>
  <c r="D88" i="148"/>
  <c r="D89" i="148"/>
  <c r="D90" i="148"/>
  <c r="D91" i="148"/>
  <c r="D92" i="148"/>
  <c r="D93" i="148"/>
  <c r="D94" i="148"/>
  <c r="D96" i="148"/>
  <c r="D97" i="148"/>
  <c r="D98" i="148"/>
  <c r="D99" i="148"/>
  <c r="D100" i="148"/>
  <c r="D101" i="148"/>
  <c r="D102" i="148"/>
  <c r="D103" i="148"/>
  <c r="D104" i="148"/>
  <c r="D105" i="148"/>
  <c r="D106" i="148"/>
  <c r="D107" i="148"/>
  <c r="D108" i="148"/>
  <c r="D109" i="148"/>
  <c r="D110" i="148"/>
  <c r="D111" i="148"/>
  <c r="D112" i="148"/>
  <c r="D113" i="148"/>
  <c r="D114" i="148"/>
  <c r="D115" i="148"/>
  <c r="D116" i="148"/>
  <c r="D117" i="148"/>
  <c r="D118" i="148"/>
  <c r="D119" i="148"/>
  <c r="D120" i="148"/>
  <c r="D121" i="148"/>
  <c r="D122" i="148"/>
  <c r="D123" i="148"/>
  <c r="D124" i="148"/>
  <c r="D125" i="148"/>
  <c r="D126" i="148"/>
  <c r="D127" i="148"/>
  <c r="D128" i="148"/>
  <c r="D129" i="148"/>
  <c r="D130" i="148"/>
  <c r="D131" i="148"/>
  <c r="D132" i="148"/>
  <c r="D133" i="148"/>
  <c r="D134" i="148"/>
  <c r="D135" i="148"/>
  <c r="D136" i="148"/>
  <c r="D137" i="148"/>
  <c r="D138" i="148"/>
  <c r="D139" i="148"/>
  <c r="D140" i="148"/>
  <c r="D141" i="148"/>
  <c r="D142" i="148"/>
  <c r="D143" i="148"/>
  <c r="D144" i="148"/>
  <c r="D145" i="148"/>
  <c r="D146" i="148"/>
  <c r="D147" i="148"/>
  <c r="D148" i="148"/>
  <c r="D149" i="148"/>
  <c r="D150" i="148"/>
  <c r="D151" i="148"/>
  <c r="D153" i="148"/>
  <c r="D154" i="148"/>
  <c r="D155" i="148"/>
  <c r="D156" i="148"/>
  <c r="D157" i="148"/>
  <c r="D158" i="148"/>
  <c r="D159" i="148"/>
  <c r="D160" i="148"/>
  <c r="D161" i="148"/>
  <c r="D162" i="148"/>
  <c r="D163" i="148"/>
  <c r="D164" i="148"/>
  <c r="D166" i="148"/>
  <c r="D167" i="148"/>
  <c r="D168" i="148"/>
  <c r="D169" i="148"/>
  <c r="D170" i="148"/>
  <c r="D171" i="148"/>
  <c r="D172" i="148"/>
  <c r="D173" i="148"/>
  <c r="D174" i="148"/>
  <c r="D175" i="148"/>
  <c r="D176" i="148"/>
  <c r="D177" i="148"/>
  <c r="D178" i="148"/>
  <c r="D179" i="148"/>
  <c r="D182" i="148"/>
  <c r="D183" i="148"/>
  <c r="F184" i="148"/>
  <c r="G184" i="148"/>
  <c r="H184" i="148"/>
  <c r="I184" i="148"/>
  <c r="J184" i="148"/>
  <c r="K184" i="148"/>
  <c r="L184" i="148"/>
  <c r="D185" i="148"/>
  <c r="F186" i="148"/>
  <c r="G186" i="148"/>
  <c r="H186" i="148"/>
  <c r="I186" i="148"/>
  <c r="J186" i="148"/>
  <c r="K186" i="148"/>
  <c r="L186" i="148"/>
  <c r="D187" i="148"/>
  <c r="D189" i="148"/>
  <c r="D190" i="148"/>
  <c r="D191" i="148"/>
  <c r="D192" i="148"/>
  <c r="D193" i="148"/>
  <c r="D194" i="148"/>
  <c r="D195" i="148"/>
  <c r="D196" i="148"/>
  <c r="D197" i="148"/>
  <c r="D198" i="148"/>
  <c r="D199" i="148"/>
  <c r="D200" i="148"/>
  <c r="D201" i="148"/>
  <c r="D202" i="148"/>
  <c r="D203" i="148"/>
  <c r="D204" i="148"/>
  <c r="D205" i="148"/>
  <c r="D206" i="148"/>
  <c r="D207" i="148"/>
  <c r="D208" i="148"/>
  <c r="D209" i="148"/>
  <c r="D210" i="148"/>
  <c r="D211" i="148"/>
  <c r="D212" i="148"/>
  <c r="D213" i="148"/>
  <c r="D214" i="148"/>
  <c r="D215" i="148"/>
  <c r="D216" i="148"/>
  <c r="D217" i="148"/>
  <c r="D218" i="148"/>
  <c r="D219" i="148"/>
  <c r="D220" i="148"/>
  <c r="D221" i="148"/>
  <c r="D222" i="148"/>
  <c r="D223" i="148"/>
  <c r="D224" i="148"/>
  <c r="D225" i="148"/>
  <c r="D226" i="148"/>
  <c r="D227" i="148"/>
  <c r="D228" i="148"/>
  <c r="D229" i="148"/>
  <c r="D230" i="148"/>
  <c r="D231" i="148"/>
  <c r="D232" i="148"/>
  <c r="D233" i="148"/>
  <c r="D234" i="148"/>
  <c r="D235" i="148"/>
  <c r="D236" i="148"/>
  <c r="D237" i="148"/>
  <c r="D238" i="148"/>
  <c r="D239" i="148"/>
  <c r="D240" i="148"/>
  <c r="D241" i="148"/>
  <c r="D242" i="148"/>
  <c r="D243" i="148"/>
  <c r="D244" i="148"/>
  <c r="D245" i="148"/>
  <c r="D246" i="148"/>
  <c r="D247" i="148"/>
  <c r="D248" i="148"/>
  <c r="D249" i="148"/>
  <c r="D250" i="148"/>
  <c r="D251" i="148"/>
  <c r="D252" i="148"/>
  <c r="D253" i="148"/>
  <c r="D254" i="148"/>
  <c r="D255" i="148"/>
  <c r="D256" i="148"/>
  <c r="D257" i="148"/>
  <c r="D258" i="148"/>
  <c r="D259" i="148"/>
  <c r="D260" i="148"/>
  <c r="D261" i="148"/>
  <c r="D262" i="148"/>
  <c r="D263" i="148"/>
  <c r="D267" i="148"/>
  <c r="D268" i="148"/>
  <c r="D269" i="148"/>
  <c r="D270" i="148"/>
  <c r="D271" i="148"/>
  <c r="D272" i="148"/>
  <c r="D273" i="148"/>
  <c r="D274" i="148"/>
  <c r="D275" i="148"/>
  <c r="D276" i="148"/>
  <c r="D277" i="148"/>
  <c r="D278" i="148"/>
  <c r="D281" i="148"/>
  <c r="D282" i="148"/>
  <c r="D283" i="148"/>
  <c r="F284" i="148"/>
  <c r="G284" i="148"/>
  <c r="H284" i="148"/>
  <c r="I284" i="148"/>
  <c r="J284" i="148"/>
  <c r="K284" i="148"/>
  <c r="L284" i="148"/>
  <c r="D285" i="148"/>
  <c r="F286" i="148"/>
  <c r="G286" i="148"/>
  <c r="H286" i="148"/>
  <c r="I286" i="148"/>
  <c r="J286" i="148"/>
  <c r="K286" i="148"/>
  <c r="L286" i="148"/>
  <c r="D287" i="148"/>
  <c r="F16" i="147"/>
  <c r="F49" i="147"/>
  <c r="F48" i="147" s="1"/>
  <c r="F61" i="147"/>
  <c r="F64" i="147"/>
  <c r="F69" i="147"/>
  <c r="F73" i="147"/>
  <c r="F95" i="147"/>
  <c r="F181" i="147"/>
  <c r="F266" i="147"/>
  <c r="F280" i="147"/>
  <c r="F279" i="147" s="1"/>
  <c r="G16" i="147"/>
  <c r="G49" i="147"/>
  <c r="G61" i="147"/>
  <c r="G64" i="147"/>
  <c r="G48" i="147" s="1"/>
  <c r="G69" i="147"/>
  <c r="G73" i="147"/>
  <c r="D73" i="147" s="1"/>
  <c r="G95" i="147"/>
  <c r="G181" i="147"/>
  <c r="G180" i="147"/>
  <c r="G266" i="147"/>
  <c r="G265" i="147" s="1"/>
  <c r="G264" i="147" s="1"/>
  <c r="G280" i="147"/>
  <c r="G279" i="147" s="1"/>
  <c r="H16" i="147"/>
  <c r="H15" i="147" s="1"/>
  <c r="H49" i="147"/>
  <c r="H61" i="147"/>
  <c r="H64" i="147"/>
  <c r="H69" i="147"/>
  <c r="H48" i="147" s="1"/>
  <c r="H14" i="147" s="1"/>
  <c r="H73" i="147"/>
  <c r="H95" i="147"/>
  <c r="D95" i="147" s="1"/>
  <c r="H181" i="147"/>
  <c r="H180" i="147" s="1"/>
  <c r="H266" i="147"/>
  <c r="H265" i="147" s="1"/>
  <c r="H264" i="147" s="1"/>
  <c r="H280" i="147"/>
  <c r="H279" i="147" s="1"/>
  <c r="I16" i="147"/>
  <c r="I49" i="147"/>
  <c r="I61" i="147"/>
  <c r="I64" i="147"/>
  <c r="I69" i="147"/>
  <c r="I73" i="147"/>
  <c r="I95" i="147"/>
  <c r="I181" i="147"/>
  <c r="I180" i="147" s="1"/>
  <c r="I266" i="147"/>
  <c r="I265" i="147" s="1"/>
  <c r="I264" i="147" s="1"/>
  <c r="I280" i="147"/>
  <c r="I279" i="147" s="1"/>
  <c r="J16" i="147"/>
  <c r="J15" i="147" s="1"/>
  <c r="J49" i="147"/>
  <c r="J61" i="147"/>
  <c r="J64" i="147"/>
  <c r="J69" i="147"/>
  <c r="J73" i="147"/>
  <c r="J95" i="147"/>
  <c r="J181" i="147"/>
  <c r="J180" i="147" s="1"/>
  <c r="J266" i="147"/>
  <c r="J265" i="147" s="1"/>
  <c r="J264" i="147" s="1"/>
  <c r="J280" i="147"/>
  <c r="J279" i="147" s="1"/>
  <c r="K16" i="147"/>
  <c r="K49" i="147"/>
  <c r="K61" i="147"/>
  <c r="K64" i="147"/>
  <c r="K69" i="147"/>
  <c r="K73" i="147"/>
  <c r="K95" i="147"/>
  <c r="K181" i="147"/>
  <c r="K180" i="147" s="1"/>
  <c r="K266" i="147"/>
  <c r="K265" i="147" s="1"/>
  <c r="K264" i="147" s="1"/>
  <c r="K280" i="147"/>
  <c r="K279" i="147" s="1"/>
  <c r="L16" i="147"/>
  <c r="L15" i="147" s="1"/>
  <c r="L49" i="147"/>
  <c r="L61" i="147"/>
  <c r="L64" i="147"/>
  <c r="L69" i="147"/>
  <c r="L73" i="147"/>
  <c r="L95" i="147"/>
  <c r="L181" i="147"/>
  <c r="L180" i="147" s="1"/>
  <c r="L266" i="147"/>
  <c r="L265" i="147" s="1"/>
  <c r="L264" i="147" s="1"/>
  <c r="L280" i="147"/>
  <c r="L279" i="147" s="1"/>
  <c r="D17" i="147"/>
  <c r="D18" i="147"/>
  <c r="D19" i="147"/>
  <c r="D20" i="147"/>
  <c r="D21" i="147"/>
  <c r="D22" i="147"/>
  <c r="D23" i="147"/>
  <c r="D24" i="147"/>
  <c r="D25" i="147"/>
  <c r="D26" i="147"/>
  <c r="D27" i="147"/>
  <c r="D28" i="147"/>
  <c r="D29" i="147"/>
  <c r="D30" i="147"/>
  <c r="D32" i="147"/>
  <c r="D34" i="147"/>
  <c r="D35" i="147"/>
  <c r="D36" i="147"/>
  <c r="D37" i="147"/>
  <c r="D38" i="147"/>
  <c r="D39" i="147"/>
  <c r="D41" i="147"/>
  <c r="D42" i="147"/>
  <c r="D43" i="147"/>
  <c r="D44" i="147"/>
  <c r="D45" i="147"/>
  <c r="D46" i="147"/>
  <c r="D50" i="147"/>
  <c r="D51" i="147"/>
  <c r="D52" i="147"/>
  <c r="D53" i="147"/>
  <c r="D54" i="147"/>
  <c r="D55" i="147"/>
  <c r="D56" i="147"/>
  <c r="D57" i="147"/>
  <c r="D58" i="147"/>
  <c r="D59" i="147"/>
  <c r="D60" i="147"/>
  <c r="D62" i="147"/>
  <c r="D63" i="147"/>
  <c r="D65" i="147"/>
  <c r="D66" i="147"/>
  <c r="D67" i="147"/>
  <c r="D68" i="147"/>
  <c r="D70" i="147"/>
  <c r="D71" i="147"/>
  <c r="D72" i="147"/>
  <c r="D74" i="147"/>
  <c r="D75" i="147"/>
  <c r="D76" i="147"/>
  <c r="D77" i="147"/>
  <c r="D78" i="147"/>
  <c r="D79" i="147"/>
  <c r="D80" i="147"/>
  <c r="D81" i="147"/>
  <c r="D82" i="147"/>
  <c r="D83" i="147"/>
  <c r="D84" i="147"/>
  <c r="D85" i="147"/>
  <c r="D86" i="147"/>
  <c r="D87" i="147"/>
  <c r="D88" i="147"/>
  <c r="D89" i="147"/>
  <c r="D90" i="147"/>
  <c r="D91" i="147"/>
  <c r="D92" i="147"/>
  <c r="D93" i="147"/>
  <c r="D94" i="147"/>
  <c r="D96" i="147"/>
  <c r="D97" i="147"/>
  <c r="D98" i="147"/>
  <c r="D99" i="147"/>
  <c r="D100" i="147"/>
  <c r="D101" i="147"/>
  <c r="D102" i="147"/>
  <c r="D103" i="147"/>
  <c r="D104" i="147"/>
  <c r="D105" i="147"/>
  <c r="D106" i="147"/>
  <c r="D107" i="147"/>
  <c r="D108" i="147"/>
  <c r="D109" i="147"/>
  <c r="D110" i="147"/>
  <c r="D111" i="147"/>
  <c r="D112" i="147"/>
  <c r="D113" i="147"/>
  <c r="D114" i="147"/>
  <c r="D115" i="147"/>
  <c r="D116" i="147"/>
  <c r="D117" i="147"/>
  <c r="D118" i="147"/>
  <c r="D119" i="147"/>
  <c r="D120" i="147"/>
  <c r="D121" i="147"/>
  <c r="D122" i="147"/>
  <c r="D123" i="147"/>
  <c r="D124" i="147"/>
  <c r="D125" i="147"/>
  <c r="D126" i="147"/>
  <c r="D127" i="147"/>
  <c r="D128" i="147"/>
  <c r="D129" i="147"/>
  <c r="D130" i="147"/>
  <c r="D131" i="147"/>
  <c r="D132" i="147"/>
  <c r="D133" i="147"/>
  <c r="D134" i="147"/>
  <c r="D135" i="147"/>
  <c r="D136" i="147"/>
  <c r="D137" i="147"/>
  <c r="D138" i="147"/>
  <c r="D139" i="147"/>
  <c r="D140" i="147"/>
  <c r="D141" i="147"/>
  <c r="D142" i="147"/>
  <c r="D143" i="147"/>
  <c r="D144" i="147"/>
  <c r="D145" i="147"/>
  <c r="D146" i="147"/>
  <c r="D147" i="147"/>
  <c r="D148" i="147"/>
  <c r="D149" i="147"/>
  <c r="D150" i="147"/>
  <c r="D151" i="147"/>
  <c r="D153" i="147"/>
  <c r="D154" i="147"/>
  <c r="D155" i="147"/>
  <c r="D156" i="147"/>
  <c r="D157" i="147"/>
  <c r="D158" i="147"/>
  <c r="D159" i="147"/>
  <c r="D160" i="147"/>
  <c r="D161" i="147"/>
  <c r="D162" i="147"/>
  <c r="D163" i="147"/>
  <c r="D164" i="147"/>
  <c r="D166" i="147"/>
  <c r="D167" i="147"/>
  <c r="D168" i="147"/>
  <c r="D169" i="147"/>
  <c r="D170" i="147"/>
  <c r="D171" i="147"/>
  <c r="D172" i="147"/>
  <c r="D173" i="147"/>
  <c r="D174" i="147"/>
  <c r="D175" i="147"/>
  <c r="D176" i="147"/>
  <c r="D177" i="147"/>
  <c r="D178" i="147"/>
  <c r="D179" i="147"/>
  <c r="D182" i="147"/>
  <c r="D183" i="147"/>
  <c r="F184" i="147"/>
  <c r="G184" i="147"/>
  <c r="H184" i="147"/>
  <c r="I184" i="147"/>
  <c r="J184" i="147"/>
  <c r="K184" i="147"/>
  <c r="L184" i="147"/>
  <c r="D185" i="147"/>
  <c r="F186" i="147"/>
  <c r="G186" i="147"/>
  <c r="H186" i="147"/>
  <c r="I186" i="147"/>
  <c r="J186" i="147"/>
  <c r="K186" i="147"/>
  <c r="L186" i="147"/>
  <c r="D187" i="147"/>
  <c r="D189" i="147"/>
  <c r="D190" i="147"/>
  <c r="D191" i="147"/>
  <c r="D192" i="147"/>
  <c r="D193" i="147"/>
  <c r="D194" i="147"/>
  <c r="D195" i="147"/>
  <c r="D196" i="147"/>
  <c r="D197" i="147"/>
  <c r="D198" i="147"/>
  <c r="D199" i="147"/>
  <c r="D200" i="147"/>
  <c r="D201" i="147"/>
  <c r="D202" i="147"/>
  <c r="D203" i="147"/>
  <c r="D204" i="147"/>
  <c r="D205" i="147"/>
  <c r="D206" i="147"/>
  <c r="D207" i="147"/>
  <c r="D208" i="147"/>
  <c r="D209" i="147"/>
  <c r="D210" i="147"/>
  <c r="D211" i="147"/>
  <c r="D212" i="147"/>
  <c r="D213" i="147"/>
  <c r="D214" i="147"/>
  <c r="D215" i="147"/>
  <c r="D216" i="147"/>
  <c r="D217" i="147"/>
  <c r="D218" i="147"/>
  <c r="D219" i="147"/>
  <c r="D220" i="147"/>
  <c r="D221" i="147"/>
  <c r="D222" i="147"/>
  <c r="D223" i="147"/>
  <c r="D224" i="147"/>
  <c r="D225" i="147"/>
  <c r="D226" i="147"/>
  <c r="D227" i="147"/>
  <c r="D228" i="147"/>
  <c r="D229" i="147"/>
  <c r="D230" i="147"/>
  <c r="D231" i="147"/>
  <c r="D232" i="147"/>
  <c r="D233" i="147"/>
  <c r="D234" i="147"/>
  <c r="D235" i="147"/>
  <c r="D236" i="147"/>
  <c r="D237" i="147"/>
  <c r="D238" i="147"/>
  <c r="D239" i="147"/>
  <c r="D240" i="147"/>
  <c r="D241" i="147"/>
  <c r="D242" i="147"/>
  <c r="D243" i="147"/>
  <c r="D244" i="147"/>
  <c r="D245" i="147"/>
  <c r="D246" i="147"/>
  <c r="D247" i="147"/>
  <c r="D248" i="147"/>
  <c r="D249" i="147"/>
  <c r="D250" i="147"/>
  <c r="D251" i="147"/>
  <c r="D252" i="147"/>
  <c r="D253" i="147"/>
  <c r="D254" i="147"/>
  <c r="D255" i="147"/>
  <c r="D256" i="147"/>
  <c r="D257" i="147"/>
  <c r="D258" i="147"/>
  <c r="D259" i="147"/>
  <c r="D260" i="147"/>
  <c r="D261" i="147"/>
  <c r="D262" i="147"/>
  <c r="D263" i="147"/>
  <c r="D267" i="147"/>
  <c r="D268" i="147"/>
  <c r="D269" i="147"/>
  <c r="D270" i="147"/>
  <c r="D271" i="147"/>
  <c r="D272" i="147"/>
  <c r="D273" i="147"/>
  <c r="D274" i="147"/>
  <c r="D275" i="147"/>
  <c r="D276" i="147"/>
  <c r="D277" i="147"/>
  <c r="D278" i="147"/>
  <c r="D281" i="147"/>
  <c r="D282" i="147"/>
  <c r="D283" i="147"/>
  <c r="F284" i="147"/>
  <c r="G284" i="147"/>
  <c r="D284" i="147" s="1"/>
  <c r="H284" i="147"/>
  <c r="I284" i="147"/>
  <c r="J284" i="147"/>
  <c r="K284" i="147"/>
  <c r="L284" i="147"/>
  <c r="D285" i="147"/>
  <c r="F286" i="147"/>
  <c r="D286" i="147" s="1"/>
  <c r="G286" i="147"/>
  <c r="H286" i="147"/>
  <c r="I286" i="147"/>
  <c r="J286" i="147"/>
  <c r="K286" i="147"/>
  <c r="L286" i="147"/>
  <c r="D287" i="147"/>
  <c r="F16" i="146"/>
  <c r="F49" i="146"/>
  <c r="F61" i="146"/>
  <c r="F64" i="146"/>
  <c r="F69" i="146"/>
  <c r="F48" i="146" s="1"/>
  <c r="F73" i="146"/>
  <c r="F95" i="146"/>
  <c r="F181" i="146"/>
  <c r="F266" i="146"/>
  <c r="F280" i="146"/>
  <c r="G16" i="146"/>
  <c r="G49" i="146"/>
  <c r="G61" i="146"/>
  <c r="G64" i="146"/>
  <c r="G69" i="146"/>
  <c r="G73" i="146"/>
  <c r="G95" i="146"/>
  <c r="G48" i="146" s="1"/>
  <c r="G181" i="146"/>
  <c r="G180" i="146" s="1"/>
  <c r="G266" i="146"/>
  <c r="G265" i="146" s="1"/>
  <c r="G264" i="146" s="1"/>
  <c r="G280" i="146"/>
  <c r="G279" i="146" s="1"/>
  <c r="H16" i="146"/>
  <c r="H49" i="146"/>
  <c r="H61" i="146"/>
  <c r="H64" i="146"/>
  <c r="H69" i="146"/>
  <c r="H73" i="146"/>
  <c r="H95" i="146"/>
  <c r="H181" i="146"/>
  <c r="H266" i="146"/>
  <c r="H265" i="146" s="1"/>
  <c r="H264" i="146" s="1"/>
  <c r="H188" i="146" s="1"/>
  <c r="H280" i="146"/>
  <c r="H279" i="146" s="1"/>
  <c r="I16" i="146"/>
  <c r="I49" i="146"/>
  <c r="I61" i="146"/>
  <c r="I64" i="146"/>
  <c r="I69" i="146"/>
  <c r="I73" i="146"/>
  <c r="I95" i="146"/>
  <c r="I181" i="146"/>
  <c r="I180" i="146" s="1"/>
  <c r="I266" i="146"/>
  <c r="I265" i="146" s="1"/>
  <c r="I264" i="146" s="1"/>
  <c r="I188" i="146" s="1"/>
  <c r="I280" i="146"/>
  <c r="I279" i="146" s="1"/>
  <c r="J16" i="146"/>
  <c r="J49" i="146"/>
  <c r="J61" i="146"/>
  <c r="J64" i="146"/>
  <c r="J69" i="146"/>
  <c r="J73" i="146"/>
  <c r="J95" i="146"/>
  <c r="J181" i="146"/>
  <c r="J180" i="146" s="1"/>
  <c r="J266" i="146"/>
  <c r="J265" i="146" s="1"/>
  <c r="J264" i="146" s="1"/>
  <c r="J280" i="146"/>
  <c r="J279" i="146" s="1"/>
  <c r="J188" i="146" s="1"/>
  <c r="K16" i="146"/>
  <c r="K49" i="146"/>
  <c r="K61" i="146"/>
  <c r="K48" i="146" s="1"/>
  <c r="K64" i="146"/>
  <c r="K69" i="146"/>
  <c r="K73" i="146"/>
  <c r="K95" i="146"/>
  <c r="K181" i="146"/>
  <c r="K180" i="146" s="1"/>
  <c r="K266" i="146"/>
  <c r="K265" i="146" s="1"/>
  <c r="K264" i="146" s="1"/>
  <c r="K280" i="146"/>
  <c r="K279" i="146" s="1"/>
  <c r="L16" i="146"/>
  <c r="L49" i="146"/>
  <c r="L61" i="146"/>
  <c r="L64" i="146"/>
  <c r="L69" i="146"/>
  <c r="L73" i="146"/>
  <c r="L95" i="146"/>
  <c r="L181" i="146"/>
  <c r="L180" i="146" s="1"/>
  <c r="L266" i="146"/>
  <c r="L265" i="146" s="1"/>
  <c r="L264" i="146" s="1"/>
  <c r="L280" i="146"/>
  <c r="L279" i="146" s="1"/>
  <c r="D17" i="146"/>
  <c r="D18" i="146"/>
  <c r="D19" i="146"/>
  <c r="D20" i="146"/>
  <c r="D21" i="146"/>
  <c r="D22" i="146"/>
  <c r="D23" i="146"/>
  <c r="D24" i="146"/>
  <c r="D25" i="146"/>
  <c r="D26" i="146"/>
  <c r="D27" i="146"/>
  <c r="D28" i="146"/>
  <c r="D29" i="146"/>
  <c r="D30" i="146"/>
  <c r="D32" i="146"/>
  <c r="D34" i="146"/>
  <c r="D35" i="146"/>
  <c r="D36" i="146"/>
  <c r="D37" i="146"/>
  <c r="D38" i="146"/>
  <c r="D39" i="146"/>
  <c r="D41" i="146"/>
  <c r="D42" i="146"/>
  <c r="D43" i="146"/>
  <c r="D44" i="146"/>
  <c r="D45" i="146"/>
  <c r="D46" i="146"/>
  <c r="D50" i="146"/>
  <c r="D51" i="146"/>
  <c r="D52" i="146"/>
  <c r="D53" i="146"/>
  <c r="D54" i="146"/>
  <c r="D55" i="146"/>
  <c r="D56" i="146"/>
  <c r="D57" i="146"/>
  <c r="D58" i="146"/>
  <c r="D59" i="146"/>
  <c r="D60" i="146"/>
  <c r="D62" i="146"/>
  <c r="D63" i="146"/>
  <c r="D65" i="146"/>
  <c r="D66" i="146"/>
  <c r="D67" i="146"/>
  <c r="D68" i="146"/>
  <c r="D70" i="146"/>
  <c r="D71" i="146"/>
  <c r="D72" i="146"/>
  <c r="D74" i="146"/>
  <c r="D75" i="146"/>
  <c r="D76" i="146"/>
  <c r="D77" i="146"/>
  <c r="D78" i="146"/>
  <c r="D79" i="146"/>
  <c r="D80" i="146"/>
  <c r="D81" i="146"/>
  <c r="D82" i="146"/>
  <c r="D83" i="146"/>
  <c r="D84" i="146"/>
  <c r="D85" i="146"/>
  <c r="D86" i="146"/>
  <c r="D87" i="146"/>
  <c r="D88" i="146"/>
  <c r="D89" i="146"/>
  <c r="D90" i="146"/>
  <c r="D91" i="146"/>
  <c r="D92" i="146"/>
  <c r="D93" i="146"/>
  <c r="D94" i="146"/>
  <c r="D96" i="146"/>
  <c r="D97" i="146"/>
  <c r="D98" i="146"/>
  <c r="D99" i="146"/>
  <c r="D100" i="146"/>
  <c r="D101" i="146"/>
  <c r="D102" i="146"/>
  <c r="D103" i="146"/>
  <c r="D104" i="146"/>
  <c r="D105" i="146"/>
  <c r="D106" i="146"/>
  <c r="D107" i="146"/>
  <c r="D108" i="146"/>
  <c r="D109" i="146"/>
  <c r="D110" i="146"/>
  <c r="D111" i="146"/>
  <c r="D112" i="146"/>
  <c r="D113" i="146"/>
  <c r="D114" i="146"/>
  <c r="D115" i="146"/>
  <c r="D116" i="146"/>
  <c r="D117" i="146"/>
  <c r="D118" i="146"/>
  <c r="D119" i="146"/>
  <c r="D120" i="146"/>
  <c r="D121" i="146"/>
  <c r="D122" i="146"/>
  <c r="D123" i="146"/>
  <c r="D124" i="146"/>
  <c r="D125" i="146"/>
  <c r="D126" i="146"/>
  <c r="D127" i="146"/>
  <c r="D128" i="146"/>
  <c r="D129" i="146"/>
  <c r="D130" i="146"/>
  <c r="D131" i="146"/>
  <c r="D132" i="146"/>
  <c r="D133" i="146"/>
  <c r="D134" i="146"/>
  <c r="D135" i="146"/>
  <c r="D136" i="146"/>
  <c r="D137" i="146"/>
  <c r="D138" i="146"/>
  <c r="D139" i="146"/>
  <c r="D140" i="146"/>
  <c r="D141" i="146"/>
  <c r="D142" i="146"/>
  <c r="D143" i="146"/>
  <c r="D144" i="146"/>
  <c r="D145" i="146"/>
  <c r="D146" i="146"/>
  <c r="D147" i="146"/>
  <c r="D148" i="146"/>
  <c r="D149" i="146"/>
  <c r="D150" i="146"/>
  <c r="D151" i="146"/>
  <c r="D153" i="146"/>
  <c r="D154" i="146"/>
  <c r="D155" i="146"/>
  <c r="D156" i="146"/>
  <c r="D157" i="146"/>
  <c r="D158" i="146"/>
  <c r="D159" i="146"/>
  <c r="D160" i="146"/>
  <c r="D161" i="146"/>
  <c r="D162" i="146"/>
  <c r="D163" i="146"/>
  <c r="D164" i="146"/>
  <c r="D166" i="146"/>
  <c r="D167" i="146"/>
  <c r="D168" i="146"/>
  <c r="D169" i="146"/>
  <c r="D170" i="146"/>
  <c r="D171" i="146"/>
  <c r="D172" i="146"/>
  <c r="D173" i="146"/>
  <c r="D174" i="146"/>
  <c r="D175" i="146"/>
  <c r="D176" i="146"/>
  <c r="D177" i="146"/>
  <c r="D178" i="146"/>
  <c r="D179" i="146"/>
  <c r="D182" i="146"/>
  <c r="D183" i="146"/>
  <c r="F184" i="146"/>
  <c r="G184" i="146"/>
  <c r="H184" i="146"/>
  <c r="I184" i="146"/>
  <c r="J184" i="146"/>
  <c r="K184" i="146"/>
  <c r="L184" i="146"/>
  <c r="D185" i="146"/>
  <c r="F186" i="146"/>
  <c r="G186" i="146"/>
  <c r="H186" i="146"/>
  <c r="I186" i="146"/>
  <c r="J186" i="146"/>
  <c r="K186" i="146"/>
  <c r="L186" i="146"/>
  <c r="D187" i="146"/>
  <c r="D189" i="146"/>
  <c r="D190" i="146"/>
  <c r="D191" i="146"/>
  <c r="D192" i="146"/>
  <c r="D193" i="146"/>
  <c r="D194" i="146"/>
  <c r="D195" i="146"/>
  <c r="D196" i="146"/>
  <c r="D197" i="146"/>
  <c r="D198" i="146"/>
  <c r="D199" i="146"/>
  <c r="D200" i="146"/>
  <c r="D201" i="146"/>
  <c r="D202" i="146"/>
  <c r="D203" i="146"/>
  <c r="D204" i="146"/>
  <c r="D205" i="146"/>
  <c r="D206" i="146"/>
  <c r="D207" i="146"/>
  <c r="D208" i="146"/>
  <c r="D209" i="146"/>
  <c r="D210" i="146"/>
  <c r="D211" i="146"/>
  <c r="D212" i="146"/>
  <c r="D213" i="146"/>
  <c r="D214" i="146"/>
  <c r="D215" i="146"/>
  <c r="D216" i="146"/>
  <c r="D217" i="146"/>
  <c r="D218" i="146"/>
  <c r="D219" i="146"/>
  <c r="D220" i="146"/>
  <c r="D221" i="146"/>
  <c r="D222" i="146"/>
  <c r="D223" i="146"/>
  <c r="D224" i="146"/>
  <c r="D225" i="146"/>
  <c r="D226" i="146"/>
  <c r="D227" i="146"/>
  <c r="D228" i="146"/>
  <c r="D229" i="146"/>
  <c r="D230" i="146"/>
  <c r="D231" i="146"/>
  <c r="D232" i="146"/>
  <c r="D233" i="146"/>
  <c r="D234" i="146"/>
  <c r="D235" i="146"/>
  <c r="D236" i="146"/>
  <c r="D237" i="146"/>
  <c r="D238" i="146"/>
  <c r="D239" i="146"/>
  <c r="D240" i="146"/>
  <c r="D241" i="146"/>
  <c r="D242" i="146"/>
  <c r="D243" i="146"/>
  <c r="D244" i="146"/>
  <c r="D245" i="146"/>
  <c r="D246" i="146"/>
  <c r="D247" i="146"/>
  <c r="D248" i="146"/>
  <c r="D249" i="146"/>
  <c r="D250" i="146"/>
  <c r="D251" i="146"/>
  <c r="D252" i="146"/>
  <c r="D253" i="146"/>
  <c r="D254" i="146"/>
  <c r="D255" i="146"/>
  <c r="D256" i="146"/>
  <c r="D257" i="146"/>
  <c r="D258" i="146"/>
  <c r="D259" i="146"/>
  <c r="D260" i="146"/>
  <c r="D261" i="146"/>
  <c r="D262" i="146"/>
  <c r="D263" i="146"/>
  <c r="D267" i="146"/>
  <c r="D268" i="146"/>
  <c r="D269" i="146"/>
  <c r="D270" i="146"/>
  <c r="D271" i="146"/>
  <c r="D272" i="146"/>
  <c r="D273" i="146"/>
  <c r="D274" i="146"/>
  <c r="D275" i="146"/>
  <c r="D276" i="146"/>
  <c r="D277" i="146"/>
  <c r="D278" i="146"/>
  <c r="D281" i="146"/>
  <c r="D282" i="146"/>
  <c r="D283" i="146"/>
  <c r="F284" i="146"/>
  <c r="G284" i="146"/>
  <c r="H284" i="146"/>
  <c r="I284" i="146"/>
  <c r="J284" i="146"/>
  <c r="K284" i="146"/>
  <c r="L284" i="146"/>
  <c r="D285" i="146"/>
  <c r="F286" i="146"/>
  <c r="G286" i="146"/>
  <c r="H286" i="146"/>
  <c r="I286" i="146"/>
  <c r="J286" i="146"/>
  <c r="K286" i="146"/>
  <c r="L286" i="146"/>
  <c r="D287" i="146"/>
  <c r="F16" i="145"/>
  <c r="F49" i="145"/>
  <c r="F61" i="145"/>
  <c r="F64" i="145"/>
  <c r="F69" i="145"/>
  <c r="F73" i="145"/>
  <c r="F95" i="145"/>
  <c r="F181" i="145"/>
  <c r="F266" i="145"/>
  <c r="F265" i="145" s="1"/>
  <c r="F264" i="145" s="1"/>
  <c r="F188" i="145" s="1"/>
  <c r="F280" i="145"/>
  <c r="F279" i="145" s="1"/>
  <c r="G16" i="145"/>
  <c r="G49" i="145"/>
  <c r="G61" i="145"/>
  <c r="G64" i="145"/>
  <c r="G69" i="145"/>
  <c r="G73" i="145"/>
  <c r="G95" i="145"/>
  <c r="G181" i="145"/>
  <c r="G180" i="145" s="1"/>
  <c r="G266" i="145"/>
  <c r="G265" i="145" s="1"/>
  <c r="G264" i="145" s="1"/>
  <c r="G280" i="145"/>
  <c r="G279" i="145" s="1"/>
  <c r="H16" i="145"/>
  <c r="D16" i="145" s="1"/>
  <c r="H49" i="145"/>
  <c r="H61" i="145"/>
  <c r="H64" i="145"/>
  <c r="H69" i="145"/>
  <c r="H73" i="145"/>
  <c r="H95" i="145"/>
  <c r="H181" i="145"/>
  <c r="H180" i="145" s="1"/>
  <c r="H266" i="145"/>
  <c r="H265" i="145" s="1"/>
  <c r="H264" i="145" s="1"/>
  <c r="H280" i="145"/>
  <c r="H279" i="145" s="1"/>
  <c r="I16" i="145"/>
  <c r="I49" i="145"/>
  <c r="I61" i="145"/>
  <c r="D61" i="145" s="1"/>
  <c r="I64" i="145"/>
  <c r="I69" i="145"/>
  <c r="I73" i="145"/>
  <c r="I95" i="145"/>
  <c r="I181" i="145"/>
  <c r="I180" i="145" s="1"/>
  <c r="I266" i="145"/>
  <c r="I280" i="145"/>
  <c r="I279" i="145" s="1"/>
  <c r="J16" i="145"/>
  <c r="J49" i="145"/>
  <c r="J61" i="145"/>
  <c r="J64" i="145"/>
  <c r="J69" i="145"/>
  <c r="J73" i="145"/>
  <c r="J95" i="145"/>
  <c r="J181" i="145"/>
  <c r="J180" i="145" s="1"/>
  <c r="J266" i="145"/>
  <c r="J265" i="145" s="1"/>
  <c r="J264" i="145" s="1"/>
  <c r="J280" i="145"/>
  <c r="J279" i="145" s="1"/>
  <c r="K16" i="145"/>
  <c r="K49" i="145"/>
  <c r="K61" i="145"/>
  <c r="K64" i="145"/>
  <c r="K69" i="145"/>
  <c r="K73" i="145"/>
  <c r="K95" i="145"/>
  <c r="K181" i="145"/>
  <c r="K180" i="145" s="1"/>
  <c r="K266" i="145"/>
  <c r="K265" i="145" s="1"/>
  <c r="K264" i="145" s="1"/>
  <c r="K280" i="145"/>
  <c r="K279" i="145" s="1"/>
  <c r="L16" i="145"/>
  <c r="L49" i="145"/>
  <c r="L61" i="145"/>
  <c r="L64" i="145"/>
  <c r="L69" i="145"/>
  <c r="L73" i="145"/>
  <c r="L95" i="145"/>
  <c r="L181" i="145"/>
  <c r="L180" i="145" s="1"/>
  <c r="L266" i="145"/>
  <c r="L265" i="145" s="1"/>
  <c r="L264" i="145" s="1"/>
  <c r="L188" i="145" s="1"/>
  <c r="L280" i="145"/>
  <c r="L279" i="145" s="1"/>
  <c r="D17" i="145"/>
  <c r="D18" i="145"/>
  <c r="D19" i="145"/>
  <c r="D20" i="145"/>
  <c r="D21" i="145"/>
  <c r="D23" i="145"/>
  <c r="D24" i="145"/>
  <c r="D25" i="145"/>
  <c r="D26" i="145"/>
  <c r="D27" i="145"/>
  <c r="D28" i="145"/>
  <c r="D29" i="145"/>
  <c r="D30" i="145"/>
  <c r="D32" i="145"/>
  <c r="D34" i="145"/>
  <c r="D35" i="145"/>
  <c r="D36" i="145"/>
  <c r="D37" i="145"/>
  <c r="D38" i="145"/>
  <c r="D39" i="145"/>
  <c r="D41" i="145"/>
  <c r="D42" i="145"/>
  <c r="D43" i="145"/>
  <c r="D44" i="145"/>
  <c r="D45" i="145"/>
  <c r="D46" i="145"/>
  <c r="D50" i="145"/>
  <c r="D51" i="145"/>
  <c r="D52" i="145"/>
  <c r="D53" i="145"/>
  <c r="D54" i="145"/>
  <c r="D55" i="145"/>
  <c r="D56" i="145"/>
  <c r="D57" i="145"/>
  <c r="D58" i="145"/>
  <c r="D59" i="145"/>
  <c r="D60" i="145"/>
  <c r="D62" i="145"/>
  <c r="D63" i="145"/>
  <c r="D65" i="145"/>
  <c r="D66" i="145"/>
  <c r="D67" i="145"/>
  <c r="D68" i="145"/>
  <c r="D70" i="145"/>
  <c r="D71" i="145"/>
  <c r="D72" i="145"/>
  <c r="D74" i="145"/>
  <c r="D75" i="145"/>
  <c r="D76" i="145"/>
  <c r="D77" i="145"/>
  <c r="D78" i="145"/>
  <c r="D79" i="145"/>
  <c r="D80" i="145"/>
  <c r="D81" i="145"/>
  <c r="D82" i="145"/>
  <c r="D83" i="145"/>
  <c r="D84" i="145"/>
  <c r="D85" i="145"/>
  <c r="D86" i="145"/>
  <c r="D87" i="145"/>
  <c r="D88" i="145"/>
  <c r="D89" i="145"/>
  <c r="D90" i="145"/>
  <c r="D91" i="145"/>
  <c r="D92" i="145"/>
  <c r="D93" i="145"/>
  <c r="D94" i="145"/>
  <c r="D96" i="145"/>
  <c r="D97" i="145"/>
  <c r="D98" i="145"/>
  <c r="D99" i="145"/>
  <c r="D100" i="145"/>
  <c r="D101" i="145"/>
  <c r="D102" i="145"/>
  <c r="D103" i="145"/>
  <c r="D104" i="145"/>
  <c r="D105" i="145"/>
  <c r="D106" i="145"/>
  <c r="D107" i="145"/>
  <c r="D108" i="145"/>
  <c r="D109" i="145"/>
  <c r="D110" i="145"/>
  <c r="D111" i="145"/>
  <c r="D112" i="145"/>
  <c r="D113" i="145"/>
  <c r="D114" i="145"/>
  <c r="D115" i="145"/>
  <c r="D116" i="145"/>
  <c r="D117" i="145"/>
  <c r="D118" i="145"/>
  <c r="D119" i="145"/>
  <c r="D120" i="145"/>
  <c r="D121" i="145"/>
  <c r="D122" i="145"/>
  <c r="D123" i="145"/>
  <c r="D124" i="145"/>
  <c r="D125" i="145"/>
  <c r="D126" i="145"/>
  <c r="D127" i="145"/>
  <c r="D128" i="145"/>
  <c r="D129" i="145"/>
  <c r="D130" i="145"/>
  <c r="D131" i="145"/>
  <c r="D132" i="145"/>
  <c r="D133" i="145"/>
  <c r="D134" i="145"/>
  <c r="D135" i="145"/>
  <c r="D136" i="145"/>
  <c r="D137" i="145"/>
  <c r="D138" i="145"/>
  <c r="D139" i="145"/>
  <c r="D140" i="145"/>
  <c r="D141" i="145"/>
  <c r="D142" i="145"/>
  <c r="D143" i="145"/>
  <c r="D144" i="145"/>
  <c r="D145" i="145"/>
  <c r="D146" i="145"/>
  <c r="D147" i="145"/>
  <c r="D148" i="145"/>
  <c r="D149" i="145"/>
  <c r="D150" i="145"/>
  <c r="D151" i="145"/>
  <c r="D153" i="145"/>
  <c r="D154" i="145"/>
  <c r="D155" i="145"/>
  <c r="D156" i="145"/>
  <c r="D157" i="145"/>
  <c r="D158" i="145"/>
  <c r="D159" i="145"/>
  <c r="D160" i="145"/>
  <c r="D161" i="145"/>
  <c r="D162" i="145"/>
  <c r="D163" i="145"/>
  <c r="D164" i="145"/>
  <c r="D166" i="145"/>
  <c r="D167" i="145"/>
  <c r="D168" i="145"/>
  <c r="D169" i="145"/>
  <c r="D170" i="145"/>
  <c r="D171" i="145"/>
  <c r="D172" i="145"/>
  <c r="D173" i="145"/>
  <c r="D174" i="145"/>
  <c r="D175" i="145"/>
  <c r="D176" i="145"/>
  <c r="D177" i="145"/>
  <c r="D178" i="145"/>
  <c r="D179" i="145"/>
  <c r="D182" i="145"/>
  <c r="D183" i="145"/>
  <c r="F184" i="145"/>
  <c r="G184" i="145"/>
  <c r="D184" i="145" s="1"/>
  <c r="H184" i="145"/>
  <c r="I184" i="145"/>
  <c r="J184" i="145"/>
  <c r="K184" i="145"/>
  <c r="L184" i="145"/>
  <c r="D185" i="145"/>
  <c r="F186" i="145"/>
  <c r="G186" i="145"/>
  <c r="H186" i="145"/>
  <c r="I186" i="145"/>
  <c r="J186" i="145"/>
  <c r="K186" i="145"/>
  <c r="L186" i="145"/>
  <c r="D187" i="145"/>
  <c r="D189" i="145"/>
  <c r="D190" i="145"/>
  <c r="D191" i="145"/>
  <c r="D192" i="145"/>
  <c r="D193" i="145"/>
  <c r="D194" i="145"/>
  <c r="D195" i="145"/>
  <c r="D196" i="145"/>
  <c r="D197" i="145"/>
  <c r="D198" i="145"/>
  <c r="D199" i="145"/>
  <c r="D200" i="145"/>
  <c r="D201" i="145"/>
  <c r="D202" i="145"/>
  <c r="D203" i="145"/>
  <c r="D204" i="145"/>
  <c r="D205" i="145"/>
  <c r="D206" i="145"/>
  <c r="D207" i="145"/>
  <c r="D208" i="145"/>
  <c r="D209" i="145"/>
  <c r="D210" i="145"/>
  <c r="D211" i="145"/>
  <c r="D212" i="145"/>
  <c r="D213" i="145"/>
  <c r="D214" i="145"/>
  <c r="D215" i="145"/>
  <c r="D216" i="145"/>
  <c r="D217" i="145"/>
  <c r="D218" i="145"/>
  <c r="D219" i="145"/>
  <c r="D220" i="145"/>
  <c r="D221" i="145"/>
  <c r="D222" i="145"/>
  <c r="D223" i="145"/>
  <c r="D224" i="145"/>
  <c r="D225" i="145"/>
  <c r="D226" i="145"/>
  <c r="D227" i="145"/>
  <c r="D228" i="145"/>
  <c r="D229" i="145"/>
  <c r="D230" i="145"/>
  <c r="D231" i="145"/>
  <c r="D232" i="145"/>
  <c r="D233" i="145"/>
  <c r="D234" i="145"/>
  <c r="D235" i="145"/>
  <c r="D236" i="145"/>
  <c r="D237" i="145"/>
  <c r="D238" i="145"/>
  <c r="D239" i="145"/>
  <c r="D240" i="145"/>
  <c r="D241" i="145"/>
  <c r="D242" i="145"/>
  <c r="D243" i="145"/>
  <c r="D244" i="145"/>
  <c r="D245" i="145"/>
  <c r="D246" i="145"/>
  <c r="D247" i="145"/>
  <c r="D248" i="145"/>
  <c r="D249" i="145"/>
  <c r="D250" i="145"/>
  <c r="D251" i="145"/>
  <c r="D252" i="145"/>
  <c r="D253" i="145"/>
  <c r="D254" i="145"/>
  <c r="D255" i="145"/>
  <c r="D256" i="145"/>
  <c r="D257" i="145"/>
  <c r="D258" i="145"/>
  <c r="D259" i="145"/>
  <c r="D260" i="145"/>
  <c r="D261" i="145"/>
  <c r="D262" i="145"/>
  <c r="D263" i="145"/>
  <c r="D267" i="145"/>
  <c r="D268" i="145"/>
  <c r="D269" i="145"/>
  <c r="D270" i="145"/>
  <c r="D271" i="145"/>
  <c r="D272" i="145"/>
  <c r="D273" i="145"/>
  <c r="D274" i="145"/>
  <c r="D275" i="145"/>
  <c r="D276" i="145"/>
  <c r="D277" i="145"/>
  <c r="D278" i="145"/>
  <c r="D281" i="145"/>
  <c r="D282" i="145"/>
  <c r="D283" i="145"/>
  <c r="F284" i="145"/>
  <c r="G284" i="145"/>
  <c r="H284" i="145"/>
  <c r="I284" i="145"/>
  <c r="J284" i="145"/>
  <c r="K284" i="145"/>
  <c r="L284" i="145"/>
  <c r="D285" i="145"/>
  <c r="F286" i="145"/>
  <c r="G286" i="145"/>
  <c r="H286" i="145"/>
  <c r="I286" i="145"/>
  <c r="J286" i="145"/>
  <c r="K286" i="145"/>
  <c r="L286" i="145"/>
  <c r="D287" i="145"/>
  <c r="F16" i="144"/>
  <c r="F15" i="144" s="1"/>
  <c r="F49" i="144"/>
  <c r="F48" i="144" s="1"/>
  <c r="F14" i="144" s="1"/>
  <c r="F13" i="144" s="1"/>
  <c r="F61" i="144"/>
  <c r="F64" i="144"/>
  <c r="F69" i="144"/>
  <c r="F73" i="144"/>
  <c r="F95" i="144"/>
  <c r="F181" i="144"/>
  <c r="F180" i="144" s="1"/>
  <c r="F266" i="144"/>
  <c r="F265" i="144" s="1"/>
  <c r="F264" i="144" s="1"/>
  <c r="F280" i="144"/>
  <c r="G16" i="144"/>
  <c r="G49" i="144"/>
  <c r="G61" i="144"/>
  <c r="G64" i="144"/>
  <c r="G69" i="144"/>
  <c r="G73" i="144"/>
  <c r="G95" i="144"/>
  <c r="G181" i="144"/>
  <c r="G180" i="144" s="1"/>
  <c r="G266" i="144"/>
  <c r="G265" i="144" s="1"/>
  <c r="G264" i="144" s="1"/>
  <c r="G280" i="144"/>
  <c r="G279" i="144" s="1"/>
  <c r="H16" i="144"/>
  <c r="H15" i="144"/>
  <c r="H49" i="144"/>
  <c r="H61" i="144"/>
  <c r="H64" i="144"/>
  <c r="H69" i="144"/>
  <c r="H95" i="144"/>
  <c r="H181" i="144"/>
  <c r="H180" i="144" s="1"/>
  <c r="H266" i="144"/>
  <c r="H265" i="144" s="1"/>
  <c r="H264" i="144" s="1"/>
  <c r="H280" i="144"/>
  <c r="H279" i="144" s="1"/>
  <c r="I16" i="144"/>
  <c r="I49" i="144"/>
  <c r="I61" i="144"/>
  <c r="I64" i="144"/>
  <c r="I69" i="144"/>
  <c r="D69" i="144" s="1"/>
  <c r="I95" i="144"/>
  <c r="I181" i="144"/>
  <c r="I180" i="144" s="1"/>
  <c r="I266" i="144"/>
  <c r="I265" i="144" s="1"/>
  <c r="I264" i="144" s="1"/>
  <c r="I280" i="144"/>
  <c r="I279" i="144" s="1"/>
  <c r="J16" i="144"/>
  <c r="J49" i="144"/>
  <c r="J61" i="144"/>
  <c r="J64" i="144"/>
  <c r="J69" i="144"/>
  <c r="J73" i="144"/>
  <c r="J95" i="144"/>
  <c r="J181" i="144"/>
  <c r="J180" i="144" s="1"/>
  <c r="J266" i="144"/>
  <c r="J265" i="144" s="1"/>
  <c r="J264" i="144" s="1"/>
  <c r="J280" i="144"/>
  <c r="J279" i="144"/>
  <c r="K16" i="144"/>
  <c r="K49" i="144"/>
  <c r="K61" i="144"/>
  <c r="K64" i="144"/>
  <c r="K69" i="144"/>
  <c r="K73" i="144"/>
  <c r="K95" i="144"/>
  <c r="K181" i="144"/>
  <c r="K180" i="144" s="1"/>
  <c r="K266" i="144"/>
  <c r="K265" i="144" s="1"/>
  <c r="K264" i="144" s="1"/>
  <c r="K280" i="144"/>
  <c r="K279" i="144" s="1"/>
  <c r="L16" i="144"/>
  <c r="L49" i="144"/>
  <c r="L61" i="144"/>
  <c r="L64" i="144"/>
  <c r="L69" i="144"/>
  <c r="L73" i="144"/>
  <c r="L95" i="144"/>
  <c r="L181" i="144"/>
  <c r="L180" i="144" s="1"/>
  <c r="L266" i="144"/>
  <c r="L265" i="144" s="1"/>
  <c r="L264" i="144" s="1"/>
  <c r="L188" i="144" s="1"/>
  <c r="L280" i="144"/>
  <c r="L279" i="144" s="1"/>
  <c r="D17" i="144"/>
  <c r="D18" i="144"/>
  <c r="D19" i="144"/>
  <c r="D20" i="144"/>
  <c r="D21" i="144"/>
  <c r="D22" i="144"/>
  <c r="D23" i="144"/>
  <c r="D24" i="144"/>
  <c r="D25" i="144"/>
  <c r="D26" i="144"/>
  <c r="D27" i="144"/>
  <c r="D28" i="144"/>
  <c r="D29" i="144"/>
  <c r="D30" i="144"/>
  <c r="D32" i="144"/>
  <c r="D34" i="144"/>
  <c r="D35" i="144"/>
  <c r="D36" i="144"/>
  <c r="D37" i="144"/>
  <c r="D38" i="144"/>
  <c r="D39" i="144"/>
  <c r="D41" i="144"/>
  <c r="D42" i="144"/>
  <c r="D43" i="144"/>
  <c r="D44" i="144"/>
  <c r="D45" i="144"/>
  <c r="D46" i="144"/>
  <c r="D50" i="144"/>
  <c r="D51" i="144"/>
  <c r="D52" i="144"/>
  <c r="D53" i="144"/>
  <c r="D54" i="144"/>
  <c r="D55" i="144"/>
  <c r="D56" i="144"/>
  <c r="D57" i="144"/>
  <c r="D58" i="144"/>
  <c r="D59" i="144"/>
  <c r="D60" i="144"/>
  <c r="D62" i="144"/>
  <c r="D63" i="144"/>
  <c r="D65" i="144"/>
  <c r="D66" i="144"/>
  <c r="D67" i="144"/>
  <c r="D68" i="144"/>
  <c r="D70" i="144"/>
  <c r="D71" i="144"/>
  <c r="D72" i="144"/>
  <c r="D74" i="144"/>
  <c r="D75" i="144"/>
  <c r="D76" i="144"/>
  <c r="D77" i="144"/>
  <c r="D78" i="144"/>
  <c r="D79" i="144"/>
  <c r="D80" i="144"/>
  <c r="D81" i="144"/>
  <c r="D82" i="144"/>
  <c r="D83" i="144"/>
  <c r="D84" i="144"/>
  <c r="D85" i="144"/>
  <c r="D86" i="144"/>
  <c r="D87" i="144"/>
  <c r="D88" i="144"/>
  <c r="D89" i="144"/>
  <c r="D90" i="144"/>
  <c r="D91" i="144"/>
  <c r="D92" i="144"/>
  <c r="D93" i="144"/>
  <c r="D94" i="144"/>
  <c r="D96" i="144"/>
  <c r="D97" i="144"/>
  <c r="D98" i="144"/>
  <c r="D99" i="144"/>
  <c r="D100" i="144"/>
  <c r="D101" i="144"/>
  <c r="D102" i="144"/>
  <c r="D103" i="144"/>
  <c r="D104" i="144"/>
  <c r="D105" i="144"/>
  <c r="D106" i="144"/>
  <c r="D107" i="144"/>
  <c r="D108" i="144"/>
  <c r="D109" i="144"/>
  <c r="D110" i="144"/>
  <c r="D111" i="144"/>
  <c r="D112" i="144"/>
  <c r="D113" i="144"/>
  <c r="D114" i="144"/>
  <c r="D115" i="144"/>
  <c r="D116" i="144"/>
  <c r="D117" i="144"/>
  <c r="D118" i="144"/>
  <c r="D119" i="144"/>
  <c r="D120" i="144"/>
  <c r="D121" i="144"/>
  <c r="D122" i="144"/>
  <c r="D123" i="144"/>
  <c r="D124" i="144"/>
  <c r="D125" i="144"/>
  <c r="D126" i="144"/>
  <c r="D127" i="144"/>
  <c r="D128" i="144"/>
  <c r="D129" i="144"/>
  <c r="D130" i="144"/>
  <c r="D131" i="144"/>
  <c r="D132" i="144"/>
  <c r="D133" i="144"/>
  <c r="D134" i="144"/>
  <c r="D135" i="144"/>
  <c r="D136" i="144"/>
  <c r="D137" i="144"/>
  <c r="D138" i="144"/>
  <c r="D139" i="144"/>
  <c r="D140" i="144"/>
  <c r="D141" i="144"/>
  <c r="D142" i="144"/>
  <c r="D143" i="144"/>
  <c r="D144" i="144"/>
  <c r="D145" i="144"/>
  <c r="D146" i="144"/>
  <c r="D147" i="144"/>
  <c r="D148" i="144"/>
  <c r="D149" i="144"/>
  <c r="D150" i="144"/>
  <c r="D151" i="144"/>
  <c r="D153" i="144"/>
  <c r="D154" i="144"/>
  <c r="D155" i="144"/>
  <c r="D156" i="144"/>
  <c r="D157" i="144"/>
  <c r="D158" i="144"/>
  <c r="D159" i="144"/>
  <c r="D160" i="144"/>
  <c r="D161" i="144"/>
  <c r="D162" i="144"/>
  <c r="D163" i="144"/>
  <c r="D164" i="144"/>
  <c r="D166" i="144"/>
  <c r="D167" i="144"/>
  <c r="D168" i="144"/>
  <c r="D169" i="144"/>
  <c r="D170" i="144"/>
  <c r="D171" i="144"/>
  <c r="D172" i="144"/>
  <c r="D173" i="144"/>
  <c r="D174" i="144"/>
  <c r="D175" i="144"/>
  <c r="D176" i="144"/>
  <c r="D177" i="144"/>
  <c r="D178" i="144"/>
  <c r="D179" i="144"/>
  <c r="D182" i="144"/>
  <c r="D183" i="144"/>
  <c r="F184" i="144"/>
  <c r="G184" i="144"/>
  <c r="H184" i="144"/>
  <c r="I184" i="144"/>
  <c r="J184" i="144"/>
  <c r="K184" i="144"/>
  <c r="L184" i="144"/>
  <c r="D185" i="144"/>
  <c r="F186" i="144"/>
  <c r="G186" i="144"/>
  <c r="H186" i="144"/>
  <c r="I186" i="144"/>
  <c r="J186" i="144"/>
  <c r="K186" i="144"/>
  <c r="L186" i="144"/>
  <c r="D187" i="144"/>
  <c r="D189" i="144"/>
  <c r="D190" i="144"/>
  <c r="D191" i="144"/>
  <c r="D192" i="144"/>
  <c r="D193" i="144"/>
  <c r="D194" i="144"/>
  <c r="D195" i="144"/>
  <c r="D196" i="144"/>
  <c r="D197" i="144"/>
  <c r="D198" i="144"/>
  <c r="D199" i="144"/>
  <c r="D200" i="144"/>
  <c r="D201" i="144"/>
  <c r="D202" i="144"/>
  <c r="D203" i="144"/>
  <c r="D204" i="144"/>
  <c r="D205" i="144"/>
  <c r="D206" i="144"/>
  <c r="D207" i="144"/>
  <c r="D208" i="144"/>
  <c r="D209" i="144"/>
  <c r="D210" i="144"/>
  <c r="D211" i="144"/>
  <c r="D212" i="144"/>
  <c r="D213" i="144"/>
  <c r="D214" i="144"/>
  <c r="D215" i="144"/>
  <c r="D216" i="144"/>
  <c r="D217" i="144"/>
  <c r="D218" i="144"/>
  <c r="D219" i="144"/>
  <c r="D220" i="144"/>
  <c r="D221" i="144"/>
  <c r="D222" i="144"/>
  <c r="D223" i="144"/>
  <c r="D224" i="144"/>
  <c r="D225" i="144"/>
  <c r="D226" i="144"/>
  <c r="D227" i="144"/>
  <c r="D228" i="144"/>
  <c r="D229" i="144"/>
  <c r="D230" i="144"/>
  <c r="D231" i="144"/>
  <c r="D232" i="144"/>
  <c r="D233" i="144"/>
  <c r="D234" i="144"/>
  <c r="D235" i="144"/>
  <c r="D236" i="144"/>
  <c r="D237" i="144"/>
  <c r="D238" i="144"/>
  <c r="D239" i="144"/>
  <c r="D240" i="144"/>
  <c r="D241" i="144"/>
  <c r="D242" i="144"/>
  <c r="D243" i="144"/>
  <c r="D244" i="144"/>
  <c r="D245" i="144"/>
  <c r="D246" i="144"/>
  <c r="D247" i="144"/>
  <c r="D248" i="144"/>
  <c r="D249" i="144"/>
  <c r="D250" i="144"/>
  <c r="D251" i="144"/>
  <c r="D252" i="144"/>
  <c r="D253" i="144"/>
  <c r="D254" i="144"/>
  <c r="D255" i="144"/>
  <c r="D256" i="144"/>
  <c r="D257" i="144"/>
  <c r="D258" i="144"/>
  <c r="D259" i="144"/>
  <c r="D260" i="144"/>
  <c r="D261" i="144"/>
  <c r="D262" i="144"/>
  <c r="D263" i="144"/>
  <c r="D267" i="144"/>
  <c r="D268" i="144"/>
  <c r="D269" i="144"/>
  <c r="D270" i="144"/>
  <c r="D271" i="144"/>
  <c r="D272" i="144"/>
  <c r="D273" i="144"/>
  <c r="D274" i="144"/>
  <c r="D275" i="144"/>
  <c r="D276" i="144"/>
  <c r="D277" i="144"/>
  <c r="D278" i="144"/>
  <c r="D281" i="144"/>
  <c r="D282" i="144"/>
  <c r="D283" i="144"/>
  <c r="F284" i="144"/>
  <c r="G284" i="144"/>
  <c r="H284" i="144"/>
  <c r="I284" i="144"/>
  <c r="J284" i="144"/>
  <c r="K284" i="144"/>
  <c r="L284" i="144"/>
  <c r="D285" i="144"/>
  <c r="F286" i="144"/>
  <c r="G286" i="144"/>
  <c r="H286" i="144"/>
  <c r="I286" i="144"/>
  <c r="J286" i="144"/>
  <c r="K286" i="144"/>
  <c r="L286" i="144"/>
  <c r="D287" i="144"/>
  <c r="F16" i="143"/>
  <c r="F49" i="143"/>
  <c r="F61" i="143"/>
  <c r="F64" i="143"/>
  <c r="F69" i="143"/>
  <c r="F95" i="143"/>
  <c r="F181" i="143"/>
  <c r="F180" i="143" s="1"/>
  <c r="F266" i="143"/>
  <c r="F280" i="143"/>
  <c r="F279" i="143"/>
  <c r="G16" i="143"/>
  <c r="G49" i="143"/>
  <c r="G61" i="143"/>
  <c r="G64" i="143"/>
  <c r="G69" i="143"/>
  <c r="G95" i="143"/>
  <c r="G181" i="143"/>
  <c r="G180" i="143" s="1"/>
  <c r="G266" i="143"/>
  <c r="G280" i="143"/>
  <c r="G279" i="143" s="1"/>
  <c r="H16" i="143"/>
  <c r="H49" i="143"/>
  <c r="H61" i="143"/>
  <c r="H64" i="143"/>
  <c r="H69" i="143"/>
  <c r="H95" i="143"/>
  <c r="H181" i="143"/>
  <c r="H180" i="143" s="1"/>
  <c r="H266" i="143"/>
  <c r="H265" i="143" s="1"/>
  <c r="H264" i="143" s="1"/>
  <c r="H280" i="143"/>
  <c r="H279" i="143" s="1"/>
  <c r="I16" i="143"/>
  <c r="I49" i="143"/>
  <c r="I61" i="143"/>
  <c r="I64" i="143"/>
  <c r="I69" i="143"/>
  <c r="I95" i="143"/>
  <c r="I181" i="143"/>
  <c r="I180" i="143" s="1"/>
  <c r="I266" i="143"/>
  <c r="I265" i="143" s="1"/>
  <c r="I264" i="143" s="1"/>
  <c r="I280" i="143"/>
  <c r="I279" i="143" s="1"/>
  <c r="J49" i="143"/>
  <c r="J61" i="143"/>
  <c r="J64" i="143"/>
  <c r="J69" i="143"/>
  <c r="J73" i="143"/>
  <c r="J95" i="143"/>
  <c r="J181" i="143"/>
  <c r="J180" i="143" s="1"/>
  <c r="J266" i="143"/>
  <c r="J265" i="143" s="1"/>
  <c r="J264" i="143" s="1"/>
  <c r="J280" i="143"/>
  <c r="J279" i="143" s="1"/>
  <c r="K14" i="143"/>
  <c r="K49" i="143"/>
  <c r="K61" i="143"/>
  <c r="K64" i="143"/>
  <c r="K69" i="143"/>
  <c r="K73" i="143"/>
  <c r="K95" i="143"/>
  <c r="K181" i="143"/>
  <c r="K180" i="143" s="1"/>
  <c r="K266" i="143"/>
  <c r="K265" i="143" s="1"/>
  <c r="K264" i="143" s="1"/>
  <c r="K280" i="143"/>
  <c r="K279" i="143" s="1"/>
  <c r="L14" i="143"/>
  <c r="L49" i="143"/>
  <c r="L61" i="143"/>
  <c r="L64" i="143"/>
  <c r="L69" i="143"/>
  <c r="L73" i="143"/>
  <c r="L95" i="143"/>
  <c r="L181" i="143"/>
  <c r="L180" i="143" s="1"/>
  <c r="L266" i="143"/>
  <c r="L265" i="143" s="1"/>
  <c r="L264" i="143" s="1"/>
  <c r="L280" i="143"/>
  <c r="L279" i="143" s="1"/>
  <c r="D17" i="143"/>
  <c r="D18" i="143"/>
  <c r="D19" i="143"/>
  <c r="D20" i="143"/>
  <c r="D21" i="143"/>
  <c r="D22" i="143"/>
  <c r="D23" i="143"/>
  <c r="D24" i="143"/>
  <c r="D25" i="143"/>
  <c r="D26" i="143"/>
  <c r="D27" i="143"/>
  <c r="D28" i="143"/>
  <c r="D29" i="143"/>
  <c r="D30" i="143"/>
  <c r="D32" i="143"/>
  <c r="D34" i="143"/>
  <c r="D35" i="143"/>
  <c r="D36" i="143"/>
  <c r="D37" i="143"/>
  <c r="D38" i="143"/>
  <c r="D39" i="143"/>
  <c r="D41" i="143"/>
  <c r="D42" i="143"/>
  <c r="D43" i="143"/>
  <c r="D44" i="143"/>
  <c r="D45" i="143"/>
  <c r="D46" i="143"/>
  <c r="D50" i="143"/>
  <c r="D51" i="143"/>
  <c r="D52" i="143"/>
  <c r="D53" i="143"/>
  <c r="D54" i="143"/>
  <c r="D55" i="143"/>
  <c r="D56" i="143"/>
  <c r="D57" i="143"/>
  <c r="D58" i="143"/>
  <c r="D59" i="143"/>
  <c r="D60" i="143"/>
  <c r="D62" i="143"/>
  <c r="D63" i="143"/>
  <c r="D65" i="143"/>
  <c r="D66" i="143"/>
  <c r="D67" i="143"/>
  <c r="D68" i="143"/>
  <c r="D70" i="143"/>
  <c r="D71" i="143"/>
  <c r="D72" i="143"/>
  <c r="D73" i="143"/>
  <c r="D74" i="143"/>
  <c r="D75" i="143"/>
  <c r="D76" i="143"/>
  <c r="D77" i="143"/>
  <c r="D78" i="143"/>
  <c r="D79" i="143"/>
  <c r="D80" i="143"/>
  <c r="D81" i="143"/>
  <c r="D82" i="143"/>
  <c r="D83" i="143"/>
  <c r="D84" i="143"/>
  <c r="D85" i="143"/>
  <c r="D86" i="143"/>
  <c r="D87" i="143"/>
  <c r="D88" i="143"/>
  <c r="D89" i="143"/>
  <c r="D90" i="143"/>
  <c r="D91" i="143"/>
  <c r="D92" i="143"/>
  <c r="D93" i="143"/>
  <c r="D94" i="143"/>
  <c r="D96" i="143"/>
  <c r="D97" i="143"/>
  <c r="D98" i="143"/>
  <c r="D99" i="143"/>
  <c r="D100" i="143"/>
  <c r="D101" i="143"/>
  <c r="D102" i="143"/>
  <c r="D103" i="143"/>
  <c r="D104" i="143"/>
  <c r="D105" i="143"/>
  <c r="D106" i="143"/>
  <c r="D107" i="143"/>
  <c r="D108" i="143"/>
  <c r="D109" i="143"/>
  <c r="D110" i="143"/>
  <c r="D111" i="143"/>
  <c r="D112" i="143"/>
  <c r="D113" i="143"/>
  <c r="D114" i="143"/>
  <c r="D115" i="143"/>
  <c r="D116" i="143"/>
  <c r="D117" i="143"/>
  <c r="D118" i="143"/>
  <c r="D119" i="143"/>
  <c r="D120" i="143"/>
  <c r="D121" i="143"/>
  <c r="D122" i="143"/>
  <c r="D123" i="143"/>
  <c r="D124" i="143"/>
  <c r="D125" i="143"/>
  <c r="D126" i="143"/>
  <c r="D127" i="143"/>
  <c r="D128" i="143"/>
  <c r="D129" i="143"/>
  <c r="D130" i="143"/>
  <c r="D131" i="143"/>
  <c r="D132" i="143"/>
  <c r="D133" i="143"/>
  <c r="D134" i="143"/>
  <c r="D135" i="143"/>
  <c r="D136" i="143"/>
  <c r="D137" i="143"/>
  <c r="D138" i="143"/>
  <c r="D139" i="143"/>
  <c r="D140" i="143"/>
  <c r="D141" i="143"/>
  <c r="D142" i="143"/>
  <c r="D143" i="143"/>
  <c r="D144" i="143"/>
  <c r="D145" i="143"/>
  <c r="D146" i="143"/>
  <c r="D147" i="143"/>
  <c r="D148" i="143"/>
  <c r="D149" i="143"/>
  <c r="D150" i="143"/>
  <c r="D151" i="143"/>
  <c r="D153" i="143"/>
  <c r="D154" i="143"/>
  <c r="D155" i="143"/>
  <c r="D156" i="143"/>
  <c r="D157" i="143"/>
  <c r="D158" i="143"/>
  <c r="D159" i="143"/>
  <c r="D160" i="143"/>
  <c r="D161" i="143"/>
  <c r="D162" i="143"/>
  <c r="D163" i="143"/>
  <c r="D164" i="143"/>
  <c r="D166" i="143"/>
  <c r="D167" i="143"/>
  <c r="D168" i="143"/>
  <c r="D169" i="143"/>
  <c r="D170" i="143"/>
  <c r="D171" i="143"/>
  <c r="D172" i="143"/>
  <c r="D173" i="143"/>
  <c r="D174" i="143"/>
  <c r="D175" i="143"/>
  <c r="D176" i="143"/>
  <c r="D177" i="143"/>
  <c r="D178" i="143"/>
  <c r="D179" i="143"/>
  <c r="D182" i="143"/>
  <c r="D183" i="143"/>
  <c r="F184" i="143"/>
  <c r="G184" i="143"/>
  <c r="H184" i="143"/>
  <c r="I184" i="143"/>
  <c r="J184" i="143"/>
  <c r="K184" i="143"/>
  <c r="L184" i="143"/>
  <c r="D185" i="143"/>
  <c r="F186" i="143"/>
  <c r="G186" i="143"/>
  <c r="H186" i="143"/>
  <c r="I186" i="143"/>
  <c r="J186" i="143"/>
  <c r="K186" i="143"/>
  <c r="L186" i="143"/>
  <c r="D187" i="143"/>
  <c r="D189" i="143"/>
  <c r="D190" i="143"/>
  <c r="D191" i="143"/>
  <c r="D192" i="143"/>
  <c r="D193" i="143"/>
  <c r="D194" i="143"/>
  <c r="D195" i="143"/>
  <c r="D196" i="143"/>
  <c r="D197" i="143"/>
  <c r="D198" i="143"/>
  <c r="D199" i="143"/>
  <c r="D200" i="143"/>
  <c r="D201" i="143"/>
  <c r="D202" i="143"/>
  <c r="D203" i="143"/>
  <c r="D204" i="143"/>
  <c r="D205" i="143"/>
  <c r="D206" i="143"/>
  <c r="D207" i="143"/>
  <c r="D208" i="143"/>
  <c r="D209" i="143"/>
  <c r="D210" i="143"/>
  <c r="D211" i="143"/>
  <c r="D212" i="143"/>
  <c r="D213" i="143"/>
  <c r="D214" i="143"/>
  <c r="D215" i="143"/>
  <c r="D216" i="143"/>
  <c r="D217" i="143"/>
  <c r="D218" i="143"/>
  <c r="D219" i="143"/>
  <c r="D220" i="143"/>
  <c r="D221" i="143"/>
  <c r="D222" i="143"/>
  <c r="D223" i="143"/>
  <c r="D224" i="143"/>
  <c r="D225" i="143"/>
  <c r="D226" i="143"/>
  <c r="D227" i="143"/>
  <c r="D228" i="143"/>
  <c r="D229" i="143"/>
  <c r="D230" i="143"/>
  <c r="D231" i="143"/>
  <c r="D232" i="143"/>
  <c r="D233" i="143"/>
  <c r="D234" i="143"/>
  <c r="D235" i="143"/>
  <c r="D236" i="143"/>
  <c r="D237" i="143"/>
  <c r="D238" i="143"/>
  <c r="D239" i="143"/>
  <c r="D240" i="143"/>
  <c r="D241" i="143"/>
  <c r="D242" i="143"/>
  <c r="D243" i="143"/>
  <c r="D244" i="143"/>
  <c r="D245" i="143"/>
  <c r="D246" i="143"/>
  <c r="D247" i="143"/>
  <c r="D248" i="143"/>
  <c r="D249" i="143"/>
  <c r="D250" i="143"/>
  <c r="D251" i="143"/>
  <c r="D252" i="143"/>
  <c r="D253" i="143"/>
  <c r="D254" i="143"/>
  <c r="D255" i="143"/>
  <c r="D256" i="143"/>
  <c r="D257" i="143"/>
  <c r="D258" i="143"/>
  <c r="D259" i="143"/>
  <c r="D260" i="143"/>
  <c r="D261" i="143"/>
  <c r="D262" i="143"/>
  <c r="D263" i="143"/>
  <c r="D267" i="143"/>
  <c r="D268" i="143"/>
  <c r="D269" i="143"/>
  <c r="D270" i="143"/>
  <c r="D271" i="143"/>
  <c r="D272" i="143"/>
  <c r="D273" i="143"/>
  <c r="D274" i="143"/>
  <c r="D275" i="143"/>
  <c r="D276" i="143"/>
  <c r="D277" i="143"/>
  <c r="D278" i="143"/>
  <c r="D281" i="143"/>
  <c r="D282" i="143"/>
  <c r="D283" i="143"/>
  <c r="F284" i="143"/>
  <c r="G284" i="143"/>
  <c r="H284" i="143"/>
  <c r="I284" i="143"/>
  <c r="J284" i="143"/>
  <c r="K284" i="143"/>
  <c r="L284" i="143"/>
  <c r="D285" i="143"/>
  <c r="F286" i="143"/>
  <c r="G286" i="143"/>
  <c r="H286" i="143"/>
  <c r="I286" i="143"/>
  <c r="J286" i="143"/>
  <c r="K286" i="143"/>
  <c r="L286" i="143"/>
  <c r="D287" i="143"/>
  <c r="F49" i="142"/>
  <c r="F61" i="142"/>
  <c r="G61" i="142"/>
  <c r="H61" i="142"/>
  <c r="I61" i="142"/>
  <c r="F64" i="142"/>
  <c r="F69" i="142"/>
  <c r="G69" i="142"/>
  <c r="H69" i="142"/>
  <c r="I69" i="142"/>
  <c r="F73" i="142"/>
  <c r="F181" i="142"/>
  <c r="F266" i="142"/>
  <c r="F265" i="142" s="1"/>
  <c r="F280" i="142"/>
  <c r="F279" i="142" s="1"/>
  <c r="G49" i="142"/>
  <c r="G64" i="142"/>
  <c r="G73" i="142"/>
  <c r="H73" i="142"/>
  <c r="I73" i="142"/>
  <c r="G181" i="142"/>
  <c r="G180" i="142" s="1"/>
  <c r="G266" i="142"/>
  <c r="G265" i="142" s="1"/>
  <c r="G264" i="142" s="1"/>
  <c r="G280" i="142"/>
  <c r="G279" i="142" s="1"/>
  <c r="H49" i="142"/>
  <c r="H64" i="142"/>
  <c r="H95" i="142"/>
  <c r="I95" i="142"/>
  <c r="H181" i="142"/>
  <c r="H180" i="142" s="1"/>
  <c r="H266" i="142"/>
  <c r="H265" i="142" s="1"/>
  <c r="H264" i="142" s="1"/>
  <c r="H280" i="142"/>
  <c r="H279" i="142" s="1"/>
  <c r="I49" i="142"/>
  <c r="I64" i="142"/>
  <c r="I181" i="142"/>
  <c r="I180" i="142" s="1"/>
  <c r="I266" i="142"/>
  <c r="I265" i="142" s="1"/>
  <c r="I264" i="142" s="1"/>
  <c r="I280" i="142"/>
  <c r="I279" i="142" s="1"/>
  <c r="J49" i="142"/>
  <c r="J61" i="142"/>
  <c r="J69" i="142"/>
  <c r="J73" i="142"/>
  <c r="J181" i="142"/>
  <c r="J180" i="142" s="1"/>
  <c r="J266" i="142"/>
  <c r="J265" i="142" s="1"/>
  <c r="J264" i="142" s="1"/>
  <c r="J188" i="142" s="1"/>
  <c r="J280" i="142"/>
  <c r="J279" i="142" s="1"/>
  <c r="K49" i="142"/>
  <c r="K61" i="142"/>
  <c r="K69" i="142"/>
  <c r="K73" i="142"/>
  <c r="K181" i="142"/>
  <c r="K180" i="142" s="1"/>
  <c r="K266" i="142"/>
  <c r="K265" i="142" s="1"/>
  <c r="K264" i="142" s="1"/>
  <c r="K280" i="142"/>
  <c r="K279" i="142" s="1"/>
  <c r="L49" i="142"/>
  <c r="L61" i="142"/>
  <c r="L69" i="142"/>
  <c r="L73" i="142"/>
  <c r="L181" i="142"/>
  <c r="L180" i="142" s="1"/>
  <c r="L266" i="142"/>
  <c r="L265" i="142" s="1"/>
  <c r="L264" i="142" s="1"/>
  <c r="L280" i="142"/>
  <c r="L279" i="142" s="1"/>
  <c r="D17" i="142"/>
  <c r="D18" i="142"/>
  <c r="D19" i="142"/>
  <c r="D20" i="142"/>
  <c r="D21" i="142"/>
  <c r="D22" i="142"/>
  <c r="D23" i="142"/>
  <c r="D24" i="142"/>
  <c r="D25" i="142"/>
  <c r="D26" i="142"/>
  <c r="D27" i="142"/>
  <c r="D28" i="142"/>
  <c r="D29" i="142"/>
  <c r="D30" i="142"/>
  <c r="D32" i="142"/>
  <c r="D34" i="142"/>
  <c r="D35" i="142"/>
  <c r="D36" i="142"/>
  <c r="D37" i="142"/>
  <c r="D38" i="142"/>
  <c r="D39" i="142"/>
  <c r="D41" i="142"/>
  <c r="D42" i="142"/>
  <c r="D43" i="142"/>
  <c r="D44" i="142"/>
  <c r="D45" i="142"/>
  <c r="D46" i="142"/>
  <c r="D50" i="142"/>
  <c r="D51" i="142"/>
  <c r="D52" i="142"/>
  <c r="D53" i="142"/>
  <c r="D54" i="142"/>
  <c r="D55" i="142"/>
  <c r="D56" i="142"/>
  <c r="D57" i="142"/>
  <c r="D58" i="142"/>
  <c r="D59" i="142"/>
  <c r="D60" i="142"/>
  <c r="D62" i="142"/>
  <c r="D63" i="142"/>
  <c r="D65" i="142"/>
  <c r="D66" i="142"/>
  <c r="D67" i="142"/>
  <c r="D68" i="142"/>
  <c r="D70" i="142"/>
  <c r="D71" i="142"/>
  <c r="D72" i="142"/>
  <c r="D74" i="142"/>
  <c r="D75" i="142"/>
  <c r="D76" i="142"/>
  <c r="D77" i="142"/>
  <c r="D78" i="142"/>
  <c r="D79" i="142"/>
  <c r="D80" i="142"/>
  <c r="D81" i="142"/>
  <c r="D82" i="142"/>
  <c r="D83" i="142"/>
  <c r="D84" i="142"/>
  <c r="D85" i="142"/>
  <c r="D86" i="142"/>
  <c r="D87" i="142"/>
  <c r="D88" i="142"/>
  <c r="D89" i="142"/>
  <c r="D90" i="142"/>
  <c r="D91" i="142"/>
  <c r="D92" i="142"/>
  <c r="D93" i="142"/>
  <c r="D94" i="142"/>
  <c r="D96" i="142"/>
  <c r="D97" i="142"/>
  <c r="D98" i="142"/>
  <c r="D99" i="142"/>
  <c r="D100" i="142"/>
  <c r="D101" i="142"/>
  <c r="D102" i="142"/>
  <c r="D103" i="142"/>
  <c r="D104" i="142"/>
  <c r="D105" i="142"/>
  <c r="D106" i="142"/>
  <c r="D107" i="142"/>
  <c r="D108" i="142"/>
  <c r="D109" i="142"/>
  <c r="D110" i="142"/>
  <c r="D111" i="142"/>
  <c r="D112" i="142"/>
  <c r="D113" i="142"/>
  <c r="D114" i="142"/>
  <c r="D115" i="142"/>
  <c r="D116" i="142"/>
  <c r="D117" i="142"/>
  <c r="D118" i="142"/>
  <c r="D119" i="142"/>
  <c r="D120" i="142"/>
  <c r="D121" i="142"/>
  <c r="D122" i="142"/>
  <c r="D123" i="142"/>
  <c r="D124" i="142"/>
  <c r="D125" i="142"/>
  <c r="D126" i="142"/>
  <c r="D127" i="142"/>
  <c r="D128" i="142"/>
  <c r="D129" i="142"/>
  <c r="D130" i="142"/>
  <c r="D131" i="142"/>
  <c r="D132" i="142"/>
  <c r="D133" i="142"/>
  <c r="D134" i="142"/>
  <c r="D135" i="142"/>
  <c r="D136" i="142"/>
  <c r="D137" i="142"/>
  <c r="D138" i="142"/>
  <c r="D139" i="142"/>
  <c r="D140" i="142"/>
  <c r="D141" i="142"/>
  <c r="D142" i="142"/>
  <c r="D143" i="142"/>
  <c r="D144" i="142"/>
  <c r="D145" i="142"/>
  <c r="D146" i="142"/>
  <c r="D147" i="142"/>
  <c r="D148" i="142"/>
  <c r="D149" i="142"/>
  <c r="D150" i="142"/>
  <c r="D151" i="142"/>
  <c r="D153" i="142"/>
  <c r="D154" i="142"/>
  <c r="D155" i="142"/>
  <c r="D156" i="142"/>
  <c r="D157" i="142"/>
  <c r="D158" i="142"/>
  <c r="D159" i="142"/>
  <c r="D160" i="142"/>
  <c r="D161" i="142"/>
  <c r="D162" i="142"/>
  <c r="D163" i="142"/>
  <c r="D164" i="142"/>
  <c r="D166" i="142"/>
  <c r="D167" i="142"/>
  <c r="D168" i="142"/>
  <c r="D169" i="142"/>
  <c r="D170" i="142"/>
  <c r="D171" i="142"/>
  <c r="D172" i="142"/>
  <c r="D173" i="142"/>
  <c r="D174" i="142"/>
  <c r="D175" i="142"/>
  <c r="D176" i="142"/>
  <c r="D177" i="142"/>
  <c r="D178" i="142"/>
  <c r="D179" i="142"/>
  <c r="D182" i="142"/>
  <c r="D183" i="142"/>
  <c r="F184" i="142"/>
  <c r="G184" i="142"/>
  <c r="H184" i="142"/>
  <c r="I184" i="142"/>
  <c r="J184" i="142"/>
  <c r="K184" i="142"/>
  <c r="L184" i="142"/>
  <c r="D185" i="142"/>
  <c r="F186" i="142"/>
  <c r="G186" i="142"/>
  <c r="H186" i="142"/>
  <c r="I186" i="142"/>
  <c r="J186" i="142"/>
  <c r="K186" i="142"/>
  <c r="L186" i="142"/>
  <c r="D187" i="142"/>
  <c r="D189" i="142"/>
  <c r="D190" i="142"/>
  <c r="D191" i="142"/>
  <c r="D192" i="142"/>
  <c r="D193" i="142"/>
  <c r="D194" i="142"/>
  <c r="D195" i="142"/>
  <c r="D196" i="142"/>
  <c r="D197" i="142"/>
  <c r="D198" i="142"/>
  <c r="D199" i="142"/>
  <c r="D200" i="142"/>
  <c r="D201" i="142"/>
  <c r="D202" i="142"/>
  <c r="D203" i="142"/>
  <c r="D204" i="142"/>
  <c r="D205" i="142"/>
  <c r="D206" i="142"/>
  <c r="D207" i="142"/>
  <c r="D208" i="142"/>
  <c r="D209" i="142"/>
  <c r="D210" i="142"/>
  <c r="D211" i="142"/>
  <c r="D212" i="142"/>
  <c r="D213" i="142"/>
  <c r="D214" i="142"/>
  <c r="D215" i="142"/>
  <c r="D216" i="142"/>
  <c r="D217" i="142"/>
  <c r="D218" i="142"/>
  <c r="D219" i="142"/>
  <c r="D220" i="142"/>
  <c r="D221" i="142"/>
  <c r="D222" i="142"/>
  <c r="D223" i="142"/>
  <c r="D224" i="142"/>
  <c r="D225" i="142"/>
  <c r="D226" i="142"/>
  <c r="D227" i="142"/>
  <c r="D228" i="142"/>
  <c r="D229" i="142"/>
  <c r="D230" i="142"/>
  <c r="D231" i="142"/>
  <c r="D232" i="142"/>
  <c r="D233" i="142"/>
  <c r="D234" i="142"/>
  <c r="D235" i="142"/>
  <c r="D236" i="142"/>
  <c r="D237" i="142"/>
  <c r="D238" i="142"/>
  <c r="D239" i="142"/>
  <c r="D240" i="142"/>
  <c r="D241" i="142"/>
  <c r="D242" i="142"/>
  <c r="D243" i="142"/>
  <c r="D244" i="142"/>
  <c r="D245" i="142"/>
  <c r="D246" i="142"/>
  <c r="D247" i="142"/>
  <c r="D248" i="142"/>
  <c r="D249" i="142"/>
  <c r="D250" i="142"/>
  <c r="D251" i="142"/>
  <c r="D252" i="142"/>
  <c r="D253" i="142"/>
  <c r="D254" i="142"/>
  <c r="D255" i="142"/>
  <c r="D256" i="142"/>
  <c r="D257" i="142"/>
  <c r="D258" i="142"/>
  <c r="D259" i="142"/>
  <c r="D260" i="142"/>
  <c r="D261" i="142"/>
  <c r="D262" i="142"/>
  <c r="D263" i="142"/>
  <c r="D267" i="142"/>
  <c r="D268" i="142"/>
  <c r="D269" i="142"/>
  <c r="D270" i="142"/>
  <c r="D271" i="142"/>
  <c r="D272" i="142"/>
  <c r="D273" i="142"/>
  <c r="D274" i="142"/>
  <c r="D275" i="142"/>
  <c r="D276" i="142"/>
  <c r="D277" i="142"/>
  <c r="D278" i="142"/>
  <c r="D281" i="142"/>
  <c r="D282" i="142"/>
  <c r="D283" i="142"/>
  <c r="F284" i="142"/>
  <c r="G284" i="142"/>
  <c r="H284" i="142"/>
  <c r="I284" i="142"/>
  <c r="J284" i="142"/>
  <c r="K284" i="142"/>
  <c r="L284" i="142"/>
  <c r="D285" i="142"/>
  <c r="F286" i="142"/>
  <c r="G286" i="142"/>
  <c r="H286" i="142"/>
  <c r="I286" i="142"/>
  <c r="J286" i="142"/>
  <c r="K286" i="142"/>
  <c r="L286" i="142"/>
  <c r="D287" i="142"/>
  <c r="F16" i="141"/>
  <c r="F15" i="141" s="1"/>
  <c r="F49" i="141"/>
  <c r="F61" i="141"/>
  <c r="F64" i="141"/>
  <c r="F69" i="141"/>
  <c r="F73" i="141"/>
  <c r="F95" i="141"/>
  <c r="F181" i="141"/>
  <c r="F180" i="141" s="1"/>
  <c r="F266" i="141"/>
  <c r="F265" i="141" s="1"/>
  <c r="F264" i="141" s="1"/>
  <c r="F280" i="141"/>
  <c r="G16" i="141"/>
  <c r="G49" i="141"/>
  <c r="G61" i="141"/>
  <c r="G64" i="141"/>
  <c r="G69" i="141"/>
  <c r="G73" i="141"/>
  <c r="G95" i="141"/>
  <c r="G181" i="141"/>
  <c r="G180" i="141" s="1"/>
  <c r="G266" i="141"/>
  <c r="G265" i="141" s="1"/>
  <c r="G264" i="141" s="1"/>
  <c r="G280" i="141"/>
  <c r="G279" i="141" s="1"/>
  <c r="H16" i="141"/>
  <c r="H15" i="141" s="1"/>
  <c r="H49" i="141"/>
  <c r="H61" i="141"/>
  <c r="H64" i="141"/>
  <c r="H69" i="141"/>
  <c r="H73" i="141"/>
  <c r="H95" i="141"/>
  <c r="H181" i="141"/>
  <c r="H180" i="141" s="1"/>
  <c r="H266" i="141"/>
  <c r="H280" i="141"/>
  <c r="H279" i="141" s="1"/>
  <c r="I16" i="141"/>
  <c r="I15" i="141" s="1"/>
  <c r="I49" i="141"/>
  <c r="I48" i="141" s="1"/>
  <c r="I61" i="141"/>
  <c r="I64" i="141"/>
  <c r="I69" i="141"/>
  <c r="I73" i="141"/>
  <c r="I95" i="141"/>
  <c r="I181" i="141"/>
  <c r="I180" i="141" s="1"/>
  <c r="I266" i="141"/>
  <c r="I265" i="141" s="1"/>
  <c r="I264" i="141" s="1"/>
  <c r="I280" i="141"/>
  <c r="I279" i="141" s="1"/>
  <c r="J16" i="141"/>
  <c r="J15" i="141" s="1"/>
  <c r="J14" i="141" s="1"/>
  <c r="J49" i="141"/>
  <c r="J61" i="141"/>
  <c r="J64" i="141"/>
  <c r="J69" i="141"/>
  <c r="J73" i="141"/>
  <c r="J95" i="141"/>
  <c r="J181" i="141"/>
  <c r="J180" i="141" s="1"/>
  <c r="J266" i="141"/>
  <c r="J265" i="141" s="1"/>
  <c r="J264" i="141" s="1"/>
  <c r="J280" i="141"/>
  <c r="J279" i="141" s="1"/>
  <c r="K16" i="141"/>
  <c r="K15" i="141" s="1"/>
  <c r="K14" i="141" s="1"/>
  <c r="K49" i="141"/>
  <c r="K61" i="141"/>
  <c r="K64" i="141"/>
  <c r="K69" i="141"/>
  <c r="K73" i="141"/>
  <c r="K95" i="141"/>
  <c r="K181" i="141"/>
  <c r="K180" i="141" s="1"/>
  <c r="K266" i="141"/>
  <c r="K265" i="141" s="1"/>
  <c r="K264" i="141" s="1"/>
  <c r="K280" i="141"/>
  <c r="K279" i="141" s="1"/>
  <c r="L16" i="141"/>
  <c r="L49" i="141"/>
  <c r="L61" i="141"/>
  <c r="L64" i="141"/>
  <c r="L69" i="141"/>
  <c r="L73" i="141"/>
  <c r="L95" i="141"/>
  <c r="L181" i="141"/>
  <c r="L180" i="141" s="1"/>
  <c r="L266" i="141"/>
  <c r="L265" i="141" s="1"/>
  <c r="L264" i="141" s="1"/>
  <c r="L280" i="141"/>
  <c r="L279" i="141" s="1"/>
  <c r="D17" i="141"/>
  <c r="D18" i="141"/>
  <c r="D19" i="141"/>
  <c r="D20" i="141"/>
  <c r="D21" i="141"/>
  <c r="D22" i="141"/>
  <c r="D23" i="141"/>
  <c r="D24" i="141"/>
  <c r="D25" i="141"/>
  <c r="D26" i="141"/>
  <c r="D27" i="141"/>
  <c r="D28" i="141"/>
  <c r="D29" i="141"/>
  <c r="D30" i="141"/>
  <c r="D32" i="141"/>
  <c r="D33" i="141"/>
  <c r="D34" i="141"/>
  <c r="D35" i="141"/>
  <c r="D36" i="141"/>
  <c r="D37" i="141"/>
  <c r="D38" i="141"/>
  <c r="D39" i="141"/>
  <c r="D41" i="141"/>
  <c r="D42" i="141"/>
  <c r="D43" i="141"/>
  <c r="D44" i="141"/>
  <c r="D45" i="141"/>
  <c r="D46" i="141"/>
  <c r="D50" i="141"/>
  <c r="D51" i="141"/>
  <c r="D52" i="141"/>
  <c r="D53" i="141"/>
  <c r="D54" i="141"/>
  <c r="D55" i="141"/>
  <c r="D56" i="141"/>
  <c r="D57" i="141"/>
  <c r="D58" i="141"/>
  <c r="D59" i="141"/>
  <c r="D60" i="141"/>
  <c r="D62" i="141"/>
  <c r="D63" i="141"/>
  <c r="D65" i="141"/>
  <c r="D66" i="141"/>
  <c r="D67" i="141"/>
  <c r="D68" i="141"/>
  <c r="D70" i="141"/>
  <c r="D71" i="141"/>
  <c r="D72" i="141"/>
  <c r="D74" i="141"/>
  <c r="D75" i="141"/>
  <c r="D76" i="141"/>
  <c r="D77" i="141"/>
  <c r="D78" i="141"/>
  <c r="D79" i="141"/>
  <c r="D80" i="141"/>
  <c r="D81" i="141"/>
  <c r="D82" i="141"/>
  <c r="D83" i="141"/>
  <c r="D84" i="141"/>
  <c r="D85" i="141"/>
  <c r="D86" i="141"/>
  <c r="D87" i="141"/>
  <c r="D88" i="141"/>
  <c r="D89" i="141"/>
  <c r="D90" i="141"/>
  <c r="D91" i="141"/>
  <c r="D92" i="141"/>
  <c r="D93" i="141"/>
  <c r="D94" i="141"/>
  <c r="D96" i="141"/>
  <c r="D97" i="141"/>
  <c r="D98" i="141"/>
  <c r="D99" i="141"/>
  <c r="D100" i="141"/>
  <c r="D101" i="141"/>
  <c r="D102" i="141"/>
  <c r="D103" i="141"/>
  <c r="D104" i="141"/>
  <c r="D105" i="141"/>
  <c r="D106" i="141"/>
  <c r="D107" i="141"/>
  <c r="D108" i="141"/>
  <c r="D109" i="141"/>
  <c r="D110" i="141"/>
  <c r="D111" i="141"/>
  <c r="D112" i="141"/>
  <c r="D113" i="141"/>
  <c r="D114" i="141"/>
  <c r="D115" i="141"/>
  <c r="D116" i="141"/>
  <c r="D117" i="141"/>
  <c r="D118" i="141"/>
  <c r="D119" i="141"/>
  <c r="D120" i="141"/>
  <c r="D121" i="141"/>
  <c r="D122" i="141"/>
  <c r="D123" i="141"/>
  <c r="D124" i="141"/>
  <c r="D125" i="141"/>
  <c r="D126" i="141"/>
  <c r="D127" i="141"/>
  <c r="D128" i="141"/>
  <c r="D129" i="141"/>
  <c r="D130" i="141"/>
  <c r="D131" i="141"/>
  <c r="D132" i="141"/>
  <c r="D133" i="141"/>
  <c r="D134" i="141"/>
  <c r="D135" i="141"/>
  <c r="D136" i="141"/>
  <c r="D137" i="141"/>
  <c r="D138" i="141"/>
  <c r="D139" i="141"/>
  <c r="D140" i="141"/>
  <c r="D141" i="141"/>
  <c r="D142" i="141"/>
  <c r="D143" i="141"/>
  <c r="D144" i="141"/>
  <c r="D145" i="141"/>
  <c r="D146" i="141"/>
  <c r="D147" i="141"/>
  <c r="D148" i="141"/>
  <c r="D149" i="141"/>
  <c r="D150" i="141"/>
  <c r="D151" i="141"/>
  <c r="D153" i="141"/>
  <c r="D154" i="141"/>
  <c r="D155" i="141"/>
  <c r="D156" i="141"/>
  <c r="D157" i="141"/>
  <c r="D158" i="141"/>
  <c r="D159" i="141"/>
  <c r="D160" i="141"/>
  <c r="D161" i="141"/>
  <c r="D162" i="141"/>
  <c r="D163" i="141"/>
  <c r="D164" i="141"/>
  <c r="D166" i="141"/>
  <c r="D167" i="141"/>
  <c r="D168" i="141"/>
  <c r="D169" i="141"/>
  <c r="D170" i="141"/>
  <c r="D171" i="141"/>
  <c r="D172" i="141"/>
  <c r="D173" i="141"/>
  <c r="D174" i="141"/>
  <c r="D175" i="141"/>
  <c r="D176" i="141"/>
  <c r="D177" i="141"/>
  <c r="D178" i="141"/>
  <c r="D179" i="141"/>
  <c r="D182" i="141"/>
  <c r="D183" i="141"/>
  <c r="F184" i="141"/>
  <c r="G184" i="141"/>
  <c r="H184" i="141"/>
  <c r="I184" i="141"/>
  <c r="J184" i="141"/>
  <c r="K184" i="141"/>
  <c r="L184" i="141"/>
  <c r="D185" i="141"/>
  <c r="F186" i="141"/>
  <c r="G186" i="141"/>
  <c r="H186" i="141"/>
  <c r="I186" i="141"/>
  <c r="J186" i="141"/>
  <c r="K186" i="141"/>
  <c r="L186" i="141"/>
  <c r="D187" i="141"/>
  <c r="D189" i="141"/>
  <c r="D190" i="141"/>
  <c r="D191" i="141"/>
  <c r="D192" i="141"/>
  <c r="D193" i="141"/>
  <c r="D194" i="141"/>
  <c r="D195" i="141"/>
  <c r="D196" i="141"/>
  <c r="D197" i="141"/>
  <c r="D198" i="141"/>
  <c r="D199" i="141"/>
  <c r="D200" i="141"/>
  <c r="D201" i="141"/>
  <c r="D202" i="141"/>
  <c r="D203" i="141"/>
  <c r="D204" i="141"/>
  <c r="D205" i="141"/>
  <c r="D206" i="141"/>
  <c r="D207" i="141"/>
  <c r="D208" i="141"/>
  <c r="D209" i="141"/>
  <c r="D210" i="141"/>
  <c r="D211" i="141"/>
  <c r="D212" i="141"/>
  <c r="D213" i="141"/>
  <c r="D214" i="141"/>
  <c r="D215" i="141"/>
  <c r="D216" i="141"/>
  <c r="D217" i="141"/>
  <c r="D218" i="141"/>
  <c r="D219" i="141"/>
  <c r="D220" i="141"/>
  <c r="D221" i="141"/>
  <c r="D222" i="141"/>
  <c r="D223" i="141"/>
  <c r="D224" i="141"/>
  <c r="D225" i="141"/>
  <c r="D226" i="141"/>
  <c r="D227" i="141"/>
  <c r="D228" i="141"/>
  <c r="D229" i="141"/>
  <c r="D230" i="141"/>
  <c r="D231" i="141"/>
  <c r="D232" i="141"/>
  <c r="D233" i="141"/>
  <c r="D234" i="141"/>
  <c r="D235" i="141"/>
  <c r="D236" i="141"/>
  <c r="D237" i="141"/>
  <c r="D238" i="141"/>
  <c r="D239" i="141"/>
  <c r="D240" i="141"/>
  <c r="D241" i="141"/>
  <c r="D242" i="141"/>
  <c r="D243" i="141"/>
  <c r="D244" i="141"/>
  <c r="D245" i="141"/>
  <c r="D246" i="141"/>
  <c r="D247" i="141"/>
  <c r="D248" i="141"/>
  <c r="D249" i="141"/>
  <c r="D250" i="141"/>
  <c r="D251" i="141"/>
  <c r="D252" i="141"/>
  <c r="D253" i="141"/>
  <c r="D254" i="141"/>
  <c r="D255" i="141"/>
  <c r="D256" i="141"/>
  <c r="D257" i="141"/>
  <c r="D258" i="141"/>
  <c r="D259" i="141"/>
  <c r="D260" i="141"/>
  <c r="D261" i="141"/>
  <c r="D262" i="141"/>
  <c r="D263" i="141"/>
  <c r="D267" i="141"/>
  <c r="D268" i="141"/>
  <c r="D269" i="141"/>
  <c r="D270" i="141"/>
  <c r="D271" i="141"/>
  <c r="D272" i="141"/>
  <c r="D273" i="141"/>
  <c r="D274" i="141"/>
  <c r="D275" i="141"/>
  <c r="D276" i="141"/>
  <c r="D277" i="141"/>
  <c r="D278" i="141"/>
  <c r="D281" i="141"/>
  <c r="D282" i="141"/>
  <c r="D283" i="141"/>
  <c r="F284" i="141"/>
  <c r="G284" i="141"/>
  <c r="H284" i="141"/>
  <c r="I284" i="141"/>
  <c r="J284" i="141"/>
  <c r="K284" i="141"/>
  <c r="L284" i="141"/>
  <c r="D285" i="141"/>
  <c r="F286" i="141"/>
  <c r="G286" i="141"/>
  <c r="H286" i="141"/>
  <c r="I286" i="141"/>
  <c r="J286" i="141"/>
  <c r="K286" i="141"/>
  <c r="L286" i="141"/>
  <c r="D287" i="141"/>
  <c r="F16" i="140"/>
  <c r="F49" i="140"/>
  <c r="F61" i="140"/>
  <c r="F64" i="140"/>
  <c r="F69" i="140"/>
  <c r="F73" i="140"/>
  <c r="F95" i="140"/>
  <c r="F181" i="140"/>
  <c r="F180" i="140" s="1"/>
  <c r="F266" i="140"/>
  <c r="F265" i="140" s="1"/>
  <c r="F280" i="140"/>
  <c r="F279" i="140" s="1"/>
  <c r="G16" i="140"/>
  <c r="G15" i="140" s="1"/>
  <c r="G49" i="140"/>
  <c r="G61" i="140"/>
  <c r="G64" i="140"/>
  <c r="G69" i="140"/>
  <c r="G73" i="140"/>
  <c r="G95" i="140"/>
  <c r="G181" i="140"/>
  <c r="G180" i="140" s="1"/>
  <c r="G266" i="140"/>
  <c r="G265" i="140" s="1"/>
  <c r="G264" i="140" s="1"/>
  <c r="G280" i="140"/>
  <c r="G279" i="140" s="1"/>
  <c r="H16" i="140"/>
  <c r="H49" i="140"/>
  <c r="H61" i="140"/>
  <c r="H64" i="140"/>
  <c r="H69" i="140"/>
  <c r="H73" i="140"/>
  <c r="H95" i="140"/>
  <c r="H181" i="140"/>
  <c r="H266" i="140"/>
  <c r="H265" i="140" s="1"/>
  <c r="H264" i="140" s="1"/>
  <c r="H280" i="140"/>
  <c r="I16" i="140"/>
  <c r="I49" i="140"/>
  <c r="I61" i="140"/>
  <c r="I64" i="140"/>
  <c r="I69" i="140"/>
  <c r="I73" i="140"/>
  <c r="I95" i="140"/>
  <c r="I181" i="140"/>
  <c r="I180" i="140" s="1"/>
  <c r="I266" i="140"/>
  <c r="I265" i="140" s="1"/>
  <c r="I264" i="140" s="1"/>
  <c r="I280" i="140"/>
  <c r="I279" i="140" s="1"/>
  <c r="J16" i="140"/>
  <c r="J49" i="140"/>
  <c r="J61" i="140"/>
  <c r="J64" i="140"/>
  <c r="J69" i="140"/>
  <c r="J73" i="140"/>
  <c r="J95" i="140"/>
  <c r="J181" i="140"/>
  <c r="J180" i="140" s="1"/>
  <c r="J266" i="140"/>
  <c r="J265" i="140" s="1"/>
  <c r="J264" i="140" s="1"/>
  <c r="J280" i="140"/>
  <c r="J279" i="140" s="1"/>
  <c r="K16" i="140"/>
  <c r="K49" i="140"/>
  <c r="K61" i="140"/>
  <c r="K64" i="140"/>
  <c r="K69" i="140"/>
  <c r="K73" i="140"/>
  <c r="K95" i="140"/>
  <c r="K181" i="140"/>
  <c r="K180" i="140" s="1"/>
  <c r="K266" i="140"/>
  <c r="K265" i="140" s="1"/>
  <c r="K264" i="140" s="1"/>
  <c r="K188" i="140" s="1"/>
  <c r="K280" i="140"/>
  <c r="K279" i="140" s="1"/>
  <c r="L16" i="140"/>
  <c r="L49" i="140"/>
  <c r="L61" i="140"/>
  <c r="L64" i="140"/>
  <c r="L69" i="140"/>
  <c r="L73" i="140"/>
  <c r="L95" i="140"/>
  <c r="L181" i="140"/>
  <c r="L180" i="140" s="1"/>
  <c r="L266" i="140"/>
  <c r="L265" i="140" s="1"/>
  <c r="L264" i="140" s="1"/>
  <c r="L280" i="140"/>
  <c r="L279" i="140" s="1"/>
  <c r="D17" i="140"/>
  <c r="D18" i="140"/>
  <c r="D19" i="140"/>
  <c r="D20" i="140"/>
  <c r="D21" i="140"/>
  <c r="D22" i="140"/>
  <c r="D23" i="140"/>
  <c r="D24" i="140"/>
  <c r="D25" i="140"/>
  <c r="D26" i="140"/>
  <c r="D27" i="140"/>
  <c r="D28" i="140"/>
  <c r="D29" i="140"/>
  <c r="D30" i="140"/>
  <c r="D32" i="140"/>
  <c r="D34" i="140"/>
  <c r="D35" i="140"/>
  <c r="D36" i="140"/>
  <c r="D37" i="140"/>
  <c r="D38" i="140"/>
  <c r="D39" i="140"/>
  <c r="D41" i="140"/>
  <c r="D42" i="140"/>
  <c r="D43" i="140"/>
  <c r="D44" i="140"/>
  <c r="D45" i="140"/>
  <c r="D46" i="140"/>
  <c r="D50" i="140"/>
  <c r="D51" i="140"/>
  <c r="D52" i="140"/>
  <c r="D53" i="140"/>
  <c r="D54" i="140"/>
  <c r="D55" i="140"/>
  <c r="D56" i="140"/>
  <c r="D57" i="140"/>
  <c r="D58" i="140"/>
  <c r="D59" i="140"/>
  <c r="D60" i="140"/>
  <c r="D62" i="140"/>
  <c r="D63" i="140"/>
  <c r="D65" i="140"/>
  <c r="D66" i="140"/>
  <c r="D67" i="140"/>
  <c r="D68" i="140"/>
  <c r="D70" i="140"/>
  <c r="D71" i="140"/>
  <c r="D72" i="140"/>
  <c r="D74" i="140"/>
  <c r="D75" i="140"/>
  <c r="D76" i="140"/>
  <c r="D77" i="140"/>
  <c r="D78" i="140"/>
  <c r="D79" i="140"/>
  <c r="D80" i="140"/>
  <c r="D81" i="140"/>
  <c r="D82" i="140"/>
  <c r="D83" i="140"/>
  <c r="D84" i="140"/>
  <c r="D85" i="140"/>
  <c r="D86" i="140"/>
  <c r="D87" i="140"/>
  <c r="D88" i="140"/>
  <c r="D89" i="140"/>
  <c r="D90" i="140"/>
  <c r="D91" i="140"/>
  <c r="D92" i="140"/>
  <c r="D93" i="140"/>
  <c r="D94" i="140"/>
  <c r="D96" i="140"/>
  <c r="D97" i="140"/>
  <c r="D98" i="140"/>
  <c r="D99" i="140"/>
  <c r="D100" i="140"/>
  <c r="D101" i="140"/>
  <c r="D102" i="140"/>
  <c r="D103" i="140"/>
  <c r="D104" i="140"/>
  <c r="D105" i="140"/>
  <c r="D106" i="140"/>
  <c r="D107" i="140"/>
  <c r="D108" i="140"/>
  <c r="D109" i="140"/>
  <c r="D110" i="140"/>
  <c r="D111" i="140"/>
  <c r="D112" i="140"/>
  <c r="D113" i="140"/>
  <c r="D114" i="140"/>
  <c r="D115" i="140"/>
  <c r="D116" i="140"/>
  <c r="D117" i="140"/>
  <c r="D118" i="140"/>
  <c r="D119" i="140"/>
  <c r="D120" i="140"/>
  <c r="D121" i="140"/>
  <c r="D122" i="140"/>
  <c r="D123" i="140"/>
  <c r="D124" i="140"/>
  <c r="D125" i="140"/>
  <c r="D126" i="140"/>
  <c r="D127" i="140"/>
  <c r="D128" i="140"/>
  <c r="D129" i="140"/>
  <c r="D130" i="140"/>
  <c r="D131" i="140"/>
  <c r="D132" i="140"/>
  <c r="D133" i="140"/>
  <c r="D134" i="140"/>
  <c r="D135" i="140"/>
  <c r="D136" i="140"/>
  <c r="D137" i="140"/>
  <c r="D138" i="140"/>
  <c r="D139" i="140"/>
  <c r="D140" i="140"/>
  <c r="D141" i="140"/>
  <c r="D142" i="140"/>
  <c r="D143" i="140"/>
  <c r="D144" i="140"/>
  <c r="D145" i="140"/>
  <c r="D146" i="140"/>
  <c r="D147" i="140"/>
  <c r="D148" i="140"/>
  <c r="D149" i="140"/>
  <c r="D150" i="140"/>
  <c r="D151" i="140"/>
  <c r="D153" i="140"/>
  <c r="D154" i="140"/>
  <c r="D155" i="140"/>
  <c r="D156" i="140"/>
  <c r="D157" i="140"/>
  <c r="D158" i="140"/>
  <c r="D159" i="140"/>
  <c r="D160" i="140"/>
  <c r="D161" i="140"/>
  <c r="D162" i="140"/>
  <c r="D163" i="140"/>
  <c r="D164" i="140"/>
  <c r="D166" i="140"/>
  <c r="D167" i="140"/>
  <c r="D168" i="140"/>
  <c r="D169" i="140"/>
  <c r="D170" i="140"/>
  <c r="D171" i="140"/>
  <c r="D172" i="140"/>
  <c r="D173" i="140"/>
  <c r="D174" i="140"/>
  <c r="D175" i="140"/>
  <c r="D176" i="140"/>
  <c r="D177" i="140"/>
  <c r="D178" i="140"/>
  <c r="D179" i="140"/>
  <c r="D182" i="140"/>
  <c r="D183" i="140"/>
  <c r="F184" i="140"/>
  <c r="G184" i="140"/>
  <c r="H184" i="140"/>
  <c r="I184" i="140"/>
  <c r="J184" i="140"/>
  <c r="K184" i="140"/>
  <c r="L184" i="140"/>
  <c r="D185" i="140"/>
  <c r="F186" i="140"/>
  <c r="G186" i="140"/>
  <c r="H186" i="140"/>
  <c r="I186" i="140"/>
  <c r="J186" i="140"/>
  <c r="K186" i="140"/>
  <c r="L186" i="140"/>
  <c r="D187" i="140"/>
  <c r="D189" i="140"/>
  <c r="D190" i="140"/>
  <c r="D191" i="140"/>
  <c r="D192" i="140"/>
  <c r="D193" i="140"/>
  <c r="D194" i="140"/>
  <c r="D195" i="140"/>
  <c r="D196" i="140"/>
  <c r="D197" i="140"/>
  <c r="D198" i="140"/>
  <c r="D199" i="140"/>
  <c r="D200" i="140"/>
  <c r="D201" i="140"/>
  <c r="D202" i="140"/>
  <c r="D203" i="140"/>
  <c r="D204" i="140"/>
  <c r="D205" i="140"/>
  <c r="D206" i="140"/>
  <c r="D207" i="140"/>
  <c r="D208" i="140"/>
  <c r="D209" i="140"/>
  <c r="D210" i="140"/>
  <c r="D211" i="140"/>
  <c r="D212" i="140"/>
  <c r="D213" i="140"/>
  <c r="D214" i="140"/>
  <c r="D215" i="140"/>
  <c r="D216" i="140"/>
  <c r="D217" i="140"/>
  <c r="D218" i="140"/>
  <c r="D219" i="140"/>
  <c r="D220" i="140"/>
  <c r="D221" i="140"/>
  <c r="D222" i="140"/>
  <c r="D223" i="140"/>
  <c r="D224" i="140"/>
  <c r="D225" i="140"/>
  <c r="D226" i="140"/>
  <c r="D227" i="140"/>
  <c r="D228" i="140"/>
  <c r="D229" i="140"/>
  <c r="D230" i="140"/>
  <c r="D231" i="140"/>
  <c r="D232" i="140"/>
  <c r="D233" i="140"/>
  <c r="D234" i="140"/>
  <c r="D235" i="140"/>
  <c r="D236" i="140"/>
  <c r="D237" i="140"/>
  <c r="D238" i="140"/>
  <c r="D239" i="140"/>
  <c r="D240" i="140"/>
  <c r="D241" i="140"/>
  <c r="D242" i="140"/>
  <c r="D243" i="140"/>
  <c r="D244" i="140"/>
  <c r="D245" i="140"/>
  <c r="D246" i="140"/>
  <c r="D247" i="140"/>
  <c r="D248" i="140"/>
  <c r="D249" i="140"/>
  <c r="D250" i="140"/>
  <c r="D251" i="140"/>
  <c r="D252" i="140"/>
  <c r="D253" i="140"/>
  <c r="D254" i="140"/>
  <c r="D255" i="140"/>
  <c r="D256" i="140"/>
  <c r="D257" i="140"/>
  <c r="D258" i="140"/>
  <c r="D259" i="140"/>
  <c r="D260" i="140"/>
  <c r="D261" i="140"/>
  <c r="D262" i="140"/>
  <c r="D263" i="140"/>
  <c r="D267" i="140"/>
  <c r="D268" i="140"/>
  <c r="D269" i="140"/>
  <c r="D270" i="140"/>
  <c r="D271" i="140"/>
  <c r="D272" i="140"/>
  <c r="D273" i="140"/>
  <c r="D274" i="140"/>
  <c r="D275" i="140"/>
  <c r="D276" i="140"/>
  <c r="D277" i="140"/>
  <c r="D278" i="140"/>
  <c r="D281" i="140"/>
  <c r="D282" i="140"/>
  <c r="D283" i="140"/>
  <c r="F284" i="140"/>
  <c r="G284" i="140"/>
  <c r="H284" i="140"/>
  <c r="I284" i="140"/>
  <c r="J284" i="140"/>
  <c r="K284" i="140"/>
  <c r="L284" i="140"/>
  <c r="D285" i="140"/>
  <c r="F286" i="140"/>
  <c r="G286" i="140"/>
  <c r="H286" i="140"/>
  <c r="I286" i="140"/>
  <c r="J286" i="140"/>
  <c r="K286" i="140"/>
  <c r="L286" i="140"/>
  <c r="D287" i="140"/>
  <c r="L286" i="121"/>
  <c r="K286" i="121"/>
  <c r="J286" i="121"/>
  <c r="I286" i="121"/>
  <c r="H286" i="121"/>
  <c r="G286" i="121"/>
  <c r="F286" i="121"/>
  <c r="L284" i="121"/>
  <c r="K284" i="121"/>
  <c r="J284" i="121"/>
  <c r="I284" i="121"/>
  <c r="H284" i="121"/>
  <c r="G284" i="121"/>
  <c r="F284" i="121"/>
  <c r="L186" i="121"/>
  <c r="K186" i="121"/>
  <c r="J186" i="121"/>
  <c r="I186" i="121"/>
  <c r="H186" i="121"/>
  <c r="G186" i="121"/>
  <c r="F186" i="121"/>
  <c r="L184" i="121"/>
  <c r="K184" i="121"/>
  <c r="J184" i="121"/>
  <c r="I184" i="121"/>
  <c r="H184" i="121"/>
  <c r="G184" i="121"/>
  <c r="F184" i="121"/>
  <c r="F280" i="121"/>
  <c r="F279" i="121" s="1"/>
  <c r="L16" i="121"/>
  <c r="L49" i="121"/>
  <c r="L61" i="121"/>
  <c r="L64" i="121"/>
  <c r="L69" i="121"/>
  <c r="L73" i="121"/>
  <c r="L95" i="121"/>
  <c r="L181" i="121"/>
  <c r="L180" i="121" s="1"/>
  <c r="K16" i="121"/>
  <c r="K49" i="121"/>
  <c r="K61" i="121"/>
  <c r="K64" i="121"/>
  <c r="K69" i="121"/>
  <c r="K73" i="121"/>
  <c r="K95" i="121"/>
  <c r="K181" i="121"/>
  <c r="K180" i="121" s="1"/>
  <c r="J16" i="121"/>
  <c r="J15" i="121" s="1"/>
  <c r="J49" i="121"/>
  <c r="J61" i="121"/>
  <c r="J48" i="121" s="1"/>
  <c r="J14" i="121" s="1"/>
  <c r="J64" i="121"/>
  <c r="J69" i="121"/>
  <c r="J73" i="121"/>
  <c r="J95" i="121"/>
  <c r="J181" i="121"/>
  <c r="J180" i="121" s="1"/>
  <c r="I16" i="121"/>
  <c r="I49" i="121"/>
  <c r="I61" i="121"/>
  <c r="I64" i="121"/>
  <c r="I69" i="121"/>
  <c r="D69" i="121" s="1"/>
  <c r="I73" i="121"/>
  <c r="I95" i="121"/>
  <c r="I181" i="121"/>
  <c r="I180" i="121" s="1"/>
  <c r="H16" i="121"/>
  <c r="H15" i="121" s="1"/>
  <c r="H49" i="121"/>
  <c r="H61" i="121"/>
  <c r="H64" i="121"/>
  <c r="H69" i="121"/>
  <c r="H73" i="121"/>
  <c r="H95" i="121"/>
  <c r="H181" i="121"/>
  <c r="H180" i="121" s="1"/>
  <c r="G16" i="121"/>
  <c r="G49" i="121"/>
  <c r="G64" i="121"/>
  <c r="G69" i="121"/>
  <c r="G73" i="121"/>
  <c r="G95" i="121"/>
  <c r="G181" i="121"/>
  <c r="F16" i="121"/>
  <c r="F49" i="121"/>
  <c r="F61" i="121"/>
  <c r="F64" i="121"/>
  <c r="F69" i="121"/>
  <c r="F73" i="121"/>
  <c r="F95" i="121"/>
  <c r="F181" i="121"/>
  <c r="F180" i="121" s="1"/>
  <c r="I266" i="121"/>
  <c r="I265" i="121" s="1"/>
  <c r="I264" i="121" s="1"/>
  <c r="I280" i="121"/>
  <c r="I279" i="121" s="1"/>
  <c r="H266" i="121"/>
  <c r="H265" i="121" s="1"/>
  <c r="H264" i="121" s="1"/>
  <c r="H280" i="121"/>
  <c r="H279" i="121" s="1"/>
  <c r="G266" i="121"/>
  <c r="G265" i="121" s="1"/>
  <c r="G264" i="121"/>
  <c r="G280" i="121"/>
  <c r="F266" i="121"/>
  <c r="F265" i="121" s="1"/>
  <c r="F264" i="121" s="1"/>
  <c r="F188" i="121" s="1"/>
  <c r="L266" i="121"/>
  <c r="L265" i="121" s="1"/>
  <c r="L264" i="121" s="1"/>
  <c r="L280" i="121"/>
  <c r="L279" i="121" s="1"/>
  <c r="K266" i="121"/>
  <c r="K265" i="121" s="1"/>
  <c r="K264" i="121" s="1"/>
  <c r="K280" i="121"/>
  <c r="K279" i="121" s="1"/>
  <c r="J266" i="121"/>
  <c r="J265" i="121" s="1"/>
  <c r="J264" i="121" s="1"/>
  <c r="J280" i="121"/>
  <c r="J279" i="121" s="1"/>
  <c r="D287" i="121"/>
  <c r="D286" i="121"/>
  <c r="D285" i="121"/>
  <c r="D283" i="121"/>
  <c r="D282" i="121"/>
  <c r="D281" i="121"/>
  <c r="D278" i="121"/>
  <c r="D277" i="121"/>
  <c r="D276" i="121"/>
  <c r="D275" i="121"/>
  <c r="D274" i="121"/>
  <c r="D273" i="121"/>
  <c r="D272" i="121"/>
  <c r="D271" i="121"/>
  <c r="D270" i="121"/>
  <c r="D269" i="121"/>
  <c r="D268" i="121"/>
  <c r="D267" i="121"/>
  <c r="D263" i="121"/>
  <c r="D262" i="121"/>
  <c r="D261" i="121"/>
  <c r="D260" i="121"/>
  <c r="D259" i="121"/>
  <c r="D258" i="121"/>
  <c r="D257" i="121"/>
  <c r="D256" i="121"/>
  <c r="D255" i="121"/>
  <c r="D254" i="121"/>
  <c r="D253" i="121"/>
  <c r="D252" i="121"/>
  <c r="D251" i="121"/>
  <c r="D250" i="121"/>
  <c r="D249" i="121"/>
  <c r="D248" i="121"/>
  <c r="D247" i="121"/>
  <c r="D246" i="121"/>
  <c r="D245" i="121"/>
  <c r="D244" i="121"/>
  <c r="D243" i="121"/>
  <c r="D242" i="121"/>
  <c r="D241" i="121"/>
  <c r="D240" i="121"/>
  <c r="D239" i="121"/>
  <c r="D238" i="121"/>
  <c r="D237" i="121"/>
  <c r="D236" i="121"/>
  <c r="D235" i="121"/>
  <c r="D234" i="121"/>
  <c r="D233" i="121"/>
  <c r="D232" i="121"/>
  <c r="D231" i="121"/>
  <c r="D230" i="121"/>
  <c r="D229" i="121"/>
  <c r="D228" i="121"/>
  <c r="D227" i="121"/>
  <c r="D226" i="121"/>
  <c r="D225" i="121"/>
  <c r="D224" i="121"/>
  <c r="D223" i="121"/>
  <c r="D222" i="121"/>
  <c r="D221" i="121"/>
  <c r="D220" i="121"/>
  <c r="D219" i="121"/>
  <c r="D218" i="121"/>
  <c r="D217" i="121"/>
  <c r="D216" i="121"/>
  <c r="D215" i="121"/>
  <c r="D214" i="121"/>
  <c r="D213" i="121"/>
  <c r="D212" i="121"/>
  <c r="D211" i="121"/>
  <c r="D210" i="121"/>
  <c r="D209" i="121"/>
  <c r="D208" i="121"/>
  <c r="D207" i="121"/>
  <c r="D206" i="121"/>
  <c r="D205" i="121"/>
  <c r="D204" i="121"/>
  <c r="D203" i="121"/>
  <c r="D202" i="121"/>
  <c r="D201" i="121"/>
  <c r="D200" i="121"/>
  <c r="D199" i="121"/>
  <c r="D198" i="121"/>
  <c r="D197" i="121"/>
  <c r="D196" i="121"/>
  <c r="D195" i="121"/>
  <c r="D194" i="121"/>
  <c r="D193" i="121"/>
  <c r="D192" i="121"/>
  <c r="D191" i="121"/>
  <c r="D190" i="121"/>
  <c r="D189" i="121"/>
  <c r="D187" i="121"/>
  <c r="D185" i="121"/>
  <c r="D183" i="121"/>
  <c r="D182" i="121"/>
  <c r="D179" i="121"/>
  <c r="D178" i="121"/>
  <c r="D177" i="121"/>
  <c r="D176" i="121"/>
  <c r="D175" i="121"/>
  <c r="D174" i="121"/>
  <c r="D173" i="121"/>
  <c r="D172" i="121"/>
  <c r="D171" i="121"/>
  <c r="D170" i="121"/>
  <c r="D169" i="121"/>
  <c r="D168" i="121"/>
  <c r="D167" i="121"/>
  <c r="D166" i="121"/>
  <c r="D164" i="121"/>
  <c r="D163" i="121"/>
  <c r="D162" i="121"/>
  <c r="D161" i="121"/>
  <c r="D160" i="121"/>
  <c r="D159" i="121"/>
  <c r="D158" i="121"/>
  <c r="D157" i="121"/>
  <c r="D156" i="121"/>
  <c r="D155" i="121"/>
  <c r="D154" i="121"/>
  <c r="D153" i="121"/>
  <c r="D151" i="121"/>
  <c r="D150" i="121"/>
  <c r="D149" i="121"/>
  <c r="D148" i="121"/>
  <c r="D147" i="121"/>
  <c r="D146" i="121"/>
  <c r="D145" i="121"/>
  <c r="D144" i="121"/>
  <c r="D143" i="121"/>
  <c r="D142" i="121"/>
  <c r="D141" i="121"/>
  <c r="D140" i="121"/>
  <c r="D139" i="121"/>
  <c r="D138" i="121"/>
  <c r="D137" i="121"/>
  <c r="D136" i="121"/>
  <c r="D135" i="121"/>
  <c r="D134" i="121"/>
  <c r="D133" i="121"/>
  <c r="D132" i="121"/>
  <c r="D131" i="121"/>
  <c r="D130" i="121"/>
  <c r="D129" i="121"/>
  <c r="D128" i="121"/>
  <c r="D127" i="121"/>
  <c r="D126" i="121"/>
  <c r="D125" i="121"/>
  <c r="D124" i="121"/>
  <c r="D123" i="121"/>
  <c r="D122" i="121"/>
  <c r="D121" i="121"/>
  <c r="D120" i="121"/>
  <c r="D119" i="121"/>
  <c r="D118" i="121"/>
  <c r="D117" i="121"/>
  <c r="D116" i="121"/>
  <c r="D115" i="121"/>
  <c r="D114" i="121"/>
  <c r="D113" i="121"/>
  <c r="D112" i="121"/>
  <c r="D111" i="121"/>
  <c r="D110" i="121"/>
  <c r="D109" i="121"/>
  <c r="D108" i="121"/>
  <c r="D107" i="121"/>
  <c r="D106" i="121"/>
  <c r="D105" i="121"/>
  <c r="D104" i="121"/>
  <c r="D103" i="121"/>
  <c r="D102" i="121"/>
  <c r="D101" i="121"/>
  <c r="D100" i="121"/>
  <c r="D99" i="121"/>
  <c r="D98" i="121"/>
  <c r="D97" i="121"/>
  <c r="D96" i="121"/>
  <c r="D94" i="121"/>
  <c r="D93" i="121"/>
  <c r="D92" i="121"/>
  <c r="D91" i="121"/>
  <c r="D90" i="121"/>
  <c r="D89" i="121"/>
  <c r="D88" i="121"/>
  <c r="D87" i="121"/>
  <c r="D86" i="121"/>
  <c r="D85" i="121"/>
  <c r="D84" i="121"/>
  <c r="D83" i="121"/>
  <c r="D82" i="121"/>
  <c r="D81" i="121"/>
  <c r="D80" i="121"/>
  <c r="D79" i="121"/>
  <c r="D78" i="121"/>
  <c r="D77" i="121"/>
  <c r="D76" i="121"/>
  <c r="D75" i="121"/>
  <c r="D74" i="121"/>
  <c r="D72" i="121"/>
  <c r="D71" i="121"/>
  <c r="D70" i="121"/>
  <c r="D68" i="121"/>
  <c r="D67" i="121"/>
  <c r="D66" i="121"/>
  <c r="D65" i="121"/>
  <c r="D63" i="121"/>
  <c r="D62" i="121"/>
  <c r="D60" i="121"/>
  <c r="D59" i="121"/>
  <c r="D58" i="121"/>
  <c r="D57" i="121"/>
  <c r="D56" i="121"/>
  <c r="D55" i="121"/>
  <c r="D54" i="121"/>
  <c r="D53" i="121"/>
  <c r="D52" i="121"/>
  <c r="D51" i="121"/>
  <c r="D50" i="121"/>
  <c r="D46" i="121"/>
  <c r="D45" i="121"/>
  <c r="D44" i="121"/>
  <c r="D43" i="121"/>
  <c r="D42" i="121"/>
  <c r="D41" i="121"/>
  <c r="D39" i="121"/>
  <c r="D38" i="121"/>
  <c r="D37" i="121"/>
  <c r="D36" i="121"/>
  <c r="D35" i="121"/>
  <c r="D34" i="121"/>
  <c r="D32" i="121"/>
  <c r="D30" i="121"/>
  <c r="D29" i="121"/>
  <c r="D28" i="121"/>
  <c r="D27" i="121"/>
  <c r="D26" i="121"/>
  <c r="D25" i="121"/>
  <c r="D24" i="121"/>
  <c r="D23" i="121"/>
  <c r="D22" i="121"/>
  <c r="D21" i="121"/>
  <c r="D20" i="121"/>
  <c r="D19" i="121"/>
  <c r="D18" i="121"/>
  <c r="D17" i="121"/>
  <c r="J48" i="148"/>
  <c r="D284" i="149"/>
  <c r="D69" i="148"/>
  <c r="L188" i="150"/>
  <c r="I48" i="150"/>
  <c r="I48" i="152"/>
  <c r="G265" i="152"/>
  <c r="D95" i="152"/>
  <c r="D69" i="152"/>
  <c r="D61" i="152"/>
  <c r="F279" i="152"/>
  <c r="F188" i="152" s="1"/>
  <c r="G180" i="154"/>
  <c r="F264" i="155"/>
  <c r="D286" i="154"/>
  <c r="D286" i="155"/>
  <c r="H188" i="155"/>
  <c r="D16" i="147"/>
  <c r="F264" i="148"/>
  <c r="F188" i="148" s="1"/>
  <c r="L188" i="154"/>
  <c r="D16" i="152"/>
  <c r="F48" i="154"/>
  <c r="D152" i="143"/>
  <c r="D265" i="144"/>
  <c r="I188" i="149"/>
  <c r="D95" i="153"/>
  <c r="G188" i="153"/>
  <c r="F180" i="154"/>
  <c r="D180" i="154" s="1"/>
  <c r="G279" i="121"/>
  <c r="F180" i="142"/>
  <c r="D280" i="145"/>
  <c r="L14" i="142"/>
  <c r="F279" i="144"/>
  <c r="D280" i="144"/>
  <c r="F265" i="147"/>
  <c r="F180" i="147"/>
  <c r="D180" i="147" s="1"/>
  <c r="D181" i="147"/>
  <c r="D64" i="147"/>
  <c r="D184" i="154"/>
  <c r="D280" i="148"/>
  <c r="D181" i="148"/>
  <c r="D181" i="149"/>
  <c r="D181" i="150"/>
  <c r="D95" i="144"/>
  <c r="G265" i="143"/>
  <c r="G264" i="143" s="1"/>
  <c r="D181" i="142"/>
  <c r="D40" i="121"/>
  <c r="G180" i="121"/>
  <c r="G15" i="141"/>
  <c r="H180" i="146"/>
  <c r="F279" i="146"/>
  <c r="D266" i="148"/>
  <c r="K48" i="148"/>
  <c r="D286" i="150"/>
  <c r="G48" i="152"/>
  <c r="I265" i="145"/>
  <c r="D279" i="147"/>
  <c r="D61" i="147"/>
  <c r="G264" i="148"/>
  <c r="D264" i="148" s="1"/>
  <c r="D265" i="148"/>
  <c r="I264" i="153"/>
  <c r="D264" i="153" s="1"/>
  <c r="D265" i="153"/>
  <c r="D264" i="144"/>
  <c r="D16" i="149"/>
  <c r="D186" i="149"/>
  <c r="J15" i="149"/>
  <c r="J14" i="149" s="1"/>
  <c r="D49" i="152"/>
  <c r="F15" i="142"/>
  <c r="I48" i="146"/>
  <c r="L188" i="140"/>
  <c r="D181" i="143"/>
  <c r="D280" i="147"/>
  <c r="G265" i="149"/>
  <c r="G264" i="149" s="1"/>
  <c r="D264" i="149" s="1"/>
  <c r="D266" i="149"/>
  <c r="D180" i="149"/>
  <c r="D280" i="150"/>
  <c r="L15" i="150"/>
  <c r="H48" i="140"/>
  <c r="K14" i="142"/>
  <c r="I188" i="148"/>
  <c r="D64" i="150"/>
  <c r="L15" i="155"/>
  <c r="K48" i="140"/>
  <c r="D73" i="141"/>
  <c r="G15" i="144"/>
  <c r="D16" i="144"/>
  <c r="D69" i="145"/>
  <c r="F180" i="145"/>
  <c r="D180" i="145" s="1"/>
  <c r="G15" i="146"/>
  <c r="K48" i="147"/>
  <c r="I48" i="147"/>
  <c r="D73" i="148"/>
  <c r="D286" i="149"/>
  <c r="G15" i="153"/>
  <c r="J15" i="145"/>
  <c r="G15" i="148"/>
  <c r="H48" i="152"/>
  <c r="J188" i="154"/>
  <c r="D152" i="144"/>
  <c r="F15" i="146"/>
  <c r="K188" i="153"/>
  <c r="D186" i="152"/>
  <c r="D33" i="153"/>
  <c r="D152" i="147"/>
  <c r="D152" i="140"/>
  <c r="K15" i="154"/>
  <c r="G48" i="155"/>
  <c r="I264" i="145"/>
  <c r="I188" i="145"/>
  <c r="D64" i="149" l="1"/>
  <c r="G188" i="144"/>
  <c r="D279" i="144"/>
  <c r="G188" i="145"/>
  <c r="D152" i="154"/>
  <c r="D280" i="155"/>
  <c r="D266" i="152"/>
  <c r="F15" i="147"/>
  <c r="G15" i="155"/>
  <c r="D279" i="146"/>
  <c r="I61" i="151"/>
  <c r="G188" i="149"/>
  <c r="D230" i="151"/>
  <c r="H104" i="151"/>
  <c r="D184" i="142"/>
  <c r="D61" i="143"/>
  <c r="D49" i="144"/>
  <c r="D73" i="152"/>
  <c r="I15" i="155"/>
  <c r="D181" i="153"/>
  <c r="G14" i="148"/>
  <c r="G13" i="148" s="1"/>
  <c r="D49" i="147"/>
  <c r="G48" i="150"/>
  <c r="D152" i="121"/>
  <c r="L15" i="121"/>
  <c r="L14" i="121" s="1"/>
  <c r="L13" i="121" s="1"/>
  <c r="L12" i="121" s="1"/>
  <c r="D49" i="140"/>
  <c r="J13" i="149"/>
  <c r="D266" i="145"/>
  <c r="D286" i="140"/>
  <c r="J15" i="148"/>
  <c r="J14" i="148" s="1"/>
  <c r="J13" i="148" s="1"/>
  <c r="H15" i="154"/>
  <c r="D264" i="145"/>
  <c r="D69" i="146"/>
  <c r="D265" i="145"/>
  <c r="D181" i="144"/>
  <c r="D180" i="144"/>
  <c r="D152" i="155"/>
  <c r="L14" i="150"/>
  <c r="L13" i="150" s="1"/>
  <c r="D229" i="151"/>
  <c r="D280" i="152"/>
  <c r="D280" i="149"/>
  <c r="D184" i="143"/>
  <c r="L15" i="144"/>
  <c r="L14" i="144" s="1"/>
  <c r="K188" i="145"/>
  <c r="H15" i="142"/>
  <c r="D222" i="151"/>
  <c r="H188" i="143"/>
  <c r="D49" i="146"/>
  <c r="G14" i="146"/>
  <c r="G13" i="146" s="1"/>
  <c r="D48" i="147"/>
  <c r="D180" i="121"/>
  <c r="G188" i="148"/>
  <c r="D188" i="148" s="1"/>
  <c r="F14" i="147"/>
  <c r="F13" i="147" s="1"/>
  <c r="G14" i="153"/>
  <c r="G13" i="153" s="1"/>
  <c r="G12" i="153" s="1"/>
  <c r="L12" i="150"/>
  <c r="D181" i="141"/>
  <c r="J13" i="141"/>
  <c r="D280" i="121"/>
  <c r="F188" i="155"/>
  <c r="D95" i="121"/>
  <c r="D61" i="121"/>
  <c r="D49" i="121"/>
  <c r="D186" i="121"/>
  <c r="D64" i="140"/>
  <c r="G188" i="140"/>
  <c r="F48" i="140"/>
  <c r="D186" i="141"/>
  <c r="K13" i="141"/>
  <c r="J188" i="141"/>
  <c r="G188" i="141"/>
  <c r="D61" i="141"/>
  <c r="D15" i="141"/>
  <c r="D95" i="142"/>
  <c r="H48" i="142"/>
  <c r="D61" i="142"/>
  <c r="K73" i="151"/>
  <c r="F61" i="151"/>
  <c r="K188" i="144"/>
  <c r="J188" i="145"/>
  <c r="D95" i="145"/>
  <c r="D280" i="146"/>
  <c r="L188" i="147"/>
  <c r="K188" i="147"/>
  <c r="J188" i="147"/>
  <c r="H188" i="147"/>
  <c r="G188" i="147"/>
  <c r="I48" i="149"/>
  <c r="H48" i="149"/>
  <c r="H14" i="149" s="1"/>
  <c r="H13" i="149" s="1"/>
  <c r="H12" i="149" s="1"/>
  <c r="K188" i="150"/>
  <c r="G188" i="150"/>
  <c r="G61" i="151"/>
  <c r="D40" i="153"/>
  <c r="L188" i="153"/>
  <c r="L48" i="153"/>
  <c r="J188" i="153"/>
  <c r="D180" i="153"/>
  <c r="D64" i="153"/>
  <c r="H48" i="153"/>
  <c r="D69" i="153"/>
  <c r="F188" i="153"/>
  <c r="K188" i="154"/>
  <c r="I188" i="154"/>
  <c r="D95" i="154"/>
  <c r="D73" i="154"/>
  <c r="I48" i="154"/>
  <c r="D49" i="154"/>
  <c r="D40" i="154"/>
  <c r="D69" i="154"/>
  <c r="K188" i="155"/>
  <c r="I188" i="155"/>
  <c r="D279" i="155"/>
  <c r="L188" i="155"/>
  <c r="D73" i="155"/>
  <c r="D69" i="155"/>
  <c r="K48" i="155"/>
  <c r="I48" i="155"/>
  <c r="I14" i="155" s="1"/>
  <c r="D64" i="155"/>
  <c r="G14" i="155"/>
  <c r="D46" i="151"/>
  <c r="D33" i="145"/>
  <c r="D33" i="144"/>
  <c r="I15" i="144"/>
  <c r="D15" i="144" s="1"/>
  <c r="K15" i="144"/>
  <c r="K14" i="144" s="1"/>
  <c r="K13" i="144" s="1"/>
  <c r="G15" i="154"/>
  <c r="D33" i="146"/>
  <c r="H15" i="146"/>
  <c r="D33" i="147"/>
  <c r="D33" i="140"/>
  <c r="H15" i="140"/>
  <c r="D33" i="148"/>
  <c r="D33" i="149"/>
  <c r="D33" i="150"/>
  <c r="I15" i="150"/>
  <c r="I14" i="150" s="1"/>
  <c r="I13" i="150" s="1"/>
  <c r="K15" i="150"/>
  <c r="D33" i="155"/>
  <c r="H15" i="155"/>
  <c r="K15" i="153"/>
  <c r="D152" i="145"/>
  <c r="D152" i="141"/>
  <c r="D180" i="142"/>
  <c r="H61" i="151"/>
  <c r="D184" i="144"/>
  <c r="F188" i="144"/>
  <c r="I48" i="145"/>
  <c r="H73" i="151"/>
  <c r="H48" i="145"/>
  <c r="D73" i="145"/>
  <c r="D186" i="150"/>
  <c r="L15" i="153"/>
  <c r="D266" i="150"/>
  <c r="D215" i="151"/>
  <c r="D61" i="146"/>
  <c r="D64" i="143"/>
  <c r="D217" i="151"/>
  <c r="D61" i="149"/>
  <c r="I48" i="142"/>
  <c r="I48" i="144"/>
  <c r="I14" i="144" s="1"/>
  <c r="I13" i="144" s="1"/>
  <c r="D219" i="151"/>
  <c r="D156" i="151"/>
  <c r="D221" i="151"/>
  <c r="D145" i="151"/>
  <c r="D225" i="151"/>
  <c r="D231" i="151"/>
  <c r="D43" i="151"/>
  <c r="D41" i="151"/>
  <c r="D117" i="151"/>
  <c r="K13" i="151"/>
  <c r="D265" i="142"/>
  <c r="F264" i="142"/>
  <c r="L14" i="153"/>
  <c r="L13" i="153" s="1"/>
  <c r="L12" i="153" s="1"/>
  <c r="D40" i="140"/>
  <c r="H279" i="140"/>
  <c r="D280" i="140"/>
  <c r="D184" i="141"/>
  <c r="D40" i="141"/>
  <c r="H48" i="141"/>
  <c r="H14" i="141" s="1"/>
  <c r="H13" i="141" s="1"/>
  <c r="D69" i="141"/>
  <c r="D286" i="142"/>
  <c r="D73" i="142"/>
  <c r="D49" i="142"/>
  <c r="F265" i="143"/>
  <c r="D266" i="143"/>
  <c r="D186" i="144"/>
  <c r="D64" i="145"/>
  <c r="D49" i="145"/>
  <c r="D279" i="145"/>
  <c r="D284" i="150"/>
  <c r="D184" i="152"/>
  <c r="D184" i="153"/>
  <c r="K48" i="153"/>
  <c r="K14" i="153" s="1"/>
  <c r="K13" i="153" s="1"/>
  <c r="K12" i="153" s="1"/>
  <c r="I279" i="153"/>
  <c r="I188" i="153" s="1"/>
  <c r="D188" i="153" s="1"/>
  <c r="D280" i="153"/>
  <c r="I48" i="153"/>
  <c r="D48" i="153" s="1"/>
  <c r="D61" i="153"/>
  <c r="D284" i="154"/>
  <c r="D280" i="154"/>
  <c r="G265" i="154"/>
  <c r="D266" i="154"/>
  <c r="D186" i="154"/>
  <c r="D181" i="154"/>
  <c r="J48" i="154"/>
  <c r="J14" i="154" s="1"/>
  <c r="J13" i="154" s="1"/>
  <c r="J12" i="154" s="1"/>
  <c r="D64" i="154"/>
  <c r="D61" i="154"/>
  <c r="K48" i="154"/>
  <c r="K14" i="154" s="1"/>
  <c r="K13" i="154" s="1"/>
  <c r="K12" i="154" s="1"/>
  <c r="F15" i="154"/>
  <c r="F14" i="154" s="1"/>
  <c r="F13" i="154" s="1"/>
  <c r="D16" i="154"/>
  <c r="G265" i="155"/>
  <c r="D266" i="155"/>
  <c r="D186" i="155"/>
  <c r="D184" i="155"/>
  <c r="G180" i="155"/>
  <c r="D180" i="155" s="1"/>
  <c r="D181" i="155"/>
  <c r="I13" i="155"/>
  <c r="I12" i="155" s="1"/>
  <c r="D61" i="155"/>
  <c r="L48" i="155"/>
  <c r="L14" i="155" s="1"/>
  <c r="L13" i="155" s="1"/>
  <c r="L12" i="155" s="1"/>
  <c r="H48" i="155"/>
  <c r="H14" i="155" s="1"/>
  <c r="H13" i="155" s="1"/>
  <c r="H12" i="155" s="1"/>
  <c r="D49" i="155"/>
  <c r="D40" i="155"/>
  <c r="F73" i="151"/>
  <c r="D42" i="151"/>
  <c r="D265" i="149"/>
  <c r="F14" i="146"/>
  <c r="G15" i="152"/>
  <c r="G14" i="152" s="1"/>
  <c r="G13" i="152" s="1"/>
  <c r="D181" i="145"/>
  <c r="F48" i="155"/>
  <c r="D266" i="140"/>
  <c r="J13" i="121"/>
  <c r="D280" i="143"/>
  <c r="D48" i="152"/>
  <c r="D265" i="121"/>
  <c r="F40" i="151"/>
  <c r="D264" i="121"/>
  <c r="D265" i="147"/>
  <c r="F264" i="147"/>
  <c r="G48" i="154"/>
  <c r="G14" i="154" s="1"/>
  <c r="H48" i="154"/>
  <c r="H14" i="154" s="1"/>
  <c r="F279" i="154"/>
  <c r="D279" i="154" s="1"/>
  <c r="D266" i="153"/>
  <c r="H188" i="121"/>
  <c r="I188" i="121"/>
  <c r="F15" i="121"/>
  <c r="D16" i="121"/>
  <c r="I15" i="121"/>
  <c r="K15" i="121"/>
  <c r="L15" i="140"/>
  <c r="K15" i="140"/>
  <c r="J15" i="140"/>
  <c r="G48" i="144"/>
  <c r="G14" i="144" s="1"/>
  <c r="G13" i="144" s="1"/>
  <c r="G12" i="144" s="1"/>
  <c r="D61" i="144"/>
  <c r="D286" i="145"/>
  <c r="D284" i="145"/>
  <c r="L15" i="145"/>
  <c r="K48" i="145"/>
  <c r="K15" i="145"/>
  <c r="I15" i="145"/>
  <c r="I14" i="145" s="1"/>
  <c r="I13" i="145" s="1"/>
  <c r="I12" i="145" s="1"/>
  <c r="H15" i="145"/>
  <c r="H14" i="145" s="1"/>
  <c r="H13" i="145" s="1"/>
  <c r="G15" i="145"/>
  <c r="D15" i="145" s="1"/>
  <c r="F48" i="145"/>
  <c r="F14" i="145" s="1"/>
  <c r="F13" i="145" s="1"/>
  <c r="F12" i="145" s="1"/>
  <c r="D284" i="146"/>
  <c r="J15" i="146"/>
  <c r="I15" i="146"/>
  <c r="D15" i="146" s="1"/>
  <c r="F180" i="146"/>
  <c r="D180" i="146" s="1"/>
  <c r="D181" i="146"/>
  <c r="D64" i="146"/>
  <c r="D186" i="147"/>
  <c r="D40" i="147"/>
  <c r="K15" i="147"/>
  <c r="K14" i="147" s="1"/>
  <c r="K13" i="147" s="1"/>
  <c r="K12" i="147" s="1"/>
  <c r="I15" i="147"/>
  <c r="I14" i="147" s="1"/>
  <c r="I13" i="147" s="1"/>
  <c r="G15" i="147"/>
  <c r="D266" i="147"/>
  <c r="D69" i="147"/>
  <c r="D284" i="148"/>
  <c r="D233" i="151"/>
  <c r="J13" i="142"/>
  <c r="J12" i="142" s="1"/>
  <c r="F188" i="154"/>
  <c r="D33" i="121"/>
  <c r="J188" i="121"/>
  <c r="L188" i="121"/>
  <c r="G15" i="121"/>
  <c r="I73" i="151"/>
  <c r="D64" i="121"/>
  <c r="J73" i="151"/>
  <c r="H136" i="151"/>
  <c r="J188" i="140"/>
  <c r="I15" i="140"/>
  <c r="L15" i="141"/>
  <c r="L14" i="141" s="1"/>
  <c r="I188" i="141"/>
  <c r="G48" i="141"/>
  <c r="F48" i="141"/>
  <c r="D284" i="142"/>
  <c r="F48" i="142"/>
  <c r="F14" i="142" s="1"/>
  <c r="F13" i="142" s="1"/>
  <c r="D286" i="143"/>
  <c r="D284" i="143"/>
  <c r="L188" i="143"/>
  <c r="I15" i="143"/>
  <c r="H15" i="143"/>
  <c r="D73" i="144"/>
  <c r="D286" i="146"/>
  <c r="D186" i="146"/>
  <c r="L48" i="146"/>
  <c r="L15" i="146"/>
  <c r="K15" i="146"/>
  <c r="K14" i="146" s="1"/>
  <c r="K13" i="146" s="1"/>
  <c r="L188" i="148"/>
  <c r="K15" i="148"/>
  <c r="I15" i="148"/>
  <c r="F15" i="149"/>
  <c r="J15" i="150"/>
  <c r="J14" i="150" s="1"/>
  <c r="J13" i="150" s="1"/>
  <c r="H15" i="150"/>
  <c r="L188" i="152"/>
  <c r="J15" i="152"/>
  <c r="I15" i="152"/>
  <c r="H180" i="152"/>
  <c r="D180" i="152" s="1"/>
  <c r="D181" i="152"/>
  <c r="H15" i="152"/>
  <c r="H14" i="152" s="1"/>
  <c r="F15" i="152"/>
  <c r="J48" i="147"/>
  <c r="J14" i="147" s="1"/>
  <c r="D286" i="148"/>
  <c r="L48" i="148"/>
  <c r="L15" i="149"/>
  <c r="L14" i="149" s="1"/>
  <c r="L13" i="149" s="1"/>
  <c r="L12" i="149" s="1"/>
  <c r="K188" i="149"/>
  <c r="K15" i="149"/>
  <c r="K14" i="149" s="1"/>
  <c r="K13" i="149" s="1"/>
  <c r="J188" i="149"/>
  <c r="J12" i="149" s="1"/>
  <c r="I15" i="149"/>
  <c r="I14" i="149" s="1"/>
  <c r="I13" i="149" s="1"/>
  <c r="I12" i="149" s="1"/>
  <c r="H15" i="149"/>
  <c r="D73" i="149"/>
  <c r="J188" i="150"/>
  <c r="G15" i="150"/>
  <c r="G14" i="150" s="1"/>
  <c r="G13" i="150" s="1"/>
  <c r="G12" i="150" s="1"/>
  <c r="D286" i="152"/>
  <c r="L15" i="152"/>
  <c r="K15" i="152"/>
  <c r="J15" i="153"/>
  <c r="I15" i="153"/>
  <c r="D15" i="153" s="1"/>
  <c r="F15" i="153"/>
  <c r="G15" i="142"/>
  <c r="I15" i="154"/>
  <c r="I14" i="154" s="1"/>
  <c r="I13" i="154" s="1"/>
  <c r="I12" i="154" s="1"/>
  <c r="F15" i="155"/>
  <c r="D25" i="151"/>
  <c r="G40" i="151"/>
  <c r="D33" i="142"/>
  <c r="D36" i="151"/>
  <c r="D34" i="151"/>
  <c r="I104" i="151"/>
  <c r="D152" i="142"/>
  <c r="D152" i="148"/>
  <c r="D152" i="152"/>
  <c r="G48" i="149"/>
  <c r="G14" i="149" s="1"/>
  <c r="G13" i="149" s="1"/>
  <c r="G12" i="149" s="1"/>
  <c r="D266" i="121"/>
  <c r="D73" i="121"/>
  <c r="H48" i="121"/>
  <c r="D284" i="140"/>
  <c r="K14" i="140"/>
  <c r="K13" i="140" s="1"/>
  <c r="K12" i="140" s="1"/>
  <c r="H180" i="140"/>
  <c r="D180" i="140" s="1"/>
  <c r="D181" i="140"/>
  <c r="D279" i="140"/>
  <c r="G48" i="140"/>
  <c r="F264" i="140"/>
  <c r="F188" i="140" s="1"/>
  <c r="D265" i="140"/>
  <c r="D95" i="140"/>
  <c r="D69" i="140"/>
  <c r="D61" i="140"/>
  <c r="F15" i="140"/>
  <c r="F14" i="140" s="1"/>
  <c r="F13" i="140" s="1"/>
  <c r="D16" i="140"/>
  <c r="D284" i="141"/>
  <c r="K188" i="141"/>
  <c r="K12" i="141" s="1"/>
  <c r="I14" i="141"/>
  <c r="I13" i="141" s="1"/>
  <c r="H265" i="141"/>
  <c r="D266" i="141"/>
  <c r="I188" i="142"/>
  <c r="H188" i="142"/>
  <c r="G12" i="148"/>
  <c r="H14" i="140"/>
  <c r="G264" i="152"/>
  <c r="D265" i="152"/>
  <c r="I48" i="121"/>
  <c r="I14" i="121" s="1"/>
  <c r="I13" i="121" s="1"/>
  <c r="I12" i="121" s="1"/>
  <c r="K48" i="121"/>
  <c r="K14" i="121" s="1"/>
  <c r="K13" i="121" s="1"/>
  <c r="L48" i="121"/>
  <c r="L73" i="151"/>
  <c r="D279" i="121"/>
  <c r="F136" i="151"/>
  <c r="D184" i="121"/>
  <c r="D184" i="140"/>
  <c r="J48" i="140"/>
  <c r="I188" i="140"/>
  <c r="I48" i="140"/>
  <c r="F279" i="141"/>
  <c r="D279" i="141" s="1"/>
  <c r="D280" i="141"/>
  <c r="F14" i="141"/>
  <c r="F13" i="141" s="1"/>
  <c r="D64" i="141"/>
  <c r="D49" i="141"/>
  <c r="D186" i="142"/>
  <c r="D279" i="142"/>
  <c r="G136" i="151"/>
  <c r="G188" i="142"/>
  <c r="I188" i="143"/>
  <c r="L13" i="144"/>
  <c r="J188" i="144"/>
  <c r="J12" i="144" s="1"/>
  <c r="D186" i="145"/>
  <c r="L48" i="145"/>
  <c r="K14" i="145"/>
  <c r="K13" i="145" s="1"/>
  <c r="K12" i="145" s="1"/>
  <c r="J48" i="145"/>
  <c r="J14" i="145" s="1"/>
  <c r="J13" i="145" s="1"/>
  <c r="J12" i="145" s="1"/>
  <c r="H188" i="145"/>
  <c r="D188" i="145" s="1"/>
  <c r="D40" i="146"/>
  <c r="L188" i="146"/>
  <c r="J48" i="146"/>
  <c r="D73" i="146"/>
  <c r="G188" i="146"/>
  <c r="G12" i="146" s="1"/>
  <c r="J13" i="147"/>
  <c r="J12" i="147" s="1"/>
  <c r="K188" i="148"/>
  <c r="G188" i="143"/>
  <c r="D280" i="142"/>
  <c r="K13" i="142"/>
  <c r="K14" i="150"/>
  <c r="K13" i="150" s="1"/>
  <c r="K12" i="150" s="1"/>
  <c r="D266" i="142"/>
  <c r="G14" i="141"/>
  <c r="G13" i="141" s="1"/>
  <c r="F188" i="141"/>
  <c r="L13" i="142"/>
  <c r="D48" i="154"/>
  <c r="D181" i="121"/>
  <c r="F48" i="121"/>
  <c r="G73" i="151"/>
  <c r="I136" i="151"/>
  <c r="K136" i="151"/>
  <c r="D284" i="121"/>
  <c r="L48" i="140"/>
  <c r="H188" i="140"/>
  <c r="D73" i="140"/>
  <c r="L188" i="141"/>
  <c r="L13" i="141"/>
  <c r="D95" i="141"/>
  <c r="K188" i="142"/>
  <c r="D69" i="142"/>
  <c r="D186" i="143"/>
  <c r="D40" i="143"/>
  <c r="L13" i="143"/>
  <c r="L12" i="143" s="1"/>
  <c r="J188" i="143"/>
  <c r="D286" i="144"/>
  <c r="D284" i="144"/>
  <c r="D266" i="144"/>
  <c r="H188" i="144"/>
  <c r="G48" i="145"/>
  <c r="D184" i="146"/>
  <c r="K188" i="146"/>
  <c r="D95" i="146"/>
  <c r="I188" i="147"/>
  <c r="D184" i="148"/>
  <c r="K14" i="148"/>
  <c r="K13" i="148" s="1"/>
  <c r="K12" i="148" s="1"/>
  <c r="I14" i="148"/>
  <c r="I13" i="148" s="1"/>
  <c r="I12" i="148" s="1"/>
  <c r="D61" i="148"/>
  <c r="D15" i="148"/>
  <c r="K188" i="152"/>
  <c r="D279" i="149"/>
  <c r="D69" i="150"/>
  <c r="D16" i="150"/>
  <c r="J188" i="152"/>
  <c r="D49" i="153"/>
  <c r="J188" i="155"/>
  <c r="J14" i="155"/>
  <c r="J13" i="155" s="1"/>
  <c r="D152" i="153"/>
  <c r="D40" i="142"/>
  <c r="H48" i="148"/>
  <c r="D95" i="148"/>
  <c r="D49" i="148"/>
  <c r="H188" i="149"/>
  <c r="D188" i="149" s="1"/>
  <c r="D69" i="149"/>
  <c r="D40" i="150"/>
  <c r="I188" i="150"/>
  <c r="D180" i="150"/>
  <c r="D284" i="152"/>
  <c r="L48" i="152"/>
  <c r="K48" i="152"/>
  <c r="D286" i="153"/>
  <c r="D284" i="153"/>
  <c r="D186" i="153"/>
  <c r="J48" i="153"/>
  <c r="J14" i="153" s="1"/>
  <c r="J13" i="153" s="1"/>
  <c r="J12" i="153" s="1"/>
  <c r="D73" i="153"/>
  <c r="D95" i="155"/>
  <c r="D44" i="151"/>
  <c r="D32" i="151"/>
  <c r="D17" i="151"/>
  <c r="D152" i="150"/>
  <c r="H64" i="151"/>
  <c r="H69" i="151"/>
  <c r="D105" i="151"/>
  <c r="D106" i="151"/>
  <c r="D110" i="151"/>
  <c r="D114" i="151"/>
  <c r="D123" i="151"/>
  <c r="D112" i="151"/>
  <c r="D116" i="151"/>
  <c r="D121" i="151"/>
  <c r="D125" i="151"/>
  <c r="D69" i="143"/>
  <c r="I15" i="142"/>
  <c r="D15" i="142" s="1"/>
  <c r="D16" i="142"/>
  <c r="D38" i="151"/>
  <c r="I14" i="142"/>
  <c r="I13" i="142" s="1"/>
  <c r="I12" i="142" s="1"/>
  <c r="D95" i="143"/>
  <c r="I48" i="143"/>
  <c r="H48" i="143"/>
  <c r="H14" i="143" s="1"/>
  <c r="H13" i="143" s="1"/>
  <c r="L40" i="151"/>
  <c r="D148" i="151"/>
  <c r="F14" i="153"/>
  <c r="F13" i="153" s="1"/>
  <c r="F12" i="153" s="1"/>
  <c r="D232" i="151"/>
  <c r="D61" i="151"/>
  <c r="D16" i="153"/>
  <c r="D75" i="151"/>
  <c r="L95" i="151"/>
  <c r="J16" i="151"/>
  <c r="D18" i="151"/>
  <c r="H16" i="151"/>
  <c r="K16" i="151"/>
  <c r="D20" i="151"/>
  <c r="D22" i="151"/>
  <c r="D23" i="151"/>
  <c r="D24" i="151"/>
  <c r="D27" i="151"/>
  <c r="D29" i="151"/>
  <c r="K33" i="151"/>
  <c r="D45" i="151"/>
  <c r="D50" i="151"/>
  <c r="D51" i="151"/>
  <c r="J49" i="151"/>
  <c r="D53" i="151"/>
  <c r="D58" i="151"/>
  <c r="D59" i="151"/>
  <c r="J64" i="151"/>
  <c r="J69" i="151"/>
  <c r="D80" i="151"/>
  <c r="D81" i="151"/>
  <c r="D93" i="151"/>
  <c r="D96" i="151"/>
  <c r="D139" i="151"/>
  <c r="F15" i="150"/>
  <c r="D235" i="151"/>
  <c r="D71" i="151"/>
  <c r="D85" i="151"/>
  <c r="I95" i="151"/>
  <c r="F13" i="148"/>
  <c r="F12" i="148" s="1"/>
  <c r="D16" i="148"/>
  <c r="D40" i="148"/>
  <c r="D141" i="151"/>
  <c r="D149" i="151"/>
  <c r="G214" i="151"/>
  <c r="G213" i="151" s="1"/>
  <c r="G212" i="151" s="1"/>
  <c r="G140" i="151" s="1"/>
  <c r="K214" i="151"/>
  <c r="K213" i="151" s="1"/>
  <c r="K212" i="151" s="1"/>
  <c r="L214" i="151"/>
  <c r="L213" i="151" s="1"/>
  <c r="L212" i="151" s="1"/>
  <c r="L140" i="151" s="1"/>
  <c r="D223" i="151"/>
  <c r="I14" i="140"/>
  <c r="I13" i="140" s="1"/>
  <c r="I12" i="140" s="1"/>
  <c r="D26" i="151"/>
  <c r="J33" i="151"/>
  <c r="K49" i="151"/>
  <c r="F49" i="151"/>
  <c r="L64" i="151"/>
  <c r="D89" i="151"/>
  <c r="G95" i="151"/>
  <c r="D108" i="151"/>
  <c r="I14" i="146"/>
  <c r="I13" i="146" s="1"/>
  <c r="I12" i="146" s="1"/>
  <c r="F16" i="151"/>
  <c r="D16" i="146"/>
  <c r="D63" i="151"/>
  <c r="K64" i="151"/>
  <c r="I69" i="151"/>
  <c r="K69" i="151"/>
  <c r="D72" i="151"/>
  <c r="D77" i="151"/>
  <c r="D78" i="151"/>
  <c r="D79" i="151"/>
  <c r="D83" i="151"/>
  <c r="D87" i="151"/>
  <c r="D90" i="151"/>
  <c r="D91" i="151"/>
  <c r="K95" i="151"/>
  <c r="D70" i="151"/>
  <c r="D153" i="151"/>
  <c r="D155" i="151"/>
  <c r="D157" i="151"/>
  <c r="D16" i="141"/>
  <c r="D74" i="151"/>
  <c r="D100" i="151"/>
  <c r="D104" i="151"/>
  <c r="H14" i="121"/>
  <c r="H13" i="121" s="1"/>
  <c r="D54" i="151"/>
  <c r="D84" i="151"/>
  <c r="D88" i="151"/>
  <c r="D92" i="151"/>
  <c r="D138" i="151"/>
  <c r="L16" i="151"/>
  <c r="G16" i="151"/>
  <c r="D28" i="151"/>
  <c r="L33" i="151"/>
  <c r="L69" i="151"/>
  <c r="D82" i="151"/>
  <c r="D86" i="151"/>
  <c r="D94" i="151"/>
  <c r="J95" i="151"/>
  <c r="D99" i="151"/>
  <c r="D102" i="151"/>
  <c r="D120" i="151"/>
  <c r="I40" i="151"/>
  <c r="G33" i="151"/>
  <c r="D39" i="151"/>
  <c r="D37" i="151"/>
  <c r="D47" i="151"/>
  <c r="D97" i="151"/>
  <c r="I33" i="151"/>
  <c r="K40" i="151"/>
  <c r="D228" i="151"/>
  <c r="L13" i="151"/>
  <c r="F95" i="151"/>
  <c r="D62" i="151"/>
  <c r="G69" i="151"/>
  <c r="F133" i="151"/>
  <c r="D134" i="151"/>
  <c r="D137" i="151"/>
  <c r="D143" i="151"/>
  <c r="D151" i="151"/>
  <c r="K140" i="151"/>
  <c r="J40" i="151"/>
  <c r="D101" i="151"/>
  <c r="D103" i="151"/>
  <c r="D109" i="151"/>
  <c r="D111" i="151"/>
  <c r="D113" i="151"/>
  <c r="D115" i="151"/>
  <c r="D122" i="151"/>
  <c r="D124" i="151"/>
  <c r="D128" i="151"/>
  <c r="D135" i="151"/>
  <c r="D142" i="151"/>
  <c r="D144" i="151"/>
  <c r="D146" i="151"/>
  <c r="D150" i="151"/>
  <c r="D152" i="151"/>
  <c r="D154" i="151"/>
  <c r="D158" i="151"/>
  <c r="J214" i="151"/>
  <c r="J213" i="151" s="1"/>
  <c r="J212" i="151" s="1"/>
  <c r="J140" i="151" s="1"/>
  <c r="H33" i="151"/>
  <c r="F33" i="151"/>
  <c r="D227" i="151"/>
  <c r="D19" i="151"/>
  <c r="L49" i="151"/>
  <c r="D56" i="151"/>
  <c r="D98" i="151"/>
  <c r="D107" i="151"/>
  <c r="D119" i="151"/>
  <c r="D127" i="151"/>
  <c r="D129" i="151"/>
  <c r="D131" i="151"/>
  <c r="D147" i="151"/>
  <c r="J13" i="151"/>
  <c r="D118" i="151"/>
  <c r="D126" i="151"/>
  <c r="D130" i="151"/>
  <c r="H95" i="151"/>
  <c r="G49" i="151"/>
  <c r="D66" i="151"/>
  <c r="H48" i="144"/>
  <c r="H14" i="144" s="1"/>
  <c r="D33" i="143"/>
  <c r="D64" i="142"/>
  <c r="G48" i="142"/>
  <c r="F264" i="150"/>
  <c r="D265" i="150"/>
  <c r="I64" i="151"/>
  <c r="I214" i="151"/>
  <c r="I213" i="151" s="1"/>
  <c r="I212" i="151" s="1"/>
  <c r="I140" i="151" s="1"/>
  <c r="D218" i="151"/>
  <c r="H214" i="151"/>
  <c r="H213" i="151" s="1"/>
  <c r="H212" i="151" s="1"/>
  <c r="H140" i="151" s="1"/>
  <c r="D64" i="144"/>
  <c r="D65" i="151"/>
  <c r="I49" i="151"/>
  <c r="H14" i="142"/>
  <c r="H13" i="142" s="1"/>
  <c r="H12" i="142" s="1"/>
  <c r="F214" i="151"/>
  <c r="F213" i="151" s="1"/>
  <c r="G15" i="143"/>
  <c r="H49" i="151"/>
  <c r="G64" i="151"/>
  <c r="G48" i="143"/>
  <c r="D67" i="151"/>
  <c r="F64" i="151"/>
  <c r="D76" i="151"/>
  <c r="D68" i="151"/>
  <c r="D60" i="151"/>
  <c r="D57" i="151"/>
  <c r="D55" i="151"/>
  <c r="D52" i="151"/>
  <c r="D49" i="143"/>
  <c r="F48" i="143"/>
  <c r="H40" i="151"/>
  <c r="D30" i="151"/>
  <c r="I16" i="151"/>
  <c r="D16" i="143"/>
  <c r="F15" i="143"/>
  <c r="D21" i="151"/>
  <c r="H12" i="121"/>
  <c r="D216" i="151"/>
  <c r="F264" i="143"/>
  <c r="D265" i="143"/>
  <c r="F12" i="144"/>
  <c r="H13" i="147"/>
  <c r="F12" i="141"/>
  <c r="D264" i="140"/>
  <c r="G12" i="141"/>
  <c r="H13" i="144"/>
  <c r="D14" i="141"/>
  <c r="H13" i="154"/>
  <c r="D48" i="145"/>
  <c r="G48" i="121"/>
  <c r="J136" i="151"/>
  <c r="D286" i="141"/>
  <c r="L188" i="142"/>
  <c r="D279" i="143"/>
  <c r="D180" i="143"/>
  <c r="L14" i="146"/>
  <c r="L13" i="146" s="1"/>
  <c r="L12" i="146" s="1"/>
  <c r="K188" i="121"/>
  <c r="K12" i="121" s="1"/>
  <c r="G188" i="121"/>
  <c r="D186" i="140"/>
  <c r="D180" i="141"/>
  <c r="K188" i="143"/>
  <c r="K13" i="143"/>
  <c r="L12" i="144"/>
  <c r="K12" i="144"/>
  <c r="I188" i="144"/>
  <c r="D188" i="144" s="1"/>
  <c r="L14" i="145"/>
  <c r="L13" i="145" s="1"/>
  <c r="L12" i="145" s="1"/>
  <c r="J14" i="146"/>
  <c r="J13" i="146" s="1"/>
  <c r="J12" i="146" s="1"/>
  <c r="F265" i="146"/>
  <c r="D266" i="146"/>
  <c r="D184" i="147"/>
  <c r="J188" i="148"/>
  <c r="J12" i="148" s="1"/>
  <c r="D180" i="148"/>
  <c r="D95" i="149"/>
  <c r="D184" i="150"/>
  <c r="H188" i="154"/>
  <c r="L136" i="151"/>
  <c r="D40" i="144"/>
  <c r="H48" i="146"/>
  <c r="D48" i="146" s="1"/>
  <c r="L48" i="147"/>
  <c r="L14" i="147" s="1"/>
  <c r="L13" i="147" s="1"/>
  <c r="L12" i="147" s="1"/>
  <c r="D186" i="148"/>
  <c r="L14" i="148"/>
  <c r="L13" i="148" s="1"/>
  <c r="D184" i="149"/>
  <c r="D279" i="150"/>
  <c r="I14" i="152"/>
  <c r="I13" i="152" s="1"/>
  <c r="I12" i="152" s="1"/>
  <c r="F48" i="149"/>
  <c r="D49" i="149"/>
  <c r="H48" i="150"/>
  <c r="D48" i="150" s="1"/>
  <c r="D61" i="150"/>
  <c r="D95" i="150"/>
  <c r="D49" i="150"/>
  <c r="D234" i="151"/>
  <c r="J48" i="152"/>
  <c r="J14" i="152" s="1"/>
  <c r="J13" i="152" s="1"/>
  <c r="D279" i="153"/>
  <c r="K14" i="152"/>
  <c r="K13" i="152" s="1"/>
  <c r="K12" i="152" s="1"/>
  <c r="H14" i="153"/>
  <c r="H13" i="153" s="1"/>
  <c r="H12" i="153" s="1"/>
  <c r="K14" i="155"/>
  <c r="K13" i="155" s="1"/>
  <c r="K12" i="155" s="1"/>
  <c r="J13" i="143"/>
  <c r="J12" i="143" s="1"/>
  <c r="D48" i="155" l="1"/>
  <c r="J12" i="151"/>
  <c r="H12" i="147"/>
  <c r="H13" i="152"/>
  <c r="H12" i="152" s="1"/>
  <c r="D14" i="144"/>
  <c r="H12" i="145"/>
  <c r="F13" i="146"/>
  <c r="J12" i="141"/>
  <c r="H13" i="140"/>
  <c r="L14" i="152"/>
  <c r="L13" i="152" s="1"/>
  <c r="L12" i="152" s="1"/>
  <c r="K12" i="149"/>
  <c r="J12" i="150"/>
  <c r="D48" i="141"/>
  <c r="D15" i="140"/>
  <c r="D15" i="147"/>
  <c r="J14" i="140"/>
  <c r="J13" i="140" s="1"/>
  <c r="J12" i="140" s="1"/>
  <c r="L14" i="140"/>
  <c r="L13" i="140" s="1"/>
  <c r="L12" i="140" s="1"/>
  <c r="D15" i="121"/>
  <c r="D15" i="154"/>
  <c r="L12" i="151"/>
  <c r="K12" i="151"/>
  <c r="I15" i="151"/>
  <c r="I14" i="143"/>
  <c r="I13" i="143" s="1"/>
  <c r="I12" i="143" s="1"/>
  <c r="I12" i="150"/>
  <c r="D73" i="151"/>
  <c r="D136" i="151"/>
  <c r="D69" i="151"/>
  <c r="G13" i="154"/>
  <c r="D14" i="154"/>
  <c r="F14" i="152"/>
  <c r="F13" i="152" s="1"/>
  <c r="F12" i="152" s="1"/>
  <c r="D15" i="152"/>
  <c r="G14" i="147"/>
  <c r="J12" i="121"/>
  <c r="G264" i="154"/>
  <c r="D265" i="154"/>
  <c r="D12" i="153"/>
  <c r="I14" i="153"/>
  <c r="I13" i="153" s="1"/>
  <c r="I12" i="153" s="1"/>
  <c r="J12" i="152"/>
  <c r="L12" i="148"/>
  <c r="K12" i="143"/>
  <c r="D188" i="121"/>
  <c r="L12" i="142"/>
  <c r="H12" i="144"/>
  <c r="G14" i="142"/>
  <c r="D40" i="151"/>
  <c r="F14" i="121"/>
  <c r="F13" i="121" s="1"/>
  <c r="F12" i="121" s="1"/>
  <c r="D15" i="149"/>
  <c r="J12" i="155"/>
  <c r="I12" i="147"/>
  <c r="K12" i="146"/>
  <c r="G14" i="145"/>
  <c r="G13" i="145" s="1"/>
  <c r="L12" i="141"/>
  <c r="I12" i="141"/>
  <c r="F14" i="155"/>
  <c r="D15" i="155"/>
  <c r="F188" i="147"/>
  <c r="F12" i="147" s="1"/>
  <c r="D264" i="147"/>
  <c r="G264" i="155"/>
  <c r="D265" i="155"/>
  <c r="F12" i="154"/>
  <c r="G13" i="155"/>
  <c r="F188" i="142"/>
  <c r="F12" i="142" s="1"/>
  <c r="D264" i="142"/>
  <c r="F15" i="151"/>
  <c r="H14" i="148"/>
  <c r="D48" i="148"/>
  <c r="K12" i="142"/>
  <c r="H12" i="140"/>
  <c r="G14" i="140"/>
  <c r="D48" i="140"/>
  <c r="D188" i="147"/>
  <c r="D33" i="151"/>
  <c r="D264" i="152"/>
  <c r="G188" i="152"/>
  <c r="H264" i="141"/>
  <c r="D265" i="141"/>
  <c r="D14" i="145"/>
  <c r="D48" i="142"/>
  <c r="I48" i="151"/>
  <c r="G15" i="151"/>
  <c r="H48" i="151"/>
  <c r="D15" i="150"/>
  <c r="F14" i="150"/>
  <c r="F13" i="150" s="1"/>
  <c r="D95" i="151"/>
  <c r="F132" i="151"/>
  <c r="D132" i="151" s="1"/>
  <c r="D133" i="151"/>
  <c r="H15" i="151"/>
  <c r="F48" i="151"/>
  <c r="D49" i="151"/>
  <c r="G48" i="151"/>
  <c r="D214" i="151"/>
  <c r="D48" i="144"/>
  <c r="D14" i="142"/>
  <c r="G13" i="142"/>
  <c r="G12" i="142" s="1"/>
  <c r="D264" i="150"/>
  <c r="F188" i="150"/>
  <c r="D213" i="151"/>
  <c r="F212" i="151"/>
  <c r="F140" i="151" s="1"/>
  <c r="D48" i="143"/>
  <c r="G14" i="143"/>
  <c r="G13" i="143" s="1"/>
  <c r="G12" i="143" s="1"/>
  <c r="D64" i="151"/>
  <c r="F14" i="143"/>
  <c r="F13" i="143" s="1"/>
  <c r="D16" i="151"/>
  <c r="D15" i="143"/>
  <c r="H12" i="143"/>
  <c r="F188" i="143"/>
  <c r="D264" i="143"/>
  <c r="F264" i="146"/>
  <c r="D265" i="146"/>
  <c r="H14" i="146"/>
  <c r="H12" i="154"/>
  <c r="I12" i="144"/>
  <c r="D12" i="144" s="1"/>
  <c r="F12" i="140"/>
  <c r="D188" i="140"/>
  <c r="D13" i="153"/>
  <c r="H14" i="150"/>
  <c r="F14" i="149"/>
  <c r="D48" i="149"/>
  <c r="G14" i="121"/>
  <c r="D48" i="121"/>
  <c r="D13" i="141"/>
  <c r="D13" i="144"/>
  <c r="D14" i="153"/>
  <c r="I14" i="151" l="1"/>
  <c r="I13" i="151" s="1"/>
  <c r="I12" i="151" s="1"/>
  <c r="F14" i="151"/>
  <c r="F13" i="151" s="1"/>
  <c r="G12" i="145"/>
  <c r="D12" i="145" s="1"/>
  <c r="D13" i="145"/>
  <c r="G188" i="154"/>
  <c r="D188" i="154" s="1"/>
  <c r="D264" i="154"/>
  <c r="G13" i="147"/>
  <c r="D14" i="147"/>
  <c r="G12" i="154"/>
  <c r="D12" i="154" s="1"/>
  <c r="D13" i="154"/>
  <c r="D14" i="152"/>
  <c r="D13" i="152"/>
  <c r="D12" i="142"/>
  <c r="D264" i="155"/>
  <c r="G188" i="155"/>
  <c r="D188" i="155" s="1"/>
  <c r="F13" i="155"/>
  <c r="D14" i="155"/>
  <c r="D188" i="142"/>
  <c r="H188" i="141"/>
  <c r="D264" i="141"/>
  <c r="D188" i="152"/>
  <c r="G12" i="152"/>
  <c r="D12" i="152" s="1"/>
  <c r="D14" i="140"/>
  <c r="G13" i="140"/>
  <c r="H13" i="148"/>
  <c r="D14" i="148"/>
  <c r="D15" i="151"/>
  <c r="G14" i="151"/>
  <c r="G13" i="151" s="1"/>
  <c r="G12" i="151" s="1"/>
  <c r="H14" i="151"/>
  <c r="H13" i="151" s="1"/>
  <c r="D48" i="151"/>
  <c r="D13" i="143"/>
  <c r="D13" i="142"/>
  <c r="F12" i="150"/>
  <c r="D188" i="150"/>
  <c r="D140" i="151"/>
  <c r="D212" i="151"/>
  <c r="D14" i="143"/>
  <c r="D188" i="143"/>
  <c r="F12" i="143"/>
  <c r="D12" i="143" s="1"/>
  <c r="G13" i="121"/>
  <c r="D14" i="121"/>
  <c r="F13" i="149"/>
  <c r="D14" i="149"/>
  <c r="H13" i="150"/>
  <c r="D14" i="150"/>
  <c r="H13" i="146"/>
  <c r="D14" i="146"/>
  <c r="D264" i="146"/>
  <c r="F188" i="146"/>
  <c r="D13" i="147" l="1"/>
  <c r="G12" i="147"/>
  <c r="D12" i="147" s="1"/>
  <c r="F12" i="155"/>
  <c r="D13" i="155"/>
  <c r="G12" i="155"/>
  <c r="G12" i="140"/>
  <c r="D12" i="140" s="1"/>
  <c r="D13" i="140"/>
  <c r="H12" i="148"/>
  <c r="D12" i="148" s="1"/>
  <c r="D13" i="148"/>
  <c r="D188" i="141"/>
  <c r="H12" i="141"/>
  <c r="D12" i="141" s="1"/>
  <c r="D13" i="151"/>
  <c r="D14" i="151"/>
  <c r="H12" i="151"/>
  <c r="F12" i="151"/>
  <c r="D13" i="146"/>
  <c r="H12" i="146"/>
  <c r="H12" i="150"/>
  <c r="D12" i="150" s="1"/>
  <c r="D13" i="150"/>
  <c r="D188" i="146"/>
  <c r="F12" i="146"/>
  <c r="F12" i="149"/>
  <c r="D12" i="149" s="1"/>
  <c r="D13" i="149"/>
  <c r="G12" i="121"/>
  <c r="D12" i="121" s="1"/>
  <c r="D13" i="121"/>
  <c r="D12" i="155" l="1"/>
  <c r="D12" i="151"/>
  <c r="D12" i="146"/>
</calcChain>
</file>

<file path=xl/sharedStrings.xml><?xml version="1.0" encoding="utf-8"?>
<sst xmlns="http://schemas.openxmlformats.org/spreadsheetml/2006/main" count="11581" uniqueCount="922">
  <si>
    <t>Excedent 92.01.96</t>
  </si>
  <si>
    <t>Deficit 93.01.96</t>
  </si>
  <si>
    <t>TITLUL XIX  REZERVE, EXCEDENT/DEFICIT</t>
  </si>
  <si>
    <t>TITLUL XVIII PLATI EFECTUATE IN ANII PRECEDENTI SI RECUPERATE IN ANUL CURENT (85.01)</t>
  </si>
  <si>
    <t xml:space="preserve">Tichete de masa*) </t>
  </si>
  <si>
    <t>Transferuri curente   (cod 51.01.01+51.01.03+51.01.05+51.01.14+51.01.15+51.01.24+51.01.26+51.01.31+51.01.39 + 51.01.46+51.01.49+51.01.60+51.01.61)</t>
  </si>
  <si>
    <t>Transferuri din bugetul județului pentru clasele de învățământ special organizate în cadrul unităților de învățământ de masă</t>
  </si>
  <si>
    <t>51.01.60</t>
  </si>
  <si>
    <t>Transferuri din bugetul local către bugetul județului pentru finanțarea claselor de învățământ de masă organizate în unitățile de învățământ special</t>
  </si>
  <si>
    <t>51.01.61</t>
  </si>
  <si>
    <t>Plati efectuate in anii precedenti si recuperate in anul curent (cod 85.01.02+85.01.05)</t>
  </si>
  <si>
    <t>Plati efectuate in anii precedenti si recuperate in anul curent aferente fondurilor externe nerambursabile</t>
  </si>
  <si>
    <t>85.01.05</t>
  </si>
  <si>
    <t>Alte cheltuieli  (cod 20.30.01 la 20.30.04+20.30.06+20.30.07+20.30.09+20.30.30)</t>
  </si>
  <si>
    <t>20.30</t>
  </si>
  <si>
    <t>Reclama si publicitate</t>
  </si>
  <si>
    <t>20.30.01</t>
  </si>
  <si>
    <t xml:space="preserve">Protocol si reprezentare </t>
  </si>
  <si>
    <t>20.30.02</t>
  </si>
  <si>
    <t>Prime de asigurare non-viata</t>
  </si>
  <si>
    <t>20</t>
  </si>
  <si>
    <t>Bunuri si servicii   (cod 20.01.01 la 20.01.09+20.01.30)</t>
  </si>
  <si>
    <t>20.01</t>
  </si>
  <si>
    <t>Furnituri de birou</t>
  </si>
  <si>
    <t>20.01.01</t>
  </si>
  <si>
    <t>Materiale pentru curatenie</t>
  </si>
  <si>
    <t>20.01.02</t>
  </si>
  <si>
    <t>Deficitul secţiunii de funcţionare</t>
  </si>
  <si>
    <t>Transferuri din bugetele locale pentru finanţarea cheltuielilor curente din domeniul sănătăţii</t>
  </si>
  <si>
    <t>51.01.46</t>
  </si>
  <si>
    <t>Transferuri din bugetele locale pentru finanţarea camerelor agricole</t>
  </si>
  <si>
    <t>51.01.49</t>
  </si>
  <si>
    <t>55 SF</t>
  </si>
  <si>
    <t>B. Transferuri curente în străinătate (către organizaţii internaţionale)  (cod 55.02.01+55.02.04)</t>
  </si>
  <si>
    <t>Contribuţii şi cotizaţii la organisme internaţionale</t>
  </si>
  <si>
    <t>55.02.01</t>
  </si>
  <si>
    <t>Alte transferuri curente în străinătate</t>
  </si>
  <si>
    <t>55.02.04</t>
  </si>
  <si>
    <t>TITLUL IX  ASISTENTA SOCIALA  (cod 57.02)</t>
  </si>
  <si>
    <t>57</t>
  </si>
  <si>
    <t xml:space="preserve"> Ajutoare sociale  (cod 57.02.01 la 57.02.04)</t>
  </si>
  <si>
    <t>57.02</t>
  </si>
  <si>
    <t xml:space="preserve"> Ajutoare sociale in numerar</t>
  </si>
  <si>
    <t>57.02.01</t>
  </si>
  <si>
    <t xml:space="preserve"> Ajutoare sociale in natura</t>
  </si>
  <si>
    <t>57.02.02</t>
  </si>
  <si>
    <t>Deficitul secţiunii de dezvoltare</t>
  </si>
  <si>
    <t>Sume alocate pentru sprijinirea construirii de locuinţe</t>
  </si>
  <si>
    <t>59.35</t>
  </si>
  <si>
    <t>Asistenţă tehnică pentru mecanismele financiare SEE (56.27.01 la 56.27.03)</t>
  </si>
  <si>
    <t>56.27.01</t>
  </si>
  <si>
    <t>56.27.02</t>
  </si>
  <si>
    <t>56.27.03</t>
  </si>
  <si>
    <t>56.28.01</t>
  </si>
  <si>
    <t>56.28.02</t>
  </si>
  <si>
    <t>56.28.03</t>
  </si>
  <si>
    <t>Fondul naţional pentru relaţii bilaterale aferent mecanismelor financiare SEE (56.28.01 la 56.28.03)</t>
  </si>
  <si>
    <t>TITLUL VII ALTE TRANSFERURI   (cod 55.01+ 55.02)</t>
  </si>
  <si>
    <t>56.25</t>
  </si>
  <si>
    <t>56.25.01</t>
  </si>
  <si>
    <t>56.25.02</t>
  </si>
  <si>
    <t>56.25.03</t>
  </si>
  <si>
    <t>Titlul VIII Proiecte cu finantare din  Fonduri externe nerambursabile (FEN) postaderare (cod 56.01 la 56.05+cod 56.07 + 56.08 + 56.15 la 56.18 +56.25+56.27+56.28)</t>
  </si>
  <si>
    <t>JUDEŢUL:____________</t>
  </si>
  <si>
    <t>Ajutoare pentru daune provocate de calamităţile naturale</t>
  </si>
  <si>
    <t>Asociatii si fundatii</t>
  </si>
  <si>
    <t>59.11</t>
  </si>
  <si>
    <t>Sustinerea cultelor</t>
  </si>
  <si>
    <t>59.12</t>
  </si>
  <si>
    <t>TITLUL XIV FONDUL NAŢIONAL DE DEZVOLTARE</t>
  </si>
  <si>
    <t>Cod indicator</t>
  </si>
  <si>
    <t>59.02</t>
  </si>
  <si>
    <t>Materiale sanitare</t>
  </si>
  <si>
    <t>20.04.02</t>
  </si>
  <si>
    <t>Reactivi</t>
  </si>
  <si>
    <t>20.04.03</t>
  </si>
  <si>
    <t>Dezinfectanti</t>
  </si>
  <si>
    <t>20.04.04</t>
  </si>
  <si>
    <t>Sume destinate finantarii programelor sportive realizate de structurile sportive de drept privat</t>
  </si>
  <si>
    <t>Deplasari, detasari, transferari  (cod 20.06.01+20.06.02)</t>
  </si>
  <si>
    <t>20.06</t>
  </si>
  <si>
    <t>Deplasari interne, detaşări, transferări</t>
  </si>
  <si>
    <t>20.06.01</t>
  </si>
  <si>
    <t>Deplasari în străinătate</t>
  </si>
  <si>
    <t>20.06.02</t>
  </si>
  <si>
    <t>Materiale de laborator</t>
  </si>
  <si>
    <t>20.10</t>
  </si>
  <si>
    <t>Alocatii pentru transportul la si de la locul de munca</t>
  </si>
  <si>
    <t>10.01.15</t>
  </si>
  <si>
    <t>10.01.16</t>
  </si>
  <si>
    <t>Alte drepturi salariale in bani</t>
  </si>
  <si>
    <t>10.01.30</t>
  </si>
  <si>
    <t>10.02</t>
  </si>
  <si>
    <t>10.02.01</t>
  </si>
  <si>
    <t>Programe din Fondul European Agricol de Dezvoltare Rurala  (FEADR) (56.04.01 la 56.04.03)</t>
  </si>
  <si>
    <t>Alte facilitati si instrumente postaderare (56.16.01 la 56.16.03)</t>
  </si>
  <si>
    <t>Mecanismul financiar SEE  (56.17.01 la 56.17.03)</t>
  </si>
  <si>
    <t>90</t>
  </si>
  <si>
    <t>Programul de cooperare elvetiano-roman vizand reducerea disparitatilor economice si sociale in cadrul Uniunii Europene extinse (56.25.01 la 56.25.03)</t>
  </si>
  <si>
    <t>Programe din Fondul European de Dezvoltare Regională (FEDR ) (56.01.01 la 56.01.03)</t>
  </si>
  <si>
    <t>Programe din Fondul Social European (FSE) (56.02.01 la 56.02.03)</t>
  </si>
  <si>
    <t>Programe din Fondul de Coeziune (FC) (56.03.01 la 56.03.03)</t>
  </si>
  <si>
    <t>Carti, publicatii si materiale documentare</t>
  </si>
  <si>
    <t>20.11</t>
  </si>
  <si>
    <t>Consultanta si expertiza</t>
  </si>
  <si>
    <t>20.12</t>
  </si>
  <si>
    <t>Pregatire profesionala</t>
  </si>
  <si>
    <t>20.13</t>
  </si>
  <si>
    <t>30.01.02</t>
  </si>
  <si>
    <t>Cheltuieli salariale in natura  (cod 10.02.01 la 10.02.05+10.02.30)</t>
  </si>
  <si>
    <t>Programe din Fondul European pentru Pescuit (FEP) (56.05.01 la 56.05.03)</t>
  </si>
  <si>
    <t>Programe Instrumentul de Asistenţă pentru Preaderare (IPA) (56.07.01 la 56.07.03)</t>
  </si>
  <si>
    <t>Programe Instrumentul European de Vecinătate şi Parteneriat (ENPI) (56.08.01 la 56.08.03)</t>
  </si>
  <si>
    <t>Alte programe comunitare finantate in perioada 2007-2013 (56.15.01 la 56.15.03)</t>
  </si>
  <si>
    <t>56.15.02</t>
  </si>
  <si>
    <t>Construcţii</t>
  </si>
  <si>
    <t>71.01.01</t>
  </si>
  <si>
    <t>Maşini, echipamente si mijloace de transport</t>
  </si>
  <si>
    <t>71.01.02</t>
  </si>
  <si>
    <t>Unitatea administrativ - teritorială :____________</t>
  </si>
  <si>
    <t>Instituţia publică:____________</t>
  </si>
  <si>
    <t xml:space="preserve">Prime de asigurare viaţă plătite de angajator pentru angajaţi </t>
  </si>
  <si>
    <t>Dobanzi aferente creditelor externe garantate si/sau directe subimprumutate</t>
  </si>
  <si>
    <t>71.03</t>
  </si>
  <si>
    <t>TITLUL XIII ACTIVE FINANCIARE  (cod 72.01)</t>
  </si>
  <si>
    <t>Active financiare  (cod 72.01.01)</t>
  </si>
  <si>
    <t>72.01</t>
  </si>
  <si>
    <t>10.01.14</t>
  </si>
  <si>
    <t>20.09</t>
  </si>
  <si>
    <t>Cercetare-dezvoltare</t>
  </si>
  <si>
    <t>51.02</t>
  </si>
  <si>
    <t>10.01</t>
  </si>
  <si>
    <t>Salarii de baza</t>
  </si>
  <si>
    <t>10.01.01</t>
  </si>
  <si>
    <t>Indemnizatie de conducere</t>
  </si>
  <si>
    <t>10.01.03</t>
  </si>
  <si>
    <t>Programe comunitare</t>
  </si>
  <si>
    <t>55.01.07</t>
  </si>
  <si>
    <t>A. Transferuri interne  (cod 55.01.03+55.01.07 la 55.01.10 +55.01.12 + 55.01.13 +55.01.15+55.01.28+55.01.42+55.01.56)</t>
  </si>
  <si>
    <t>Alte transferuri curente interne</t>
  </si>
  <si>
    <t>55.01.18</t>
  </si>
  <si>
    <t>Cheltuieli neeligibile ISPA</t>
  </si>
  <si>
    <t>55.01.28</t>
  </si>
  <si>
    <t>Transferuri din bugetul local către asociaţiile de dezvoltare intercomunitară</t>
  </si>
  <si>
    <t>55.01.42</t>
  </si>
  <si>
    <t>55.01.54</t>
  </si>
  <si>
    <t>56.15.03</t>
  </si>
  <si>
    <t>56.16</t>
  </si>
  <si>
    <t>56.16.01</t>
  </si>
  <si>
    <t>56.16.02</t>
  </si>
  <si>
    <t>20.30.03</t>
  </si>
  <si>
    <t>Chirii</t>
  </si>
  <si>
    <t>20.30.04</t>
  </si>
  <si>
    <t>Prestari servicii pentru transmiterea drepturilor</t>
  </si>
  <si>
    <t>20.30.06</t>
  </si>
  <si>
    <t>Medicamente si materiale sanitare  (cod 20.04.01 la 20.04.04)</t>
  </si>
  <si>
    <t>20.04</t>
  </si>
  <si>
    <t xml:space="preserve">Medicamente </t>
  </si>
  <si>
    <t>20.04.01</t>
  </si>
  <si>
    <t>56.01</t>
  </si>
  <si>
    <t>56.01.01</t>
  </si>
  <si>
    <t>56.01.02</t>
  </si>
  <si>
    <t>56.01.03</t>
  </si>
  <si>
    <t>56.02.01</t>
  </si>
  <si>
    <t>56.02.02</t>
  </si>
  <si>
    <t>56.02.03</t>
  </si>
  <si>
    <t>56.03</t>
  </si>
  <si>
    <t>56.03.01</t>
  </si>
  <si>
    <t>56.03.02</t>
  </si>
  <si>
    <t>56.03.03</t>
  </si>
  <si>
    <t>56.04</t>
  </si>
  <si>
    <t>56.04.01</t>
  </si>
  <si>
    <t>56.04.02</t>
  </si>
  <si>
    <t>56.04.03</t>
  </si>
  <si>
    <t>56.05</t>
  </si>
  <si>
    <t>56.05.01</t>
  </si>
  <si>
    <t>56.05.02</t>
  </si>
  <si>
    <t>56.05.03</t>
  </si>
  <si>
    <t>56.07</t>
  </si>
  <si>
    <t>56.07.01</t>
  </si>
  <si>
    <t>56.07.02</t>
  </si>
  <si>
    <t>Alte cheltuieli cu bunuri si servicii</t>
  </si>
  <si>
    <t>20.30.30</t>
  </si>
  <si>
    <t>TITLUL III DOBANZI   (cod 30.01 la 30.03)</t>
  </si>
  <si>
    <t>30</t>
  </si>
  <si>
    <t>Dobanzi aferente datoriei publice interne  (cod 30.01.01+30.01.02)</t>
  </si>
  <si>
    <t>Dobanzi aferente datoriei publice externe  (cod 30.02.01 la 30.02.03+30.02.05)</t>
  </si>
  <si>
    <t>Transferuri privind contribuţiile de sănătate pentru persoanele beneficiare de ajutor social</t>
  </si>
  <si>
    <t>51.01.31</t>
  </si>
  <si>
    <t>51.01.39</t>
  </si>
  <si>
    <t>Spor de vechime</t>
  </si>
  <si>
    <t>10.01.04</t>
  </si>
  <si>
    <t>Sporuri pentru conditii de munca</t>
  </si>
  <si>
    <t>10.01.05</t>
  </si>
  <si>
    <t>Alte sporuri</t>
  </si>
  <si>
    <t>10.01.06</t>
  </si>
  <si>
    <t>Ore suplimentare</t>
  </si>
  <si>
    <t>10.01.07</t>
  </si>
  <si>
    <t>Fond de premii</t>
  </si>
  <si>
    <t>10.01.08</t>
  </si>
  <si>
    <t>40.03</t>
  </si>
  <si>
    <t>71.01.03</t>
  </si>
  <si>
    <t xml:space="preserve">Alte active fixe </t>
  </si>
  <si>
    <t>Participare la capitalul social al societatilor comerciale</t>
  </si>
  <si>
    <t>72.01.01</t>
  </si>
  <si>
    <t>Fond de rezerva bugetara la dispozitia autorităţilor locale</t>
  </si>
  <si>
    <t>50.04</t>
  </si>
  <si>
    <t>56.18.02</t>
  </si>
  <si>
    <t>56.18.03</t>
  </si>
  <si>
    <t>70</t>
  </si>
  <si>
    <t>Active fixe   (cod 71.01.01 la 71.01.03+71.01.30)</t>
  </si>
  <si>
    <t>71.01</t>
  </si>
  <si>
    <t>59.08</t>
  </si>
  <si>
    <t>Fond pentru posturi ocupate prin cumul</t>
  </si>
  <si>
    <t>10.01.10</t>
  </si>
  <si>
    <t>Fond aferent platii cu ora</t>
  </si>
  <si>
    <t>10.01.11</t>
  </si>
  <si>
    <t>Indemnizatii platite unor persoane din afara unitatii</t>
  </si>
  <si>
    <t>10.01.12</t>
  </si>
  <si>
    <t>Cheltuieli salariale in bani   (cod 10.01.01+10.01.03 la 10.01.08 +10.01.10 la 10.01.16 +10.01.30)</t>
  </si>
  <si>
    <t>CHELTUIELI CURENTE  (cod 10+20+30+40+50+51SF+55SF+57+59)</t>
  </si>
  <si>
    <t>01</t>
  </si>
  <si>
    <t>10</t>
  </si>
  <si>
    <t>Contributii la salarizarea personalului neclerical</t>
  </si>
  <si>
    <t>59.15</t>
  </si>
  <si>
    <t>Despăgubiri civile</t>
  </si>
  <si>
    <t>Alte subvenţii</t>
  </si>
  <si>
    <t>40.30</t>
  </si>
  <si>
    <t>TITLUL V FONDURI DE REZERVA  (cod 50.04)</t>
  </si>
  <si>
    <t>50</t>
  </si>
  <si>
    <t>Mobilier, aparatură birotică şi alte active corporale</t>
  </si>
  <si>
    <t xml:space="preserve">Materiale si prestari de servicii cu caracter functional </t>
  </si>
  <si>
    <t>Transferuri din bugetele consiliilor locale şi judeţene pentru acordarea unor ajutoare către unităţile administrativ-teritoriale în situaţii de extremă dificultate</t>
  </si>
  <si>
    <t>51.01.24</t>
  </si>
  <si>
    <t>Subventii pentru compensarea cresterilor neprevizionate ale preturilor la combustibili</t>
  </si>
  <si>
    <t>40.20</t>
  </si>
  <si>
    <t>59.20</t>
  </si>
  <si>
    <t xml:space="preserve">Dobânzi aferente creditelor interne garantate </t>
  </si>
  <si>
    <t>56.07.03</t>
  </si>
  <si>
    <t>56.08</t>
  </si>
  <si>
    <t>56.08.01</t>
  </si>
  <si>
    <t>56.08.02</t>
  </si>
  <si>
    <t>56.08.03</t>
  </si>
  <si>
    <t>55.01.56</t>
  </si>
  <si>
    <t>Investiţii ale regiilor autonome aeroportuare, de interes local</t>
  </si>
  <si>
    <t>55.01.12</t>
  </si>
  <si>
    <t>Investitii ale agentilor economici cu capital de stat</t>
  </si>
  <si>
    <t>TITLUL XVI ÎMPRUMUTURI  (cod 80.03+80.30)</t>
  </si>
  <si>
    <t>TITLUL XVII RAMBURSARI DE CREDITE   (cod 81.01+81.02)</t>
  </si>
  <si>
    <t>TITLUL XIX PLATI EFECTUATE IN ANII PRECEDENTI SI RECUPERATE IN ANUL CURENT(85.01)</t>
  </si>
  <si>
    <t>TITLUL XX  REZERVE, EXCEDENT/DEFICIT</t>
  </si>
  <si>
    <t>Dobanzi aferente imprumuturilor din fondul de tezaur</t>
  </si>
  <si>
    <t>30.03.01</t>
  </si>
  <si>
    <t>Dobanda datorata trezoreriei statului</t>
  </si>
  <si>
    <t>30.03.02</t>
  </si>
  <si>
    <t>Plati efectuate in anii precedenti si recuperate in anul curent în secţiunea de funcţionare a bugetului local</t>
  </si>
  <si>
    <t>85.01.01</t>
  </si>
  <si>
    <t>Plati efectuate in anii precedenti si recuperate in anul curent (cod 85.01.01)</t>
  </si>
  <si>
    <t>85.01.02</t>
  </si>
  <si>
    <t>Plati efectuate in anii precedenti si recuperate in anul curent în secţiunea de dezvoltare a bugetului local</t>
  </si>
  <si>
    <t>30.01</t>
  </si>
  <si>
    <t>Dobanzi aferente datoriei publice interne directe</t>
  </si>
  <si>
    <t>30.01.01</t>
  </si>
  <si>
    <t>Transferuri catre instituţii publice</t>
  </si>
  <si>
    <t>51.01.01</t>
  </si>
  <si>
    <t>Subvenţii pentru acoperirea diferenţelor de preţ şi tarif</t>
  </si>
  <si>
    <t>30.02</t>
  </si>
  <si>
    <t>85.01</t>
  </si>
  <si>
    <t xml:space="preserve">TITLUL VI TRANSFERURI INTRE UNITATI ALE ADMINISTRATIEI PUBLICE  (cod 51.02) </t>
  </si>
  <si>
    <t>Transferuri prentru finanţarea investiţiilor la spitale</t>
  </si>
  <si>
    <t>51.02.12</t>
  </si>
  <si>
    <t>Programe cu finantare rambursabila</t>
  </si>
  <si>
    <t>55.01.03</t>
  </si>
  <si>
    <t>Programe PHARE şi alte programe cu finanţare nerambursabilă</t>
  </si>
  <si>
    <t>Tichete de cresa</t>
  </si>
  <si>
    <t>57.02.03</t>
  </si>
  <si>
    <t>Tichete cadou acordate pentru cheltuieli sociale</t>
  </si>
  <si>
    <t>57.02.04</t>
  </si>
  <si>
    <t>Cheltuieli judiciare si extrajudiciare derivate din actiuni in reprezentarea intereselor statului, potrivit dispozitiilor legale</t>
  </si>
  <si>
    <t>Comisioane  si alte costuri aferente imprumuturilor  (cod 20.24.01 + 20.24.02)</t>
  </si>
  <si>
    <t>A. Transferuri interne  (cod 55.01.18+ 55.01.54)</t>
  </si>
  <si>
    <t>TITLUL XII  ACTIVE NEFINANCIARE  (cod 71.01 + 71.03)</t>
  </si>
  <si>
    <t>Rambursari de credite aferente datoriei publice interne locale</t>
  </si>
  <si>
    <t>81.02.05</t>
  </si>
  <si>
    <t>51.01.05</t>
  </si>
  <si>
    <t>Finantarea aeroporturilor de interes local</t>
  </si>
  <si>
    <t>Contribuţii ale administratiei publice locale la realizarea unor lucrări şi servicii de interes public local, în baza unor convenţii sau contracte de asociere</t>
  </si>
  <si>
    <t>20.19</t>
  </si>
  <si>
    <t>20.25</t>
  </si>
  <si>
    <t>Tichete cadou</t>
  </si>
  <si>
    <t>20.27</t>
  </si>
  <si>
    <t>Dobanzi aferente datoriei publice externe directe</t>
  </si>
  <si>
    <t xml:space="preserve">Dobanzi aferente creditelor externe contractate de ordonatorii de credite </t>
  </si>
  <si>
    <t>30.02.02</t>
  </si>
  <si>
    <t>30.02.03</t>
  </si>
  <si>
    <t xml:space="preserve">Dobanzi aferente datoriei publice externe locale </t>
  </si>
  <si>
    <t>30.03</t>
  </si>
  <si>
    <t xml:space="preserve"> Sumele prevăzute la titlul XVIII "Plati efectuate in anii precedenti si recuperate in anul curent" vor fi evidenţiate cu semnul minus "-"</t>
  </si>
  <si>
    <t>Protectia muncii</t>
  </si>
  <si>
    <t>20.14</t>
  </si>
  <si>
    <t>10.03.03</t>
  </si>
  <si>
    <t>Contributii de asigurari pentru accidente de munca si boli profesionale</t>
  </si>
  <si>
    <t>Munitie, furnituri si armament de natura activelor fixe pentru armata</t>
  </si>
  <si>
    <t>20.15</t>
  </si>
  <si>
    <t>Studii si cercetari</t>
  </si>
  <si>
    <t>20.16</t>
  </si>
  <si>
    <t>Plati pentru finantarea patrimoniului genetic al animalelor</t>
  </si>
  <si>
    <t>20.18</t>
  </si>
  <si>
    <t>Împrumuturi pentru institutii si servicii publice sau activitati finantate integral din venituri proprii</t>
  </si>
  <si>
    <t>80.03</t>
  </si>
  <si>
    <t>Alte imprumuturi</t>
  </si>
  <si>
    <t>Transferuri privind contribuţia de asigurări sociale de sănătate pentru persoanele aflate în concediu pentru creşterea copilului</t>
  </si>
  <si>
    <t>51.01.26</t>
  </si>
  <si>
    <t>OPERATIUNI FINANCIARE  (cod 81)</t>
  </si>
  <si>
    <t>TITLUL XVI RAMBURSARI DE CREDITE   (cod 81.04)</t>
  </si>
  <si>
    <t>Rambursarea imprumuturilor contractate pentru finantarea proiectelor cu finantare UE</t>
  </si>
  <si>
    <t>81.04</t>
  </si>
  <si>
    <t>10.02.02</t>
  </si>
  <si>
    <t>Uniforme si echipament obligatoriu</t>
  </si>
  <si>
    <t>10.02.03</t>
  </si>
  <si>
    <t>Locuinta de serviciu folosita de salariat si familia sa</t>
  </si>
  <si>
    <t>10.02.04</t>
  </si>
  <si>
    <t>81.01.06</t>
  </si>
  <si>
    <t>Rambursari de credite interne  (cod 81.02.01+81.02.02+81.02.05)</t>
  </si>
  <si>
    <t xml:space="preserve">Rambursari de credite interne garantate </t>
  </si>
  <si>
    <t>81.02.01</t>
  </si>
  <si>
    <t>92.01</t>
  </si>
  <si>
    <t>92.01.96</t>
  </si>
  <si>
    <t>92.01.97</t>
  </si>
  <si>
    <t>93.01</t>
  </si>
  <si>
    <t>93.01.96</t>
  </si>
  <si>
    <t>93.01.97</t>
  </si>
  <si>
    <t>Transferuri pentru achitarea obligaţiilor restante  catre furnizorii de energie termica si ale centralelor de termoficare</t>
  </si>
  <si>
    <t>Transferuri din bugetele locale pentru finanţarea  cheltuielilor de capital din domeniul sănătăţii</t>
  </si>
  <si>
    <t>51.02.28</t>
  </si>
  <si>
    <t>TITLUL VII ALTE TRANSFERURI   (cod  55.01)</t>
  </si>
  <si>
    <t>55.01</t>
  </si>
  <si>
    <t>30.02.01</t>
  </si>
  <si>
    <t xml:space="preserve">TITLUL VI TRANSFERURI INTRE UNITATI ALE ADMINISTRATIEI PUBLICE  (cod 51.01) </t>
  </si>
  <si>
    <t>51 SF</t>
  </si>
  <si>
    <t>51.01</t>
  </si>
  <si>
    <t>Încalzit, Iluminat si forta motrica</t>
  </si>
  <si>
    <t>20.01.03</t>
  </si>
  <si>
    <t>Apa, canal si salubritate</t>
  </si>
  <si>
    <t>Excedent (92.01.97)</t>
  </si>
  <si>
    <t>Deficit (93.01.97)</t>
  </si>
  <si>
    <t>Diferenţe de curs aferente datoriei publice interne</t>
  </si>
  <si>
    <t>81.02.02</t>
  </si>
  <si>
    <t>*)</t>
  </si>
  <si>
    <t xml:space="preserve">Finanţarea naţională </t>
  </si>
  <si>
    <t xml:space="preserve">Finanţarea externa nerambursabila  </t>
  </si>
  <si>
    <t xml:space="preserve">Cheltuieli neeligibile </t>
  </si>
  <si>
    <t>Cheltuieli neeligibile</t>
  </si>
  <si>
    <t>Programe si proiecte privind prevenirea si combaterea discriminarii</t>
  </si>
  <si>
    <t>59.30</t>
  </si>
  <si>
    <t>OPERATIUNI FINANCIARE  (cod 80+81)</t>
  </si>
  <si>
    <t>79</t>
  </si>
  <si>
    <t>80</t>
  </si>
  <si>
    <t>10.03</t>
  </si>
  <si>
    <t>Contributii de asigurari sociale de stat</t>
  </si>
  <si>
    <t>10.03.01</t>
  </si>
  <si>
    <t xml:space="preserve">Contributii de asigurări de somaj </t>
  </si>
  <si>
    <t>10.03.02</t>
  </si>
  <si>
    <t xml:space="preserve">Contributii de asigurari sociale de sanatate </t>
  </si>
  <si>
    <t>Formular:</t>
  </si>
  <si>
    <t>Dobanzi aferente imprumuturilor temporare din trezoreria statului</t>
  </si>
  <si>
    <t>30.03.03</t>
  </si>
  <si>
    <t>Dobanzi  la opeatiunile de leasing</t>
  </si>
  <si>
    <t>30.03.05</t>
  </si>
  <si>
    <t>20.01.04</t>
  </si>
  <si>
    <t>Carburanti si lubrifianti</t>
  </si>
  <si>
    <t>20.01.05</t>
  </si>
  <si>
    <t>Piese de schimb</t>
  </si>
  <si>
    <t>20.01.06</t>
  </si>
  <si>
    <t>Transport</t>
  </si>
  <si>
    <t>20.01.07</t>
  </si>
  <si>
    <t xml:space="preserve">Posta, telecomunicatii, radio, tv, internet </t>
  </si>
  <si>
    <t>20.01.08</t>
  </si>
  <si>
    <t>20.01.09</t>
  </si>
  <si>
    <t>Alte bunuri si servicii pentru întretinere si functionare</t>
  </si>
  <si>
    <t>20.01.30</t>
  </si>
  <si>
    <t xml:space="preserve">Reparatii curente </t>
  </si>
  <si>
    <t>20.02</t>
  </si>
  <si>
    <t>Hrana  (cod 20.03.01+20.03.02)</t>
  </si>
  <si>
    <t>20.03</t>
  </si>
  <si>
    <t>Hrana pentru oameni</t>
  </si>
  <si>
    <t>20.03.01</t>
  </si>
  <si>
    <t>Hrana pentru animale</t>
  </si>
  <si>
    <t>20.03.02</t>
  </si>
  <si>
    <t>Programe pentru tineret</t>
  </si>
  <si>
    <t>71.01.30</t>
  </si>
  <si>
    <t xml:space="preserve">Reparaţii capitale aferente activelor fixe   </t>
  </si>
  <si>
    <t xml:space="preserve">Indemnizatii de delegare </t>
  </si>
  <si>
    <t>10.01.13</t>
  </si>
  <si>
    <t>Indemnizatii de  detasare</t>
  </si>
  <si>
    <t>Reabilitare infrastructura program inundatii pentru autoritati publice locale</t>
  </si>
  <si>
    <t>20.20</t>
  </si>
  <si>
    <t>Meteorologie</t>
  </si>
  <si>
    <t>20.21</t>
  </si>
  <si>
    <t>Finantarea actiunilor din domeniul apelor</t>
  </si>
  <si>
    <t>20.22</t>
  </si>
  <si>
    <t>Prevenirea si combaterea inundatiilor si ingheturilor</t>
  </si>
  <si>
    <t>20.23</t>
  </si>
  <si>
    <t>20.24</t>
  </si>
  <si>
    <t>Comisioane  si alte costuri aferente imprumuturilor externe</t>
  </si>
  <si>
    <t>20.24.01</t>
  </si>
  <si>
    <t>Comisioane  si alte costuri aferente imprumuturilor interne</t>
  </si>
  <si>
    <t>20.24.02</t>
  </si>
  <si>
    <t xml:space="preserve">Actiuni de sanatate  </t>
  </si>
  <si>
    <t>51.01.03</t>
  </si>
  <si>
    <t>Excedentul secţiunii de funcţionare</t>
  </si>
  <si>
    <t>Excedentul secţiunii de dezvoltare</t>
  </si>
  <si>
    <t>10.03.05</t>
  </si>
  <si>
    <t>Contributii pentru concedii si indemnizatii</t>
  </si>
  <si>
    <t>10.03.06</t>
  </si>
  <si>
    <t>CHELTUIELI DE CAPITAL  (cod 71+72+75)</t>
  </si>
  <si>
    <t>55.01.08</t>
  </si>
  <si>
    <t>Programe ISPA</t>
  </si>
  <si>
    <t>55.01.09</t>
  </si>
  <si>
    <t>Programe SAPARD</t>
  </si>
  <si>
    <t>55.01.10</t>
  </si>
  <si>
    <t>Programe de dezvoltare</t>
  </si>
  <si>
    <t>55.01.13</t>
  </si>
  <si>
    <t>Fond Roman de  Dezvoltare Sociala</t>
  </si>
  <si>
    <t>55.01.15</t>
  </si>
  <si>
    <t>10.03.04</t>
  </si>
  <si>
    <t>D E N U M I R E A     I N D I C A T O R I L O R</t>
  </si>
  <si>
    <t>Estimari</t>
  </si>
  <si>
    <t>Mecanismul financiar norvegian (56.18.01 la 56.18.03)</t>
  </si>
  <si>
    <t>Alte dobanzi  (cod 30.03.01 la 30.03.03+ 30.03.05)</t>
  </si>
  <si>
    <t>Nu se acorda tichete de masa personalului din cadrul sistemului bugetar, cu exceptia institutiilor finantate integral din venituri proprii</t>
  </si>
  <si>
    <t>TITLUL I  CHELTUIELI DE PERSONAL   (cod 10.01+10.02+10.03)</t>
  </si>
  <si>
    <t>56.16.03</t>
  </si>
  <si>
    <t>56.17</t>
  </si>
  <si>
    <t>56.17.01</t>
  </si>
  <si>
    <t>56.17.02</t>
  </si>
  <si>
    <t>56.17.03</t>
  </si>
  <si>
    <t>56.18</t>
  </si>
  <si>
    <t>56.18.01</t>
  </si>
  <si>
    <t>51.02.29</t>
  </si>
  <si>
    <t>Transferuri de capital  (cod 51.02.12+51.02.28+51.02.29)</t>
  </si>
  <si>
    <t>Rambursari de credite externe contractate de ordonatorii de credite</t>
  </si>
  <si>
    <t>81.01.01</t>
  </si>
  <si>
    <t>Rambursari de credite externe din fondul de garantare</t>
  </si>
  <si>
    <t>81.01.02</t>
  </si>
  <si>
    <t xml:space="preserve">Rambursari de credite aferente datoriei publice externe locale </t>
  </si>
  <si>
    <t>81.01.05</t>
  </si>
  <si>
    <t>Diferenţe de curs aferente datoriei publice externe</t>
  </si>
  <si>
    <t>Transferuri din bugetele locale pentru institutiile de asistenta sociala pentru persoanele cu handicap</t>
  </si>
  <si>
    <t>PREVEDERI ANUALE</t>
  </si>
  <si>
    <t>PREVEDERI TRIMESTRIALE</t>
  </si>
  <si>
    <t xml:space="preserve">TOTAL </t>
  </si>
  <si>
    <t>din care credite bugetare destinate stingerii plăţilor restante</t>
  </si>
  <si>
    <t>Trim I</t>
  </si>
  <si>
    <t>Trim II</t>
  </si>
  <si>
    <t>Trim III</t>
  </si>
  <si>
    <t>Trim IV</t>
  </si>
  <si>
    <t>Bunuri de natura obiectelor de inventar  (cod 20.05.01+20.05.03+20.05.30)</t>
  </si>
  <si>
    <t>20.05</t>
  </si>
  <si>
    <t>Uniforme si echipament</t>
  </si>
  <si>
    <t>20.05.01</t>
  </si>
  <si>
    <t>Lenjerie si accesorii de pat</t>
  </si>
  <si>
    <t>20.05.03</t>
  </si>
  <si>
    <t>85</t>
  </si>
  <si>
    <t>SECŢIUNEA DE DEZVOLTARE (cod 51+55+56+70+79+85)</t>
  </si>
  <si>
    <t>SECŢIUNEA DE FUNCŢIONARE (cod 01+79+85)</t>
  </si>
  <si>
    <t>80.30</t>
  </si>
  <si>
    <t>81</t>
  </si>
  <si>
    <t>59</t>
  </si>
  <si>
    <t>Alte obiecte de inventar</t>
  </si>
  <si>
    <t>20.05.30</t>
  </si>
  <si>
    <t xml:space="preserve">Burse </t>
  </si>
  <si>
    <t>59.01</t>
  </si>
  <si>
    <t>Fondul Presedintelui/Fondul conducatorului institutiei publice</t>
  </si>
  <si>
    <t>20.30.07</t>
  </si>
  <si>
    <t>Executarea silita a creantelor bugetare</t>
  </si>
  <si>
    <t>20.30.09</t>
  </si>
  <si>
    <r>
      <t>NOTA:</t>
    </r>
    <r>
      <rPr>
        <sz val="10"/>
        <rFont val="Arial"/>
        <family val="2"/>
      </rPr>
      <t xml:space="preserve">   Se va completa, după caz, cu alte articole şi alineate potrivit clasificaţiei </t>
    </r>
  </si>
  <si>
    <t>Ordonator principal de credite,</t>
  </si>
  <si>
    <t>B U G E T U L</t>
  </si>
  <si>
    <t>- mii lei -</t>
  </si>
  <si>
    <t>Transferuri din bugetele locale pentru finanţarea unităţilor de asistenţă socială şi medico-sociale</t>
  </si>
  <si>
    <t>TITLUL IV SUBVENTII   (cod  40.03+40.20+40.30)</t>
  </si>
  <si>
    <t>40</t>
  </si>
  <si>
    <t>81.02</t>
  </si>
  <si>
    <t>TITLUL II  BUNURI SI SERVICII  (cod 20.01 la 20.06+20.09 la 20.16+20.18 la 20.25+20.27+20.30)</t>
  </si>
  <si>
    <t>Rambursari de credite externe  (cod 81.01.01+81.01.02+81.01.05+81.01.06)</t>
  </si>
  <si>
    <t>81.01</t>
  </si>
  <si>
    <t>55.02</t>
  </si>
  <si>
    <t>56.02</t>
  </si>
  <si>
    <t>Transferuri din bugetele consiliilor judetene pentru finantarea centrelor de zi pentru protectia copilului</t>
  </si>
  <si>
    <t>51.01.14</t>
  </si>
  <si>
    <t>51.01.15</t>
  </si>
  <si>
    <t>30.02.05</t>
  </si>
  <si>
    <t>59.17</t>
  </si>
  <si>
    <t>Actiuni cu caracter stiintific si social-cultural</t>
  </si>
  <si>
    <t>59.22</t>
  </si>
  <si>
    <t>Sume aferente plăţii creanţelor salariale</t>
  </si>
  <si>
    <t>59.25</t>
  </si>
  <si>
    <t>Alte transferuri de capital catre institutii publice</t>
  </si>
  <si>
    <t>TOTAL CHELTUIELI  (SECTIUNEA DE FUNCŢIONARE+SECŢIUNEA DE DEZVOLTARE)</t>
  </si>
  <si>
    <t xml:space="preserve">51 </t>
  </si>
  <si>
    <t xml:space="preserve">55 </t>
  </si>
  <si>
    <t xml:space="preserve">            indicatorilor privind finanţelor publice, aprobată cu ordinul ministrului finanţelor </t>
  </si>
  <si>
    <t xml:space="preserve">            publice, nr.1954/2005</t>
  </si>
  <si>
    <t>…………………………………..</t>
  </si>
  <si>
    <t>56.15</t>
  </si>
  <si>
    <t>56.15.01</t>
  </si>
  <si>
    <t>Alte drepturi salariale in natura</t>
  </si>
  <si>
    <t>10.02.30</t>
  </si>
  <si>
    <t>VENITURI DIN PRESTARI SERVICII</t>
  </si>
  <si>
    <t>VENITURI DIN DOBANZI</t>
  </si>
  <si>
    <t xml:space="preserve"> VENITURI DIN CONCESIUNI SI INCHIRIERI</t>
  </si>
  <si>
    <t xml:space="preserve">VENITURI DIN VALORIFICARI </t>
  </si>
  <si>
    <t>Instituţia publică:____</t>
  </si>
  <si>
    <t>JUDEŢUL:ARGES</t>
  </si>
  <si>
    <t>Unitatea administrativ-teritorială:CONSILIUL JUDETEAN ARGES</t>
  </si>
  <si>
    <t>PRESEDINTE CONSILIUL DE ADMINISTRATIE</t>
  </si>
  <si>
    <t xml:space="preserve">                       AVIZAT</t>
  </si>
  <si>
    <t xml:space="preserve">                     MINZINA ION</t>
  </si>
  <si>
    <t>Institutia Publica: Spital PNF "Sf.Andrei" Valea Iasului</t>
  </si>
  <si>
    <t xml:space="preserve">                APROBAT</t>
  </si>
  <si>
    <t xml:space="preserve">    ORGAN IERARHIC SUPERIOR</t>
  </si>
  <si>
    <t xml:space="preserve">    CONSILIUL JUDETEAN ARGES</t>
  </si>
  <si>
    <t>Formular:   11/06</t>
  </si>
  <si>
    <t>JR. Matei Florentina</t>
  </si>
  <si>
    <t xml:space="preserve">    MANAGER</t>
  </si>
  <si>
    <t>Jr. Matei Florentina</t>
  </si>
  <si>
    <t>DIRECTOR FIN. CONTABIL</t>
  </si>
  <si>
    <t xml:space="preserve">       MANAGER</t>
  </si>
  <si>
    <t>BUGET LOCAL CHELTUIELI CURENTE</t>
  </si>
  <si>
    <t>BUGET LOCAL CHELTUIELI DE CAPITAL</t>
  </si>
  <si>
    <t>CAP 66.10  : SUBCAP 66.10.06</t>
  </si>
  <si>
    <t>SPONSORIZARI</t>
  </si>
  <si>
    <t xml:space="preserve">  SPITALUL DE PNEUMOFTIZIOLOGIE ,,SF. ANDREI'' VALEA IASULUI</t>
  </si>
  <si>
    <t xml:space="preserve"> </t>
  </si>
  <si>
    <t>Spital contracte cu casa</t>
  </si>
  <si>
    <t>Subventii casj OUG nr. 20/2016</t>
  </si>
  <si>
    <t xml:space="preserve">ALTE VENITURI </t>
  </si>
  <si>
    <t>10.02.06</t>
  </si>
  <si>
    <t>Tichete de vacanta (Vouchere de vacanta)</t>
  </si>
  <si>
    <t>Sume aferente persoanelor cu handicap neincadrate</t>
  </si>
  <si>
    <t>59.40</t>
  </si>
  <si>
    <t>TITLUL XI ALTE CHELTUIELI (cod 59.01+59.02+59.08+ 59.11+59.12+59.15+59.17+59.20+59.22+59.25 +59.30+ 59.35+ 59.40)</t>
  </si>
  <si>
    <t>Contributie asiguratorie pentru munca</t>
  </si>
  <si>
    <t>10.03.07</t>
  </si>
  <si>
    <t>Contributii  (cod 10.03.01 la 10.03.07)</t>
  </si>
  <si>
    <t>gerry</t>
  </si>
  <si>
    <t>Norma de hrana</t>
  </si>
  <si>
    <t>10.01.17</t>
  </si>
  <si>
    <t>Indemnizatii de hrana</t>
  </si>
  <si>
    <t xml:space="preserve">   Ec. Mituca Florin Alexandru</t>
  </si>
  <si>
    <t>Buget 2019</t>
  </si>
  <si>
    <t xml:space="preserve">PE TITLURI DE CHELTUIELI, ARTICOLE ŞI ALINEATE, PE ANUL 2019 ŞI  ESTIMĂRI  PENTRU ANII 2020-2022 </t>
  </si>
  <si>
    <t>DISPENSAR TBC BUGET DE STAT + PROGRAME BUGET DE STAT +  PROGRAME DE SANATATE</t>
  </si>
  <si>
    <t>Buget 2020</t>
  </si>
  <si>
    <t xml:space="preserve">Stimulent de risc  </t>
  </si>
  <si>
    <t>10.01.29</t>
  </si>
  <si>
    <t>Jr. Alisa Ciobanu</t>
  </si>
  <si>
    <t xml:space="preserve">                        PRESEDINTE: Minzina Ion </t>
  </si>
  <si>
    <t>PE TITLURI DE CHELTUIELI, ARTICOLE ŞI ALINEATE, PE ANUL 2021 ŞI  ESTIMĂRI  PENTRU ANII 2022-2024</t>
  </si>
  <si>
    <t>Buget 2021</t>
  </si>
  <si>
    <t xml:space="preserve">   Ec. Cristea Daniela</t>
  </si>
  <si>
    <t xml:space="preserve">PE TITLURI DE CHELTUIELI, ARTICOLE ŞI ALINEATE, PE ANUL 2021 ŞI  ESTIMĂRI  PENTRU ANII 2022-2024 </t>
  </si>
  <si>
    <t xml:space="preserve">   Ec.Cristea Daniela</t>
  </si>
  <si>
    <t>TITLUL X  Proiecte cu finanțare din fonduri externe nerambursabile aferente cadrului financiar 2014-2020 (cod  58.01 la 58.05+58.11+58.12+58.15+58.16+58.30 la 58.33)</t>
  </si>
  <si>
    <t>Programe din Fondul European de Dezvoltare Regională (FEDR)  (58.01.01 la 58.01.03)</t>
  </si>
  <si>
    <t>Finanțarea națională</t>
  </si>
  <si>
    <t>58.01.01</t>
  </si>
  <si>
    <t>Finanțare externă nerambursabilă</t>
  </si>
  <si>
    <t>58.01.02</t>
  </si>
  <si>
    <t>58.01.03</t>
  </si>
  <si>
    <t>Programe din Fondul Social European (FSE) (58.02.01 la 58.02.03)</t>
  </si>
  <si>
    <t>58.02.01</t>
  </si>
  <si>
    <t>58.02.02</t>
  </si>
  <si>
    <t>58.02.03</t>
  </si>
  <si>
    <t>Programe din Fondul de Coeziune (FC)  (58.03.01 la 58.03.03)</t>
  </si>
  <si>
    <t>58.03.01</t>
  </si>
  <si>
    <t>58.03.02</t>
  </si>
  <si>
    <t>58.03.03</t>
  </si>
  <si>
    <t>Programe din Fondul European Agricol de Dezvoltare Rurala  (FEADR) (58.04.01 la 58.04.03)</t>
  </si>
  <si>
    <t>58.04.01</t>
  </si>
  <si>
    <t>58.04.02</t>
  </si>
  <si>
    <t>58.04.03</t>
  </si>
  <si>
    <t>Programe din Fondul European pentru Pescuit și Afaceri Maritime (FEPAM)  (58.05.01 la 58.05.03)</t>
  </si>
  <si>
    <t>58.05.01</t>
  </si>
  <si>
    <t>58.05.02</t>
  </si>
  <si>
    <t>58.05.03</t>
  </si>
  <si>
    <t>Programe Instrumentul de Asistenţă pentru Preaderare (IPA II) (58.11.01 la 58.11.03)</t>
  </si>
  <si>
    <t>58.11.01</t>
  </si>
  <si>
    <t>58.11.02</t>
  </si>
  <si>
    <t>58.11.03</t>
  </si>
  <si>
    <t>Programe Instrumentul European de Vecinătate (ENI) (58.12.01 la 58.12.03)</t>
  </si>
  <si>
    <t>58.12.01</t>
  </si>
  <si>
    <t>58.12.02</t>
  </si>
  <si>
    <t>58.12.03</t>
  </si>
  <si>
    <t>Alte programe comunitare finantate în perioada 2014-2020 (APC) (58.15.01 la 58.15.03)</t>
  </si>
  <si>
    <t>58.15.01</t>
  </si>
  <si>
    <t>58.15.02</t>
  </si>
  <si>
    <t>58.15.03</t>
  </si>
  <si>
    <t>Alte facilități și instrumente postaderare  (58.16.01 la 58.16.03) (AFIP)</t>
  </si>
  <si>
    <t>58.16.01</t>
  </si>
  <si>
    <t>58.16.02</t>
  </si>
  <si>
    <t>58.16.03</t>
  </si>
  <si>
    <t xml:space="preserve"> Mecanismul pentru Interconectarea Europei (58.30.01 la 58.30.03)</t>
  </si>
  <si>
    <t>58.30.01</t>
  </si>
  <si>
    <t>58.30.02</t>
  </si>
  <si>
    <t>58.30.03</t>
  </si>
  <si>
    <t xml:space="preserve">Mecanismele financiare Spaţiul Economic European și Norvegian 2014-2021 (58.31.01 la 58.31.03) </t>
  </si>
  <si>
    <t>58.31.01</t>
  </si>
  <si>
    <t>58.31.02</t>
  </si>
  <si>
    <t>58.31.03</t>
  </si>
  <si>
    <t>Fondul pentru relații bilaterale aferent Mecanismelor financiare Spaţiul Economic European și  Norvegian 2014-2021 (58.32.01 la 58.32.03)</t>
  </si>
  <si>
    <t>58.32.01</t>
  </si>
  <si>
    <t>58.32.02</t>
  </si>
  <si>
    <t>58.32.03</t>
  </si>
  <si>
    <t>Asistență tehnică aferentă Mecanismelor financiare Spaţiul Economic European și Norvegian 2014-2021 (58.33.01 la 58.33.03)</t>
  </si>
  <si>
    <t>58.33.01</t>
  </si>
  <si>
    <t>58.33.02</t>
  </si>
  <si>
    <t>58.33.03</t>
  </si>
  <si>
    <t>PE TITLURI DE CHELTUIELI, ARTICOLE ŞI ALINEATE, PE ANUL 2022 ŞI  ESTIMĂRI  PENTRU ANII 2023-2025</t>
  </si>
  <si>
    <t>PENTRU PROIECTUL FINANTAT DIN FONDURI EUROPENE NERAMBURSABILE CONSOLIDAREA INFRASTRUCTURII MEDICALE PENTRU A FACE FATA PROVOCARILOR RIDICATE DE COMBATERE A EPIDEMIEI DE COVID -19-COD SMIS 2014-155528</t>
  </si>
  <si>
    <t>Formular:   11/02</t>
  </si>
  <si>
    <t xml:space="preserve">                                             B U G E T U L  INSTITUTIILOR PUBLICE SI ACTIVITATILOR FINANTATE INTEGRAL  SAU PARTIAL</t>
  </si>
  <si>
    <t>CAP 66.10</t>
  </si>
  <si>
    <t xml:space="preserve"> - mii lei -</t>
  </si>
  <si>
    <t>Cod                    indicator</t>
  </si>
  <si>
    <t>ESTIMARI PE ANII</t>
  </si>
  <si>
    <t>TOTAL VENITURI (cod 00.02+00.15+00.17+45.10+48.10)</t>
  </si>
  <si>
    <t>00.01</t>
  </si>
  <si>
    <t>I.  VENITURI CURENTE ( cod 00.03+00.12)</t>
  </si>
  <si>
    <t>00.02</t>
  </si>
  <si>
    <t>A.   VENITURI FISCALE (cod 00.10)</t>
  </si>
  <si>
    <t>00.03</t>
  </si>
  <si>
    <t>A4.  IMPOZITE SI TAXE PE BUNURI SI SERVICII (cod 15.10)</t>
  </si>
  <si>
    <t>00.10</t>
  </si>
  <si>
    <t>Taxe pe servicii specifice (cod 15.10.01)</t>
  </si>
  <si>
    <t>15.10</t>
  </si>
  <si>
    <t>Impozit pe spectacole</t>
  </si>
  <si>
    <t>15.10.01</t>
  </si>
  <si>
    <t>C.   VENITURI NEFISCALE ( cod 00.13+00.14+31.10)</t>
  </si>
  <si>
    <t>00.12</t>
  </si>
  <si>
    <t>C1.  VENITURI DIN PROPRIETATE (cod 30.10)</t>
  </si>
  <si>
    <t>00.13</t>
  </si>
  <si>
    <t xml:space="preserve">Venituri din proprietate  (cod 30.10.05+30.10.09+30.10.50) </t>
  </si>
  <si>
    <t>30.10</t>
  </si>
  <si>
    <t>Venituri din concesiuni si inchirieri</t>
  </si>
  <si>
    <t>30.10.05</t>
  </si>
  <si>
    <t>Venituri din utilizarea pasunilor comunale</t>
  </si>
  <si>
    <t>30.10.09</t>
  </si>
  <si>
    <t>Alte venituri din proprietate</t>
  </si>
  <si>
    <t>30.10.50</t>
  </si>
  <si>
    <t>C2. VENITURI DIN DOBANZI</t>
  </si>
  <si>
    <t>31.10</t>
  </si>
  <si>
    <t>Alte venituri din dobanzi</t>
  </si>
  <si>
    <t>31.10.03</t>
  </si>
  <si>
    <t>C3.  VANZARI DE BUNURI SI SERVICII (cod 33.10+34.10+35.10+36.10+37.10)</t>
  </si>
  <si>
    <t>00.14</t>
  </si>
  <si>
    <t xml:space="preserve">Venituri din prestari de servicii si alte activitati (cod 33.10.05+33.10.08+33.10.13+33.10.14+33.10.16+33.10.17+33.10.19+33.10.21+33.10.30 la 33.10.32+33.10.50) </t>
  </si>
  <si>
    <t>33.10</t>
  </si>
  <si>
    <t>Taxe si alte venituri in  învăţământ</t>
  </si>
  <si>
    <t>33.10.05</t>
  </si>
  <si>
    <t>Venituri din prestări de servicii</t>
  </si>
  <si>
    <t>33.10.08</t>
  </si>
  <si>
    <t>Contributia de intretinere a persoanelor asistate</t>
  </si>
  <si>
    <t>33.10.13</t>
  </si>
  <si>
    <t>Contributia elevilor si studentilor pentru internate, camine si cantine</t>
  </si>
  <si>
    <t>33.10.14</t>
  </si>
  <si>
    <t>Venituri din valorificarea produselor obtinute din activitatea proprie sau anexa</t>
  </si>
  <si>
    <t>33.10.16</t>
  </si>
  <si>
    <t>Venituri din organizarea de cursuri de calificare si conversie profesionala, specializare si perfectionare</t>
  </si>
  <si>
    <t>33.10.17</t>
  </si>
  <si>
    <t>Venituri din cercetare</t>
  </si>
  <si>
    <t>33.10.20</t>
  </si>
  <si>
    <t>Venituri din contractele incheiate cu casele de asigurari sociale de sanatate</t>
  </si>
  <si>
    <t>33.10.21</t>
  </si>
  <si>
    <t>Venituri din contractele incheiate cu directiile de sanatate publica din sume alocate de la bugetul de stat</t>
  </si>
  <si>
    <t>33.10.30</t>
  </si>
  <si>
    <t>Venituri din contractele incheiate cu directiile de sanatate publica din sume alocate din veniturile proprii ale Ministerului Sanatatii</t>
  </si>
  <si>
    <t>33.10.31</t>
  </si>
  <si>
    <t>Venituri din contractele incheiate cu institutiile de medicina legala</t>
  </si>
  <si>
    <t>33.10.32</t>
  </si>
  <si>
    <t>Alte venituri din prestari de servicii si alte activitati</t>
  </si>
  <si>
    <t>33.10.50</t>
  </si>
  <si>
    <t>Venituri din taxe administrative, eliberari permise (cod 34.10.50)</t>
  </si>
  <si>
    <t>34.10</t>
  </si>
  <si>
    <t>Alte venituri din taxe administrative, eliberari permise</t>
  </si>
  <si>
    <t>34.10.50</t>
  </si>
  <si>
    <t>Amenzi, penalitati si confiscari (cod 35.10.50)</t>
  </si>
  <si>
    <t>35.10</t>
  </si>
  <si>
    <t>Alte amenzi, penalitati si confiscari</t>
  </si>
  <si>
    <t>35.10.50</t>
  </si>
  <si>
    <t>Diverse venituri (cod 36.10.50)</t>
  </si>
  <si>
    <t>36.10</t>
  </si>
  <si>
    <t>Alte venituri</t>
  </si>
  <si>
    <t>36.10.50</t>
  </si>
  <si>
    <t>Transferuri voluntare, altele decât subvenţiile (cod 37.10.01+37.10.03+37.10.04+37.10.50)</t>
  </si>
  <si>
    <t>37.10</t>
  </si>
  <si>
    <t>Donaţii şi sponsorizări</t>
  </si>
  <si>
    <t>37.10.01</t>
  </si>
  <si>
    <t>Vărsăminte din sectiunea de funcţionare pentru finanţarea secţiunii  de dezvoltare a bugetului local</t>
  </si>
  <si>
    <t>37.10.03</t>
  </si>
  <si>
    <t xml:space="preserve">Vărsăminte din secţiunea de funcţionare </t>
  </si>
  <si>
    <t>37.10.04</t>
  </si>
  <si>
    <t>Alte transferuri voluntare</t>
  </si>
  <si>
    <t>37.10.50</t>
  </si>
  <si>
    <t xml:space="preserve">II. VENITURI DIN CAPITAL (cod 39.10)                 </t>
  </si>
  <si>
    <t>00.15</t>
  </si>
  <si>
    <t>Venituri din valorificarea unor bunuri (cod 39.10.01+39.10.50)</t>
  </si>
  <si>
    <t>39.10</t>
  </si>
  <si>
    <t>Venituri din valorificarea unor bunuri ale institutiilor publice</t>
  </si>
  <si>
    <t>39.10.01</t>
  </si>
  <si>
    <t>Alte venituri din valorificarea unor bunuri</t>
  </si>
  <si>
    <t>39.10.50</t>
  </si>
  <si>
    <t>OPERATIUNI FINANCIARE</t>
  </si>
  <si>
    <t>40,10</t>
  </si>
  <si>
    <t>Sume utilizate din excedentul anului precedent pentru efectuarea de cheltuieli</t>
  </si>
  <si>
    <t>40,10,15</t>
  </si>
  <si>
    <t>IV.  SUBVENTII (cod 00.18)</t>
  </si>
  <si>
    <t>00.17</t>
  </si>
  <si>
    <t>SUBVENTII DE LA ALTE NIVELE ALE ADMINISTRATIEI PUBLICE (cod 42.10+43.10)</t>
  </si>
  <si>
    <t>00.18</t>
  </si>
  <si>
    <t>Subventii de la bugetul de stat (cod 42.10.11+42.10.39+42.10.43)</t>
  </si>
  <si>
    <t>42.10</t>
  </si>
  <si>
    <t>Subventii de la bugetul de stat pentru spitale</t>
  </si>
  <si>
    <t>42.10.11</t>
  </si>
  <si>
    <t>Subventii de la bugetul de stat catre institutii publice finantate partial sau integral din venituri proprii pentru proiecte finantate din FEN postaderare</t>
  </si>
  <si>
    <t>42.10.39</t>
  </si>
  <si>
    <t>Subventii primite de institutiile publice si activitatile finantate integral sau partial din venituri proprii in cadrul programelor FEGA implementate de APIA</t>
  </si>
  <si>
    <t>42.10.43</t>
  </si>
  <si>
    <t>SUBVENTII DE LA ALTE ADMINISTRATII (cod 43.10.09+43.10.10+43.10.14+43.10.15+43.10.16+43.10.17+43.10.33)</t>
  </si>
  <si>
    <t>43.10</t>
  </si>
  <si>
    <t>Subvenţii pentru instituţii publice</t>
  </si>
  <si>
    <t>43.10.09</t>
  </si>
  <si>
    <t xml:space="preserve">Subvenţii din bugetele locale pentru finanţarea cheltuielilor curente din domeniul sănătăţii </t>
  </si>
  <si>
    <t>43.10.10</t>
  </si>
  <si>
    <t>Subvenţii din bugetele locale pentru finanţarea  cheltuielilor de capital din domeniul sănătăţii</t>
  </si>
  <si>
    <t>43.10.14</t>
  </si>
  <si>
    <t>Subvenţii din bugetul local pentru finanţarea camerelor agricole</t>
  </si>
  <si>
    <t>43.10.15</t>
  </si>
  <si>
    <t>Sume din bugetul de stat către bugetele locale pentru finanţarea investiţiilor în sănătate (cod 43.10.16.01+43.10.16.02+43.10.16.03)</t>
  </si>
  <si>
    <t>43.10.16</t>
  </si>
  <si>
    <t>Sume din bugetul de stat către bugetele locale pentru finanţarea aparaturii medicale şi echipamentelor de comunicaţii în urgenţă în sănătate</t>
  </si>
  <si>
    <t>43.10.16.01</t>
  </si>
  <si>
    <t>Sume din bugetul de stat către bugetele locale pentru finanţarea reparaţiilor capitale în sănătate</t>
  </si>
  <si>
    <t>43.10.16.02</t>
  </si>
  <si>
    <t>Sume din bugetul de stat către bugetele locale pentru finanţarea altor investiţii în sănătate</t>
  </si>
  <si>
    <t>43.10.16.03</t>
  </si>
  <si>
    <t>Sume din veniturile proprii ale Ministerului Sănătăţii către bugetele locale pentru finanţarea investiţiilor în sănătate (cod 43.10.17.01+43.10.17.02+43.10.17.03)</t>
  </si>
  <si>
    <t>43.10.17</t>
  </si>
  <si>
    <t>Sume din veniturile proprii ale Ministerului Sănătăţii către bugetele locale pentru finanţarea aparaturii medicale şi echipamentelor de comunicaţii în urgenţă în sănătate</t>
  </si>
  <si>
    <t>43.10.17.01</t>
  </si>
  <si>
    <t>Sume din veniturile proprii ale Ministerului Sănătăţii către bugetele locale pentru finanţarea reparaţiilor capitale în sănătate</t>
  </si>
  <si>
    <t>43.10.17.02</t>
  </si>
  <si>
    <t>Sume din veniturile proprii ale Ministerului Sănătăţii către bugetele locale pentru finanţarea altor investiţii în sănătate</t>
  </si>
  <si>
    <t>43.10.17.03</t>
  </si>
  <si>
    <t>Subventii din bugetul Fondului national unic de asigurari sociale de sanatate pentru acoperirea cresterilor slariale</t>
  </si>
  <si>
    <t>43.10.33</t>
  </si>
  <si>
    <t>Sume FEN postaderare in contul platilor efectuate si prefinantari  (cod 45.10.01 la 45.10.05 +45.10.07+45.10.08+45.10.15+45.10.16+45.10.17+45.10.18)</t>
  </si>
  <si>
    <t>45.10</t>
  </si>
  <si>
    <t>Fondul European de Dezvoltare Regionala ( cod 45.10.01.01+45.10.01.02+45.10.01.03)</t>
  </si>
  <si>
    <t>45.10.01</t>
  </si>
  <si>
    <t>Sume primite în contul plăţilor efectuate în anul curent</t>
  </si>
  <si>
    <t>45.10.01.01</t>
  </si>
  <si>
    <t>Sume primite în contul plăţilor efectuate în anii anteriori</t>
  </si>
  <si>
    <t>45.10.01.02</t>
  </si>
  <si>
    <t>Prefinanţare</t>
  </si>
  <si>
    <t>45.10.01.03</t>
  </si>
  <si>
    <t>Fondul Social European( cod 45.10.02.01+45.10.02.02+45.10.02.03)</t>
  </si>
  <si>
    <t>45.10.02</t>
  </si>
  <si>
    <t>45.10.02.01</t>
  </si>
  <si>
    <t>45.10.02.02</t>
  </si>
  <si>
    <t>45.10.02.03</t>
  </si>
  <si>
    <t>Fondul de Coeziune( cod 45.10.03.01+45.10.03.02+45.10.03.03)</t>
  </si>
  <si>
    <t>45.10.03</t>
  </si>
  <si>
    <t>45.10.03.01</t>
  </si>
  <si>
    <t>45.10.03.02</t>
  </si>
  <si>
    <t>45.10.03.03</t>
  </si>
  <si>
    <t>Fondul Agricol de Dezvoltare Rurala( cod 45.10.04.01+45.10.04.02+45.10.04.03)</t>
  </si>
  <si>
    <t>45.10.04</t>
  </si>
  <si>
    <t>45.10.04.01</t>
  </si>
  <si>
    <t>45.10.04.02</t>
  </si>
  <si>
    <t>45.10.04.03</t>
  </si>
  <si>
    <t>Fondul European de Pescuit( cod 45.10.05.01+45.10.05.02+45.10.05.03)</t>
  </si>
  <si>
    <t>45.10.05</t>
  </si>
  <si>
    <t>45.10.05.01</t>
  </si>
  <si>
    <t>45.10.05.02</t>
  </si>
  <si>
    <t>45.10.05.03</t>
  </si>
  <si>
    <t>Instrumentul de Asistenta pentru Preaderare( cod 45.10.07.01+45.10.07.02+45.10.07.03)</t>
  </si>
  <si>
    <t>45.10.07</t>
  </si>
  <si>
    <t>45.10.07.01</t>
  </si>
  <si>
    <t>45.10.07.02</t>
  </si>
  <si>
    <t>45.10.07.03</t>
  </si>
  <si>
    <t>Instrumentul European de Vecinatate si Parteneriat( cod 45.10.08.01+45.10.08.02+45.10.08.03)</t>
  </si>
  <si>
    <t>45.10.08</t>
  </si>
  <si>
    <t>45.10.08.01</t>
  </si>
  <si>
    <t>45.10.08.02</t>
  </si>
  <si>
    <t>45.10.08.03</t>
  </si>
  <si>
    <t>Programe comunitare finantate in perioada 2007-2013   (cod 45.02.15.01+45.02.15.02+45.02.15.03)</t>
  </si>
  <si>
    <t>45.10.15</t>
  </si>
  <si>
    <t>45.10.15.01</t>
  </si>
  <si>
    <t>45.10.15.02</t>
  </si>
  <si>
    <t>45.10.15.03</t>
  </si>
  <si>
    <t>Alte facilitati si instrumente postaderare (cod 45.02.16.01+45.02.16.02+45.02.16.03)</t>
  </si>
  <si>
    <t>45.10.16</t>
  </si>
  <si>
    <t>45.10.16.01</t>
  </si>
  <si>
    <t>45.10.16.02</t>
  </si>
  <si>
    <t>45.10.16.03</t>
  </si>
  <si>
    <t>Mecanismul financiar SEE (cod 45.02.17.01+45.02.17.02+45.02.17.03)</t>
  </si>
  <si>
    <t>45.10.17</t>
  </si>
  <si>
    <t>45.10.17.01</t>
  </si>
  <si>
    <t>45.10.17.02</t>
  </si>
  <si>
    <t>Sume primite în avans</t>
  </si>
  <si>
    <t>45.10.17.03</t>
  </si>
  <si>
    <t>Programul Norvegian pentru Creştere Economică şi Dezvoltare Durabilă (cod 45.02.18.01+45.02.18.02+45.02.18.03)</t>
  </si>
  <si>
    <t>45.10.18</t>
  </si>
  <si>
    <t>45.10.18.01</t>
  </si>
  <si>
    <t>45.10.18.02</t>
  </si>
  <si>
    <t>45.10.18.03</t>
  </si>
  <si>
    <t>Sume primite de la UE/alti donatori in contul platilor efectuate si prefinantari aferente cadrului financiar 2014-2020 ( cod 48.10.01 la  cod 48.10.05+48.10.11+48.10.12+48.10.15+48.10.16+48.10.19+48.10.32+48.10.33)</t>
  </si>
  <si>
    <t>48.10</t>
  </si>
  <si>
    <t xml:space="preserve">Fondul European de Dezvoltare Regională (FEDR) (cod 48.10.01.01+48.10.01.02+48.10.01.03) </t>
  </si>
  <si>
    <t>48.10.01</t>
  </si>
  <si>
    <t>48.10.01.01</t>
  </si>
  <si>
    <t>48.10.01.02</t>
  </si>
  <si>
    <t>48.10.01.03</t>
  </si>
  <si>
    <t xml:space="preserve">Fondul Social European (FSE)  (cod 48.10.02.01+48.10.02.02+48.10.02.03) </t>
  </si>
  <si>
    <t>48.10.02</t>
  </si>
  <si>
    <t>48.10.02.01</t>
  </si>
  <si>
    <t>48.10.02.02</t>
  </si>
  <si>
    <t>48.10.02.03</t>
  </si>
  <si>
    <t xml:space="preserve">Fondul de Coeziune (FC)  (cod 48.10.03.01+48.10.03.02+48.10.03.03) </t>
  </si>
  <si>
    <t>48.10.03</t>
  </si>
  <si>
    <t>48.10.03.01</t>
  </si>
  <si>
    <t>48.10.03.02</t>
  </si>
  <si>
    <t>48.10.03.03</t>
  </si>
  <si>
    <t xml:space="preserve">Fondul European Agricol de Dezvoltare Rurala  (FEADR)  (cod 48.10.04.01+48.10.04.02+48.10.04.03) </t>
  </si>
  <si>
    <t>48.10.04</t>
  </si>
  <si>
    <t>48.10.04.01</t>
  </si>
  <si>
    <t>48.10.04.02</t>
  </si>
  <si>
    <t>48.10.04.03</t>
  </si>
  <si>
    <t xml:space="preserve">Fondul European  pentru Pescuit și Afaceri Maritime ( FEPAM) (cod 48.10.05.01+48.10.05.02+48.10.05.03) </t>
  </si>
  <si>
    <t>48.10.05</t>
  </si>
  <si>
    <t>48.10.05.01</t>
  </si>
  <si>
    <t>48.10.05.02</t>
  </si>
  <si>
    <t>48.10.05.03</t>
  </si>
  <si>
    <t xml:space="preserve">Instrumentul de Asistenţă pentru Preaderare (IPA II) (cod 48.10.11.01+48.10.11.02+48.10.11.03) </t>
  </si>
  <si>
    <t>48.10.11</t>
  </si>
  <si>
    <t>48.10.11.01</t>
  </si>
  <si>
    <t>48.10.11.02</t>
  </si>
  <si>
    <t>48.10.11.03</t>
  </si>
  <si>
    <t xml:space="preserve">Instrumentul European de Vecinătate (ENI) (cod 48.10.12.01+48.10.12.02+48.10.12.03) </t>
  </si>
  <si>
    <t>48.10.12</t>
  </si>
  <si>
    <t>48.10.12.01</t>
  </si>
  <si>
    <t>48.10.12.02</t>
  </si>
  <si>
    <t>48.10.12.03</t>
  </si>
  <si>
    <t>Alte programe  comunitare finanțate în perioada 2014-2020 (APC) ( cod 48.10.15.01+48.10.15.02+48.10.15.03)</t>
  </si>
  <si>
    <t>48.10.15</t>
  </si>
  <si>
    <t>48.10.15.01</t>
  </si>
  <si>
    <t>48.10.15.02</t>
  </si>
  <si>
    <t>Prefinanțare</t>
  </si>
  <si>
    <t>48.10.15.03</t>
  </si>
  <si>
    <t>Alte facilitati si instrumente postaderare (AFIP) (cod 48.10.16.01+48.10.16.02+48.10.16.03)</t>
  </si>
  <si>
    <t>48.10.16</t>
  </si>
  <si>
    <t>Sume primite in contul platilor efectuate in anul curent</t>
  </si>
  <si>
    <t>48.10.16.01</t>
  </si>
  <si>
    <t>Sume primite in contul platilor efectuate in anii anteriori</t>
  </si>
  <si>
    <t>48.10.16.02</t>
  </si>
  <si>
    <t>Prefinanțări</t>
  </si>
  <si>
    <t>48.10.16.03</t>
  </si>
  <si>
    <t xml:space="preserve">Mecanismul  pentru Interconectarea Europei(cod 48.10.19.01+48.10.19.02+48.10.19.03+48.10.19.04) </t>
  </si>
  <si>
    <t>48.10.19</t>
  </si>
  <si>
    <t>48.10.19.01</t>
  </si>
  <si>
    <t>48.10.19.02</t>
  </si>
  <si>
    <t>48.10.19.03</t>
  </si>
  <si>
    <t>Sume aferente alocărilor temporare de la bugetul de stat pe perioada indisponibilităților fondurilor externe nerambursabile</t>
  </si>
  <si>
    <t>48.10.19.04</t>
  </si>
  <si>
    <t>Fondul pentru relații bilaterale aferent Mecanismelor financiare Spaţiul Economic European și Norvegian 2014-2021(cod 48.10.32.01+48.10.32.02)</t>
  </si>
  <si>
    <t>48.10.32</t>
  </si>
  <si>
    <t>48.10.32.01</t>
  </si>
  <si>
    <t>48.10.32.02</t>
  </si>
  <si>
    <t>Asistență tehnică aferentă Mecanismelor financiare Spaţiul Economic European și Norvegian 2014-2021(cod 48.10.33.01+48.10.33.02)</t>
  </si>
  <si>
    <t>48.10.33</t>
  </si>
  <si>
    <t>48.10.33.01</t>
  </si>
  <si>
    <t>48.10.33.02</t>
  </si>
  <si>
    <t>VENITURILE SECŢIUNII DE FUNCŢIONARE (cod 00.02+00.17)</t>
  </si>
  <si>
    <t xml:space="preserve">00.01 </t>
  </si>
  <si>
    <t>Transferuri voluntare, altele decât subvenţiile (cod 37.10.01+37.10.03+37.10.50)</t>
  </si>
  <si>
    <t>SUBVENTII DE LA ALTE NIVELE ALE ADMINISTRATIEI PUBLICE (cod 43.10)</t>
  </si>
  <si>
    <t>Subventii de la bugetul de stat (cod 42.10.11+42.10.43)</t>
  </si>
  <si>
    <t>SUBVENTII DE LA ALTE ADMINISTRATII (cod 43.10.09+43.10.10+43.10.15)</t>
  </si>
  <si>
    <t>VENITURILE SECŢIUNII DE DEZVOLTARE (cod 00.12+ 00.15+ 00.17+45.10+48.10) - TOTAL</t>
  </si>
  <si>
    <t>C.   VENITURI NEFISCALE ( cod 00.14)</t>
  </si>
  <si>
    <t>C2.  VANZARI DE BUNURI SI SERVICII (cod 37.10)</t>
  </si>
  <si>
    <t>Transferuri voluntare, altele decât subvenţiile (cod 37.10.04)</t>
  </si>
  <si>
    <t>Subventii de la bugetul de stat (cod 42.10.39)</t>
  </si>
  <si>
    <t>SUBVENTII DE LA ALTE ADMINISTRATII (cod 43.10.14+43.10.16+43.10.17)</t>
  </si>
  <si>
    <t xml:space="preserve">Sume primite în avans </t>
  </si>
  <si>
    <t>MANAGER ,</t>
  </si>
  <si>
    <t>DIRECTOR FINANCIAR CONTABIL,</t>
  </si>
  <si>
    <t xml:space="preserve">                                            JR MATEI FLORENTINA</t>
  </si>
  <si>
    <t xml:space="preserve">   EC CRISTEA DANIELA</t>
  </si>
  <si>
    <t>PENTRU PROIECTUL  FINANTAT DIN FONDURI EUROPENE NERAMBURSABILE "CRESTEREA CAPACITATII  DE GESTIONARE A CRIZEI SANITARE COVID-19 IN CADRUL SPITALULUI DE PNEUMOFTIZIOLOGIE "SFANTUL ANDREI" VALEA IASULUI"- COD SMIS 142199</t>
  </si>
  <si>
    <t>Buget 2023</t>
  </si>
  <si>
    <t>PE TITLURI DE CHELTUIELI, ARTICOLE ŞI ALINEATE, PE ANUL 2023 ŞI  ESTIMĂRI  PENTRU ANII 2024-2026</t>
  </si>
  <si>
    <t>PENTRU PROIECTUL FINANTAT DIN FONDURI EUROPENE NERAMBURSABILE CRESTEREA CAPACITATII DE GESTIONARE A CRIZEI SANITARE COVID-19 IN CADRUL SPITALULUI DE PNEUMOFTIZIOLOGIE "SFANTUL ANDREI "COD SMIS 142199</t>
  </si>
  <si>
    <t>PENTRU PROIECTUL FINANTAT DIN FONDURI EUROPENE NERAMBURSABILE CONSOLIDAREA INFRASTRUCTURII MEDICALE PENTRU A FACE FATA PROVOCARILOR RIDICATE DE COMBATERE A EPIDEMIEI DE COVID -19  LA  SPITALUL DE PNEUMOFTIZIOLOGIE "SFANTUL ANDREI "-COD SMIS -155528</t>
  </si>
  <si>
    <t>PE TITLURI DE CHELTUIELI, ARTICOLE ŞI ALINEATE, PE ANUL 2024 ŞI  ESTIMĂRI  PENTRU ANII 2025-2027</t>
  </si>
  <si>
    <t>AN 2024</t>
  </si>
  <si>
    <t>DIN VENITURI PROPRII, PE ANUL 2024 SI ESTIMARI PENTRU ANII 2025-2027-VENITURI</t>
  </si>
  <si>
    <t>Buget 2024</t>
  </si>
  <si>
    <t xml:space="preserve">PE TITLURI DE CHELTUIELI, ARTICOLE ŞI ALINEATE, PE ANUL 2024 ŞI  ESTIMĂRI  PENTRU ANII 2025-2027 </t>
  </si>
  <si>
    <t>BUGET  2024</t>
  </si>
  <si>
    <t xml:space="preserve">  SPITALUL DE RECUPERARE RESPIRATORIE SI PNEUMOLOGIE ,,SF. ANDREI'' VALEA IASULUI</t>
  </si>
  <si>
    <t xml:space="preserve">Institutia Publica: </t>
  </si>
  <si>
    <t>DIRECTOR FIN. CONT.INTERIMAR</t>
  </si>
  <si>
    <t xml:space="preserve">   Ec. Popescu Lidia</t>
  </si>
  <si>
    <t xml:space="preserve">   EC.POPESCU LIDIA</t>
  </si>
  <si>
    <t>DIRECTOR FINANCIAR  CONTABIL INTERIMAR,</t>
  </si>
  <si>
    <t>CONSILIUL JUDETEAN ARGES</t>
  </si>
  <si>
    <t xml:space="preserve">                  PRESEDINTE: Minzina Ion </t>
  </si>
  <si>
    <t xml:space="preserve">                                            JR. MATEI FLORENTINA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</si>
</sst>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1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Tahoma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sz val="14"/>
      <name val="Arial"/>
      <family val="2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trike/>
      <sz val="10"/>
      <name val="Arial"/>
      <family val="2"/>
      <charset val="238"/>
    </font>
    <font>
      <b/>
      <strike/>
      <sz val="10"/>
      <name val="Arial"/>
      <family val="2"/>
      <charset val="238"/>
    </font>
    <font>
      <b/>
      <sz val="14"/>
      <name val="Arial"/>
      <family val="2"/>
      <charset val="238"/>
    </font>
    <font>
      <b/>
      <u/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</font>
    <font>
      <sz val="10"/>
      <name val="Arial"/>
      <family val="2"/>
    </font>
    <font>
      <b/>
      <strike/>
      <sz val="11"/>
      <name val="Arial"/>
      <family val="2"/>
    </font>
    <font>
      <strike/>
      <sz val="11"/>
      <name val="Arial"/>
      <family val="2"/>
    </font>
    <font>
      <b/>
      <u/>
      <sz val="11"/>
      <name val="Arial"/>
      <family val="2"/>
    </font>
    <font>
      <u/>
      <sz val="11"/>
      <name val="Arial"/>
      <family val="2"/>
    </font>
    <font>
      <sz val="12"/>
      <name val="Arial"/>
      <family val="2"/>
    </font>
    <font>
      <strike/>
      <sz val="10"/>
      <name val="Arial"/>
      <family val="2"/>
    </font>
    <font>
      <u/>
      <sz val="10"/>
      <name val="Arial"/>
      <family val="2"/>
    </font>
    <font>
      <b/>
      <strike/>
      <sz val="10"/>
      <name val="Arial"/>
      <family val="2"/>
    </font>
    <font>
      <b/>
      <u/>
      <sz val="14"/>
      <name val="Arial"/>
      <family val="2"/>
    </font>
    <font>
      <b/>
      <strike/>
      <sz val="14"/>
      <name val="Arial"/>
      <family val="2"/>
    </font>
    <font>
      <strike/>
      <sz val="14"/>
      <name val="Arial"/>
      <family val="2"/>
    </font>
    <font>
      <b/>
      <i/>
      <sz val="14"/>
      <name val="Arial"/>
      <family val="2"/>
    </font>
    <font>
      <i/>
      <sz val="14"/>
      <name val="Arial"/>
      <family val="2"/>
    </font>
    <font>
      <sz val="14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46"/>
        <bgColor indexed="64"/>
      </patternFill>
    </fill>
  </fills>
  <borders count="48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/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hair">
        <color indexed="8"/>
      </right>
      <top/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/>
      <bottom style="hair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</cellStyleXfs>
  <cellXfs count="965">
    <xf numFmtId="0" fontId="0" fillId="0" borderId="0" xfId="0"/>
    <xf numFmtId="0" fontId="2" fillId="0" borderId="0" xfId="8" applyFont="1" applyFill="1"/>
    <xf numFmtId="0" fontId="4" fillId="0" borderId="0" xfId="9" applyFont="1" applyFill="1" applyBorder="1" applyAlignment="1">
      <alignment horizontal="center"/>
    </xf>
    <xf numFmtId="0" fontId="12" fillId="0" borderId="0" xfId="0" applyFont="1" applyFill="1"/>
    <xf numFmtId="0" fontId="2" fillId="0" borderId="0" xfId="7" applyFont="1" applyFill="1"/>
    <xf numFmtId="0" fontId="9" fillId="0" borderId="0" xfId="7" applyFont="1" applyFill="1"/>
    <xf numFmtId="0" fontId="4" fillId="0" borderId="1" xfId="9" applyFont="1" applyFill="1" applyBorder="1" applyAlignment="1">
      <alignment horizontal="left"/>
    </xf>
    <xf numFmtId="0" fontId="9" fillId="0" borderId="0" xfId="8" applyFont="1" applyFill="1"/>
    <xf numFmtId="0" fontId="11" fillId="0" borderId="0" xfId="8" applyFont="1" applyFill="1"/>
    <xf numFmtId="1" fontId="9" fillId="0" borderId="0" xfId="8" applyNumberFormat="1" applyFont="1" applyFill="1"/>
    <xf numFmtId="0" fontId="2" fillId="0" borderId="0" xfId="0" applyFont="1" applyFill="1" applyAlignment="1"/>
    <xf numFmtId="0" fontId="2" fillId="0" borderId="0" xfId="0" applyFont="1" applyFill="1" applyAlignment="1">
      <alignment horizontal="left"/>
    </xf>
    <xf numFmtId="0" fontId="0" fillId="0" borderId="0" xfId="8" applyFont="1" applyFill="1"/>
    <xf numFmtId="0" fontId="17" fillId="0" borderId="0" xfId="8" applyFont="1" applyFill="1"/>
    <xf numFmtId="0" fontId="20" fillId="0" borderId="0" xfId="8" applyFont="1" applyFill="1"/>
    <xf numFmtId="0" fontId="18" fillId="0" borderId="0" xfId="8" applyFont="1" applyFill="1"/>
    <xf numFmtId="0" fontId="0" fillId="0" borderId="0" xfId="8" applyFont="1" applyFill="1" applyAlignment="1">
      <alignment horizontal="left"/>
    </xf>
    <xf numFmtId="2" fontId="18" fillId="0" borderId="7" xfId="6" applyNumberFormat="1" applyFont="1" applyFill="1" applyBorder="1" applyAlignment="1">
      <alignment horizontal="center" vertical="center" wrapText="1"/>
    </xf>
    <xf numFmtId="2" fontId="0" fillId="0" borderId="2" xfId="8" applyNumberFormat="1" applyFont="1" applyFill="1" applyBorder="1" applyAlignment="1">
      <alignment horizontal="center"/>
    </xf>
    <xf numFmtId="2" fontId="18" fillId="0" borderId="2" xfId="8" applyNumberFormat="1" applyFont="1" applyFill="1" applyBorder="1" applyAlignment="1">
      <alignment horizontal="center"/>
    </xf>
    <xf numFmtId="2" fontId="18" fillId="0" borderId="11" xfId="6" applyNumberFormat="1" applyFont="1" applyFill="1" applyBorder="1" applyAlignment="1">
      <alignment horizontal="center" vertical="center" wrapText="1"/>
    </xf>
    <xf numFmtId="2" fontId="18" fillId="2" borderId="2" xfId="6" applyNumberFormat="1" applyFont="1" applyFill="1" applyBorder="1" applyAlignment="1" applyProtection="1">
      <alignment horizontal="center" vertical="center" wrapText="1"/>
      <protection locked="0"/>
    </xf>
    <xf numFmtId="2" fontId="18" fillId="0" borderId="2" xfId="6" applyNumberFormat="1" applyFont="1" applyFill="1" applyBorder="1" applyAlignment="1" applyProtection="1">
      <alignment horizontal="center" vertical="center" wrapText="1"/>
      <protection locked="0"/>
    </xf>
    <xf numFmtId="2" fontId="17" fillId="0" borderId="2" xfId="8" applyNumberFormat="1" applyFont="1" applyFill="1" applyBorder="1" applyAlignment="1" applyProtection="1">
      <alignment horizontal="center"/>
      <protection locked="0"/>
    </xf>
    <xf numFmtId="2" fontId="17" fillId="0" borderId="12" xfId="8" applyNumberFormat="1" applyFont="1" applyFill="1" applyBorder="1" applyAlignment="1" applyProtection="1">
      <alignment horizontal="center"/>
      <protection locked="0"/>
    </xf>
    <xf numFmtId="2" fontId="0" fillId="0" borderId="2" xfId="8" applyNumberFormat="1" applyFont="1" applyFill="1" applyBorder="1" applyAlignment="1" applyProtection="1">
      <alignment horizontal="center"/>
      <protection locked="0"/>
    </xf>
    <xf numFmtId="2" fontId="0" fillId="0" borderId="12" xfId="8" applyNumberFormat="1" applyFont="1" applyFill="1" applyBorder="1" applyAlignment="1" applyProtection="1">
      <alignment horizontal="center"/>
      <protection locked="0"/>
    </xf>
    <xf numFmtId="2" fontId="15" fillId="0" borderId="2" xfId="0" applyNumberFormat="1" applyFont="1" applyFill="1" applyBorder="1" applyAlignment="1" applyProtection="1">
      <alignment horizontal="center"/>
      <protection locked="0"/>
    </xf>
    <xf numFmtId="2" fontId="15" fillId="0" borderId="12" xfId="0" applyNumberFormat="1" applyFont="1" applyFill="1" applyBorder="1" applyAlignment="1" applyProtection="1">
      <alignment horizontal="center"/>
      <protection locked="0"/>
    </xf>
    <xf numFmtId="2" fontId="0" fillId="2" borderId="2" xfId="8" applyNumberFormat="1" applyFont="1" applyFill="1" applyBorder="1" applyAlignment="1" applyProtection="1">
      <alignment horizontal="center"/>
      <protection locked="0"/>
    </xf>
    <xf numFmtId="2" fontId="0" fillId="0" borderId="2" xfId="8" applyNumberFormat="1" applyFont="1" applyFill="1" applyBorder="1" applyAlignment="1" applyProtection="1">
      <alignment horizontal="center"/>
    </xf>
    <xf numFmtId="2" fontId="0" fillId="2" borderId="2" xfId="8" applyNumberFormat="1" applyFont="1" applyFill="1" applyBorder="1" applyAlignment="1" applyProtection="1">
      <alignment horizontal="center"/>
    </xf>
    <xf numFmtId="2" fontId="15" fillId="0" borderId="2" xfId="0" applyNumberFormat="1" applyFont="1" applyFill="1" applyBorder="1" applyAlignment="1" applyProtection="1">
      <alignment horizontal="center"/>
    </xf>
    <xf numFmtId="2" fontId="17" fillId="0" borderId="2" xfId="8" applyNumberFormat="1" applyFont="1" applyFill="1" applyBorder="1" applyAlignment="1" applyProtection="1">
      <alignment horizontal="center"/>
    </xf>
    <xf numFmtId="2" fontId="0" fillId="0" borderId="7" xfId="8" applyNumberFormat="1" applyFont="1" applyFill="1" applyBorder="1" applyAlignment="1" applyProtection="1">
      <alignment horizontal="center" vertical="center"/>
    </xf>
    <xf numFmtId="2" fontId="18" fillId="2" borderId="2" xfId="6" applyNumberFormat="1" applyFont="1" applyFill="1" applyBorder="1" applyAlignment="1" applyProtection="1">
      <alignment horizontal="center" vertical="center" wrapText="1"/>
    </xf>
    <xf numFmtId="2" fontId="18" fillId="0" borderId="2" xfId="6" applyNumberFormat="1" applyFont="1" applyFill="1" applyBorder="1" applyAlignment="1" applyProtection="1">
      <alignment horizontal="center" vertical="center" wrapText="1"/>
    </xf>
    <xf numFmtId="2" fontId="18" fillId="0" borderId="7" xfId="6" applyNumberFormat="1" applyFont="1" applyFill="1" applyBorder="1" applyAlignment="1" applyProtection="1">
      <alignment horizontal="center" vertical="center" wrapText="1"/>
      <protection locked="0"/>
    </xf>
    <xf numFmtId="2" fontId="20" fillId="0" borderId="2" xfId="8" applyNumberFormat="1" applyFont="1" applyFill="1" applyBorder="1" applyAlignment="1" applyProtection="1">
      <alignment horizontal="center"/>
      <protection locked="0"/>
    </xf>
    <xf numFmtId="2" fontId="18" fillId="0" borderId="2" xfId="8" applyNumberFormat="1" applyFont="1" applyFill="1" applyBorder="1" applyAlignment="1" applyProtection="1">
      <alignment horizontal="center"/>
      <protection locked="0"/>
    </xf>
    <xf numFmtId="2" fontId="0" fillId="0" borderId="10" xfId="8" applyNumberFormat="1" applyFont="1" applyFill="1" applyBorder="1" applyAlignment="1" applyProtection="1">
      <alignment horizontal="center"/>
      <protection locked="0"/>
    </xf>
    <xf numFmtId="2" fontId="0" fillId="0" borderId="13" xfId="8" applyNumberFormat="1" applyFont="1" applyFill="1" applyBorder="1" applyAlignment="1" applyProtection="1">
      <alignment horizontal="center"/>
      <protection locked="0"/>
    </xf>
    <xf numFmtId="2" fontId="0" fillId="0" borderId="14" xfId="8" applyNumberFormat="1" applyFont="1" applyFill="1" applyBorder="1" applyAlignment="1" applyProtection="1">
      <alignment horizontal="center"/>
      <protection locked="0"/>
    </xf>
    <xf numFmtId="2" fontId="0" fillId="0" borderId="8" xfId="8" applyNumberFormat="1" applyFont="1" applyFill="1" applyBorder="1" applyAlignment="1" applyProtection="1">
      <alignment horizontal="center"/>
      <protection locked="0"/>
    </xf>
    <xf numFmtId="2" fontId="15" fillId="0" borderId="8" xfId="0" applyNumberFormat="1" applyFont="1" applyFill="1" applyBorder="1" applyAlignment="1" applyProtection="1">
      <alignment horizontal="center"/>
      <protection locked="0"/>
    </xf>
    <xf numFmtId="2" fontId="17" fillId="0" borderId="8" xfId="8" applyNumberFormat="1" applyFont="1" applyFill="1" applyBorder="1" applyAlignment="1" applyProtection="1">
      <alignment horizontal="center"/>
      <protection locked="0"/>
    </xf>
    <xf numFmtId="2" fontId="0" fillId="0" borderId="2" xfId="8" applyNumberFormat="1" applyFont="1" applyFill="1" applyBorder="1" applyAlignment="1" applyProtection="1">
      <alignment horizontal="center" vertical="center"/>
      <protection locked="0"/>
    </xf>
    <xf numFmtId="2" fontId="0" fillId="0" borderId="8" xfId="8" applyNumberFormat="1" applyFont="1" applyFill="1" applyBorder="1" applyAlignment="1" applyProtection="1">
      <alignment horizontal="center" vertical="center"/>
      <protection locked="0"/>
    </xf>
    <xf numFmtId="2" fontId="1" fillId="0" borderId="7" xfId="8" applyNumberFormat="1" applyFont="1" applyFill="1" applyBorder="1" applyAlignment="1" applyProtection="1">
      <alignment horizontal="center" vertical="center"/>
    </xf>
    <xf numFmtId="0" fontId="1" fillId="0" borderId="0" xfId="8" applyFont="1" applyFill="1"/>
    <xf numFmtId="2" fontId="1" fillId="0" borderId="2" xfId="8" applyNumberFormat="1" applyFont="1" applyFill="1" applyBorder="1" applyAlignment="1" applyProtection="1">
      <alignment horizontal="center"/>
      <protection locked="0"/>
    </xf>
    <xf numFmtId="2" fontId="1" fillId="0" borderId="2" xfId="8" applyNumberFormat="1" applyFont="1" applyFill="1" applyBorder="1" applyAlignment="1" applyProtection="1">
      <alignment horizontal="center"/>
    </xf>
    <xf numFmtId="2" fontId="1" fillId="0" borderId="8" xfId="8" applyNumberFormat="1" applyFont="1" applyFill="1" applyBorder="1" applyAlignment="1" applyProtection="1">
      <alignment horizontal="center"/>
      <protection locked="0"/>
    </xf>
    <xf numFmtId="2" fontId="1" fillId="0" borderId="2" xfId="8" applyNumberFormat="1" applyFont="1" applyFill="1" applyBorder="1" applyAlignment="1" applyProtection="1">
      <alignment horizontal="center" vertical="center"/>
      <protection locked="0"/>
    </xf>
    <xf numFmtId="2" fontId="1" fillId="0" borderId="8" xfId="8" applyNumberFormat="1" applyFont="1" applyFill="1" applyBorder="1" applyAlignment="1" applyProtection="1">
      <alignment horizontal="center" vertical="center"/>
      <protection locked="0"/>
    </xf>
    <xf numFmtId="2" fontId="1" fillId="0" borderId="12" xfId="8" applyNumberFormat="1" applyFont="1" applyFill="1" applyBorder="1" applyAlignment="1" applyProtection="1">
      <alignment horizontal="center"/>
      <protection locked="0"/>
    </xf>
    <xf numFmtId="2" fontId="1" fillId="0" borderId="2" xfId="8" applyNumberFormat="1" applyFont="1" applyFill="1" applyBorder="1" applyAlignment="1">
      <alignment horizontal="center"/>
    </xf>
    <xf numFmtId="2" fontId="1" fillId="2" borderId="2" xfId="8" applyNumberFormat="1" applyFont="1" applyFill="1" applyBorder="1" applyAlignment="1" applyProtection="1">
      <alignment horizontal="center"/>
      <protection locked="0"/>
    </xf>
    <xf numFmtId="2" fontId="1" fillId="2" borderId="2" xfId="8" applyNumberFormat="1" applyFont="1" applyFill="1" applyBorder="1" applyAlignment="1" applyProtection="1">
      <alignment horizontal="center"/>
    </xf>
    <xf numFmtId="0" fontId="1" fillId="0" borderId="0" xfId="8" applyFont="1" applyFill="1" applyAlignment="1">
      <alignment horizontal="left"/>
    </xf>
    <xf numFmtId="2" fontId="1" fillId="0" borderId="10" xfId="8" applyNumberFormat="1" applyFont="1" applyFill="1" applyBorder="1" applyAlignment="1" applyProtection="1">
      <alignment horizontal="center"/>
      <protection locked="0"/>
    </xf>
    <xf numFmtId="2" fontId="1" fillId="0" borderId="13" xfId="8" applyNumberFormat="1" applyFont="1" applyFill="1" applyBorder="1" applyAlignment="1" applyProtection="1">
      <alignment horizontal="center"/>
      <protection locked="0"/>
    </xf>
    <xf numFmtId="2" fontId="1" fillId="0" borderId="14" xfId="8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/>
    <xf numFmtId="1" fontId="2" fillId="0" borderId="0" xfId="8" applyNumberFormat="1" applyFont="1" applyFill="1"/>
    <xf numFmtId="0" fontId="2" fillId="0" borderId="0" xfId="8" applyFont="1" applyFill="1" applyProtection="1">
      <protection locked="0"/>
    </xf>
    <xf numFmtId="0" fontId="2" fillId="0" borderId="0" xfId="5" applyFont="1" applyFill="1" applyProtection="1">
      <protection locked="0"/>
    </xf>
    <xf numFmtId="0" fontId="2" fillId="0" borderId="0" xfId="5" applyFont="1" applyFill="1" applyAlignment="1" applyProtection="1">
      <alignment horizontal="left"/>
      <protection locked="0"/>
    </xf>
    <xf numFmtId="0" fontId="16" fillId="0" borderId="0" xfId="8" applyFont="1" applyFill="1" applyProtection="1">
      <protection locked="0"/>
    </xf>
    <xf numFmtId="1" fontId="4" fillId="0" borderId="0" xfId="8" quotePrefix="1" applyNumberFormat="1" applyFont="1" applyFill="1" applyBorder="1" applyAlignment="1" applyProtection="1">
      <alignment horizontal="center"/>
      <protection locked="0"/>
    </xf>
    <xf numFmtId="1" fontId="2" fillId="0" borderId="0" xfId="8" applyNumberFormat="1" applyFont="1" applyFill="1" applyAlignment="1" applyProtection="1">
      <alignment horizontal="center"/>
      <protection locked="0"/>
    </xf>
    <xf numFmtId="0" fontId="9" fillId="0" borderId="0" xfId="8" applyFont="1" applyFill="1" applyProtection="1">
      <protection locked="0"/>
    </xf>
    <xf numFmtId="0" fontId="11" fillId="0" borderId="0" xfId="8" applyFont="1" applyFill="1" applyProtection="1">
      <protection locked="0"/>
    </xf>
    <xf numFmtId="1" fontId="11" fillId="0" borderId="0" xfId="8" applyNumberFormat="1" applyFont="1" applyFill="1" applyAlignment="1" applyProtection="1">
      <alignment horizontal="center"/>
      <protection locked="0"/>
    </xf>
    <xf numFmtId="2" fontId="24" fillId="0" borderId="2" xfId="8" applyNumberFormat="1" applyFont="1" applyFill="1" applyBorder="1" applyAlignment="1" applyProtection="1">
      <alignment horizontal="center"/>
      <protection locked="0"/>
    </xf>
    <xf numFmtId="2" fontId="24" fillId="0" borderId="8" xfId="8" applyNumberFormat="1" applyFont="1" applyFill="1" applyBorder="1" applyAlignment="1" applyProtection="1">
      <alignment horizontal="center"/>
      <protection locked="0"/>
    </xf>
    <xf numFmtId="2" fontId="25" fillId="0" borderId="2" xfId="0" applyNumberFormat="1" applyFont="1" applyFill="1" applyBorder="1" applyAlignment="1" applyProtection="1">
      <alignment horizontal="center"/>
      <protection locked="0"/>
    </xf>
    <xf numFmtId="2" fontId="25" fillId="0" borderId="8" xfId="0" applyNumberFormat="1" applyFont="1" applyFill="1" applyBorder="1" applyAlignment="1" applyProtection="1">
      <alignment horizontal="center"/>
      <protection locked="0"/>
    </xf>
    <xf numFmtId="2" fontId="25" fillId="0" borderId="12" xfId="0" applyNumberFormat="1" applyFont="1" applyFill="1" applyBorder="1" applyAlignment="1" applyProtection="1">
      <alignment horizontal="center"/>
      <protection locked="0"/>
    </xf>
    <xf numFmtId="2" fontId="26" fillId="0" borderId="2" xfId="8" applyNumberFormat="1" applyFont="1" applyFill="1" applyBorder="1" applyAlignment="1" applyProtection="1">
      <alignment horizontal="center"/>
      <protection locked="0"/>
    </xf>
    <xf numFmtId="2" fontId="26" fillId="0" borderId="8" xfId="8" applyNumberFormat="1" applyFont="1" applyFill="1" applyBorder="1" applyAlignment="1" applyProtection="1">
      <alignment horizontal="center"/>
      <protection locked="0"/>
    </xf>
    <xf numFmtId="2" fontId="26" fillId="0" borderId="2" xfId="8" applyNumberFormat="1" applyFont="1" applyFill="1" applyBorder="1" applyAlignment="1" applyProtection="1">
      <alignment horizontal="center" vertical="center"/>
      <protection locked="0"/>
    </xf>
    <xf numFmtId="2" fontId="26" fillId="0" borderId="8" xfId="8" applyNumberFormat="1" applyFont="1" applyFill="1" applyBorder="1" applyAlignment="1" applyProtection="1">
      <alignment horizontal="center" vertical="center"/>
      <protection locked="0"/>
    </xf>
    <xf numFmtId="0" fontId="5" fillId="0" borderId="0" xfId="9" applyFont="1" applyFill="1" applyProtection="1">
      <protection locked="0"/>
    </xf>
    <xf numFmtId="0" fontId="12" fillId="0" borderId="0" xfId="9" applyFont="1" applyFill="1" applyAlignment="1" applyProtection="1">
      <alignment horizontal="left" vertical="center"/>
      <protection locked="0"/>
    </xf>
    <xf numFmtId="0" fontId="12" fillId="0" borderId="0" xfId="0" applyFont="1" applyFill="1" applyProtection="1">
      <protection locked="0"/>
    </xf>
    <xf numFmtId="0" fontId="12" fillId="0" borderId="0" xfId="9" applyFont="1" applyFill="1" applyProtection="1">
      <protection locked="0"/>
    </xf>
    <xf numFmtId="49" fontId="5" fillId="0" borderId="0" xfId="9" applyNumberFormat="1" applyFont="1" applyFill="1" applyBorder="1" applyAlignment="1" applyProtection="1">
      <protection locked="0"/>
    </xf>
    <xf numFmtId="0" fontId="13" fillId="0" borderId="0" xfId="0" applyFont="1" applyFill="1"/>
    <xf numFmtId="0" fontId="18" fillId="0" borderId="0" xfId="0" applyFont="1" applyFill="1"/>
    <xf numFmtId="0" fontId="13" fillId="0" borderId="0" xfId="0" applyFont="1" applyFill="1" applyProtection="1">
      <protection locked="0"/>
    </xf>
    <xf numFmtId="0" fontId="12" fillId="0" borderId="0" xfId="8" applyFont="1" applyFill="1"/>
    <xf numFmtId="2" fontId="5" fillId="0" borderId="7" xfId="6" applyNumberFormat="1" applyFont="1" applyFill="1" applyBorder="1" applyAlignment="1">
      <alignment horizontal="center" vertical="center" wrapText="1"/>
    </xf>
    <xf numFmtId="2" fontId="5" fillId="0" borderId="7" xfId="6" applyNumberFormat="1" applyFont="1" applyFill="1" applyBorder="1" applyAlignment="1" applyProtection="1">
      <alignment horizontal="center" vertical="center" wrapText="1"/>
      <protection locked="0"/>
    </xf>
    <xf numFmtId="2" fontId="12" fillId="0" borderId="7" xfId="8" applyNumberFormat="1" applyFont="1" applyFill="1" applyBorder="1" applyAlignment="1" applyProtection="1">
      <alignment horizontal="center" vertical="center"/>
    </xf>
    <xf numFmtId="2" fontId="5" fillId="2" borderId="2" xfId="6" applyNumberFormat="1" applyFont="1" applyFill="1" applyBorder="1" applyAlignment="1" applyProtection="1">
      <alignment horizontal="center" vertical="center" wrapText="1"/>
      <protection locked="0"/>
    </xf>
    <xf numFmtId="2" fontId="5" fillId="2" borderId="2" xfId="6" applyNumberFormat="1" applyFont="1" applyFill="1" applyBorder="1" applyAlignment="1" applyProtection="1">
      <alignment horizontal="center" vertical="center" wrapText="1"/>
    </xf>
    <xf numFmtId="2" fontId="5" fillId="0" borderId="2" xfId="6" applyNumberFormat="1" applyFont="1" applyFill="1" applyBorder="1" applyAlignment="1" applyProtection="1">
      <alignment horizontal="center" vertical="center" wrapText="1"/>
      <protection locked="0"/>
    </xf>
    <xf numFmtId="2" fontId="5" fillId="0" borderId="2" xfId="6" applyNumberFormat="1" applyFont="1" applyFill="1" applyBorder="1" applyAlignment="1" applyProtection="1">
      <alignment horizontal="center" vertical="center" wrapText="1"/>
    </xf>
    <xf numFmtId="2" fontId="12" fillId="0" borderId="2" xfId="8" applyNumberFormat="1" applyFont="1" applyFill="1" applyBorder="1" applyAlignment="1" applyProtection="1">
      <alignment horizontal="center"/>
      <protection locked="0"/>
    </xf>
    <xf numFmtId="2" fontId="12" fillId="0" borderId="2" xfId="8" applyNumberFormat="1" applyFont="1" applyFill="1" applyBorder="1" applyAlignment="1" applyProtection="1">
      <alignment horizontal="center"/>
    </xf>
    <xf numFmtId="2" fontId="12" fillId="0" borderId="8" xfId="8" applyNumberFormat="1" applyFont="1" applyFill="1" applyBorder="1" applyAlignment="1" applyProtection="1">
      <alignment horizontal="center"/>
      <protection locked="0"/>
    </xf>
    <xf numFmtId="2" fontId="12" fillId="0" borderId="2" xfId="0" applyNumberFormat="1" applyFont="1" applyFill="1" applyBorder="1" applyAlignment="1" applyProtection="1">
      <alignment horizontal="center"/>
      <protection locked="0"/>
    </xf>
    <xf numFmtId="2" fontId="12" fillId="0" borderId="8" xfId="0" applyNumberFormat="1" applyFont="1" applyFill="1" applyBorder="1" applyAlignment="1" applyProtection="1">
      <alignment horizontal="center"/>
      <protection locked="0"/>
    </xf>
    <xf numFmtId="2" fontId="12" fillId="0" borderId="12" xfId="0" applyNumberFormat="1" applyFont="1" applyFill="1" applyBorder="1" applyAlignment="1" applyProtection="1">
      <alignment horizontal="center"/>
      <protection locked="0"/>
    </xf>
    <xf numFmtId="0" fontId="28" fillId="0" borderId="0" xfId="8" applyFont="1" applyFill="1"/>
    <xf numFmtId="2" fontId="12" fillId="0" borderId="2" xfId="8" applyNumberFormat="1" applyFont="1" applyFill="1" applyBorder="1" applyAlignment="1" applyProtection="1">
      <alignment horizontal="center" vertical="center"/>
      <protection locked="0"/>
    </xf>
    <xf numFmtId="2" fontId="12" fillId="0" borderId="8" xfId="8" applyNumberFormat="1" applyFont="1" applyFill="1" applyBorder="1" applyAlignment="1" applyProtection="1">
      <alignment horizontal="center" vertical="center"/>
      <protection locked="0"/>
    </xf>
    <xf numFmtId="2" fontId="12" fillId="0" borderId="12" xfId="8" applyNumberFormat="1" applyFont="1" applyFill="1" applyBorder="1" applyAlignment="1" applyProtection="1">
      <alignment horizontal="center"/>
      <protection locked="0"/>
    </xf>
    <xf numFmtId="2" fontId="12" fillId="0" borderId="2" xfId="0" applyNumberFormat="1" applyFont="1" applyFill="1" applyBorder="1" applyAlignment="1" applyProtection="1">
      <alignment horizontal="center"/>
    </xf>
    <xf numFmtId="2" fontId="12" fillId="0" borderId="2" xfId="8" applyNumberFormat="1" applyFont="1" applyFill="1" applyBorder="1" applyAlignment="1">
      <alignment horizontal="center"/>
    </xf>
    <xf numFmtId="2" fontId="5" fillId="0" borderId="2" xfId="8" applyNumberFormat="1" applyFont="1" applyFill="1" applyBorder="1" applyAlignment="1" applyProtection="1">
      <alignment horizontal="center"/>
      <protection locked="0"/>
    </xf>
    <xf numFmtId="2" fontId="5" fillId="0" borderId="2" xfId="8" applyNumberFormat="1" applyFont="1" applyFill="1" applyBorder="1" applyAlignment="1">
      <alignment horizontal="center"/>
    </xf>
    <xf numFmtId="0" fontId="5" fillId="0" borderId="0" xfId="8" applyFont="1" applyFill="1"/>
    <xf numFmtId="2" fontId="12" fillId="2" borderId="2" xfId="8" applyNumberFormat="1" applyFont="1" applyFill="1" applyBorder="1" applyAlignment="1" applyProtection="1">
      <alignment horizontal="center"/>
      <protection locked="0"/>
    </xf>
    <xf numFmtId="2" fontId="12" fillId="2" borderId="2" xfId="8" applyNumberFormat="1" applyFont="1" applyFill="1" applyBorder="1" applyAlignment="1" applyProtection="1">
      <alignment horizontal="center"/>
    </xf>
    <xf numFmtId="0" fontId="12" fillId="0" borderId="0" xfId="8" applyFont="1" applyFill="1" applyAlignment="1">
      <alignment horizontal="left"/>
    </xf>
    <xf numFmtId="2" fontId="5" fillId="0" borderId="11" xfId="6" applyNumberFormat="1" applyFont="1" applyFill="1" applyBorder="1" applyAlignment="1">
      <alignment horizontal="center" vertical="center" wrapText="1"/>
    </xf>
    <xf numFmtId="2" fontId="12" fillId="0" borderId="10" xfId="8" applyNumberFormat="1" applyFont="1" applyFill="1" applyBorder="1" applyAlignment="1" applyProtection="1">
      <alignment horizontal="center"/>
      <protection locked="0"/>
    </xf>
    <xf numFmtId="2" fontId="12" fillId="0" borderId="13" xfId="8" applyNumberFormat="1" applyFont="1" applyFill="1" applyBorder="1" applyAlignment="1" applyProtection="1">
      <alignment horizontal="center"/>
      <protection locked="0"/>
    </xf>
    <xf numFmtId="2" fontId="12" fillId="0" borderId="14" xfId="8" applyNumberFormat="1" applyFont="1" applyFill="1" applyBorder="1" applyAlignment="1" applyProtection="1">
      <alignment horizont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1" fontId="8" fillId="0" borderId="16" xfId="6" applyNumberFormat="1" applyFont="1" applyFill="1" applyBorder="1" applyAlignment="1" applyProtection="1">
      <alignment horizontal="center" vertical="center" wrapText="1"/>
      <protection locked="0"/>
    </xf>
    <xf numFmtId="1" fontId="2" fillId="0" borderId="16" xfId="6" applyNumberFormat="1" applyFont="1" applyFill="1" applyBorder="1" applyAlignment="1" applyProtection="1">
      <alignment horizontal="center" vertical="center" wrapText="1"/>
      <protection locked="0"/>
    </xf>
    <xf numFmtId="1" fontId="2" fillId="0" borderId="17" xfId="6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8" applyFont="1" applyFill="1" applyProtection="1">
      <protection locked="0"/>
    </xf>
    <xf numFmtId="0" fontId="12" fillId="0" borderId="16" xfId="0" applyFont="1" applyBorder="1" applyAlignment="1" applyProtection="1">
      <alignment horizontal="center" vertical="center"/>
      <protection locked="0"/>
    </xf>
    <xf numFmtId="1" fontId="12" fillId="0" borderId="16" xfId="6" applyNumberFormat="1" applyFont="1" applyFill="1" applyBorder="1" applyAlignment="1" applyProtection="1">
      <alignment horizontal="center" vertical="center" wrapText="1"/>
      <protection locked="0"/>
    </xf>
    <xf numFmtId="1" fontId="12" fillId="0" borderId="17" xfId="6" applyNumberFormat="1" applyFont="1" applyFill="1" applyBorder="1" applyAlignment="1" applyProtection="1">
      <alignment horizontal="center" vertical="center" wrapText="1"/>
      <protection locked="0"/>
    </xf>
    <xf numFmtId="0" fontId="9" fillId="0" borderId="16" xfId="0" applyFont="1" applyBorder="1" applyAlignment="1" applyProtection="1">
      <alignment horizontal="center" vertical="center"/>
      <protection locked="0"/>
    </xf>
    <xf numFmtId="1" fontId="9" fillId="0" borderId="16" xfId="6" applyNumberFormat="1" applyFont="1" applyFill="1" applyBorder="1" applyAlignment="1" applyProtection="1">
      <alignment horizontal="center" vertical="center" wrapText="1"/>
      <protection locked="0"/>
    </xf>
    <xf numFmtId="1" fontId="9" fillId="0" borderId="17" xfId="6" applyNumberFormat="1" applyFont="1" applyFill="1" applyBorder="1" applyAlignment="1" applyProtection="1">
      <alignment horizontal="center" vertical="center" wrapText="1"/>
      <protection locked="0"/>
    </xf>
    <xf numFmtId="2" fontId="24" fillId="0" borderId="12" xfId="8" applyNumberFormat="1" applyFont="1" applyFill="1" applyBorder="1" applyAlignment="1" applyProtection="1">
      <alignment horizontal="center"/>
      <protection locked="0"/>
    </xf>
    <xf numFmtId="0" fontId="24" fillId="0" borderId="0" xfId="8" applyFont="1" applyFill="1"/>
    <xf numFmtId="2" fontId="2" fillId="0" borderId="7" xfId="6" applyNumberFormat="1" applyFont="1" applyFill="1" applyBorder="1" applyAlignment="1">
      <alignment horizontal="center" vertical="center" wrapText="1"/>
    </xf>
    <xf numFmtId="2" fontId="2" fillId="0" borderId="7" xfId="6" applyNumberFormat="1" applyFont="1" applyFill="1" applyBorder="1" applyAlignment="1" applyProtection="1">
      <alignment horizontal="center" vertical="center" wrapText="1"/>
      <protection locked="0"/>
    </xf>
    <xf numFmtId="2" fontId="2" fillId="0" borderId="7" xfId="8" applyNumberFormat="1" applyFont="1" applyFill="1" applyBorder="1" applyAlignment="1" applyProtection="1">
      <alignment horizontal="center" vertical="center"/>
    </xf>
    <xf numFmtId="2" fontId="2" fillId="2" borderId="2" xfId="6" applyNumberFormat="1" applyFont="1" applyFill="1" applyBorder="1" applyAlignment="1" applyProtection="1">
      <alignment horizontal="center" vertical="center" wrapText="1"/>
      <protection locked="0"/>
    </xf>
    <xf numFmtId="2" fontId="2" fillId="2" borderId="2" xfId="6" applyNumberFormat="1" applyFont="1" applyFill="1" applyBorder="1" applyAlignment="1" applyProtection="1">
      <alignment horizontal="center" vertical="center" wrapText="1"/>
    </xf>
    <xf numFmtId="2" fontId="2" fillId="0" borderId="2" xfId="6" applyNumberFormat="1" applyFont="1" applyFill="1" applyBorder="1" applyAlignment="1" applyProtection="1">
      <alignment horizontal="center" vertical="center" wrapText="1"/>
      <protection locked="0"/>
    </xf>
    <xf numFmtId="2" fontId="2" fillId="0" borderId="2" xfId="6" applyNumberFormat="1" applyFont="1" applyFill="1" applyBorder="1" applyAlignment="1" applyProtection="1">
      <alignment horizontal="center" vertical="center" wrapText="1"/>
    </xf>
    <xf numFmtId="2" fontId="31" fillId="0" borderId="2" xfId="8" applyNumberFormat="1" applyFont="1" applyFill="1" applyBorder="1" applyAlignment="1" applyProtection="1">
      <alignment horizontal="center"/>
      <protection locked="0"/>
    </xf>
    <xf numFmtId="2" fontId="31" fillId="0" borderId="2" xfId="8" applyNumberFormat="1" applyFont="1" applyFill="1" applyBorder="1" applyAlignment="1" applyProtection="1">
      <alignment horizontal="center"/>
    </xf>
    <xf numFmtId="2" fontId="2" fillId="0" borderId="2" xfId="8" applyNumberFormat="1" applyFont="1" applyFill="1" applyBorder="1" applyAlignment="1" applyProtection="1">
      <alignment horizontal="center"/>
      <protection locked="0"/>
    </xf>
    <xf numFmtId="2" fontId="2" fillId="0" borderId="2" xfId="8" applyNumberFormat="1" applyFont="1" applyFill="1" applyBorder="1" applyAlignment="1" applyProtection="1">
      <alignment horizontal="center"/>
    </xf>
    <xf numFmtId="2" fontId="2" fillId="0" borderId="8" xfId="8" applyNumberFormat="1" applyFont="1" applyFill="1" applyBorder="1" applyAlignment="1" applyProtection="1">
      <alignment horizontal="center"/>
      <protection locked="0"/>
    </xf>
    <xf numFmtId="2" fontId="2" fillId="0" borderId="2" xfId="8" applyNumberFormat="1" applyFont="1" applyFill="1" applyBorder="1" applyAlignment="1" applyProtection="1">
      <alignment horizontal="center" vertical="center"/>
      <protection locked="0"/>
    </xf>
    <xf numFmtId="2" fontId="2" fillId="0" borderId="8" xfId="8" applyNumberFormat="1" applyFont="1" applyFill="1" applyBorder="1" applyAlignment="1" applyProtection="1">
      <alignment horizontal="center" vertical="center"/>
      <protection locked="0"/>
    </xf>
    <xf numFmtId="2" fontId="31" fillId="0" borderId="8" xfId="8" applyNumberFormat="1" applyFont="1" applyFill="1" applyBorder="1" applyAlignment="1" applyProtection="1">
      <alignment horizontal="center"/>
      <protection locked="0"/>
    </xf>
    <xf numFmtId="2" fontId="31" fillId="0" borderId="12" xfId="8" applyNumberFormat="1" applyFont="1" applyFill="1" applyBorder="1" applyAlignment="1" applyProtection="1">
      <alignment horizontal="center"/>
      <protection locked="0"/>
    </xf>
    <xf numFmtId="2" fontId="2" fillId="0" borderId="12" xfId="8" applyNumberFormat="1" applyFont="1" applyFill="1" applyBorder="1" applyAlignment="1" applyProtection="1">
      <alignment horizontal="center"/>
      <protection locked="0"/>
    </xf>
    <xf numFmtId="2" fontId="2" fillId="0" borderId="2" xfId="8" applyNumberFormat="1" applyFont="1" applyFill="1" applyBorder="1" applyAlignment="1">
      <alignment horizontal="center"/>
    </xf>
    <xf numFmtId="2" fontId="2" fillId="2" borderId="2" xfId="8" applyNumberFormat="1" applyFont="1" applyFill="1" applyBorder="1" applyAlignment="1" applyProtection="1">
      <alignment horizontal="center"/>
      <protection locked="0"/>
    </xf>
    <xf numFmtId="2" fontId="2" fillId="2" borderId="2" xfId="8" applyNumberFormat="1" applyFont="1" applyFill="1" applyBorder="1" applyAlignment="1" applyProtection="1">
      <alignment horizontal="center"/>
    </xf>
    <xf numFmtId="2" fontId="2" fillId="0" borderId="11" xfId="6" applyNumberFormat="1" applyFont="1" applyFill="1" applyBorder="1" applyAlignment="1">
      <alignment horizontal="center" vertical="center" wrapText="1"/>
    </xf>
    <xf numFmtId="2" fontId="2" fillId="0" borderId="10" xfId="8" applyNumberFormat="1" applyFont="1" applyFill="1" applyBorder="1" applyAlignment="1" applyProtection="1">
      <alignment horizontal="center"/>
      <protection locked="0"/>
    </xf>
    <xf numFmtId="2" fontId="2" fillId="0" borderId="13" xfId="8" applyNumberFormat="1" applyFont="1" applyFill="1" applyBorder="1" applyAlignment="1" applyProtection="1">
      <alignment horizontal="center"/>
      <protection locked="0"/>
    </xf>
    <xf numFmtId="2" fontId="2" fillId="0" borderId="14" xfId="8" applyNumberFormat="1" applyFont="1" applyFill="1" applyBorder="1" applyAlignment="1" applyProtection="1">
      <alignment horizontal="center"/>
      <protection locked="0"/>
    </xf>
    <xf numFmtId="2" fontId="4" fillId="0" borderId="7" xfId="6" applyNumberFormat="1" applyFont="1" applyFill="1" applyBorder="1" applyAlignment="1" applyProtection="1">
      <alignment horizontal="center" vertical="center" wrapText="1"/>
    </xf>
    <xf numFmtId="2" fontId="9" fillId="0" borderId="7" xfId="8" applyNumberFormat="1" applyFont="1" applyFill="1" applyBorder="1" applyAlignment="1" applyProtection="1">
      <alignment horizontal="center" vertical="center"/>
    </xf>
    <xf numFmtId="2" fontId="4" fillId="2" borderId="2" xfId="6" applyNumberFormat="1" applyFont="1" applyFill="1" applyBorder="1" applyAlignment="1" applyProtection="1">
      <alignment horizontal="center" vertical="center" wrapText="1"/>
    </xf>
    <xf numFmtId="2" fontId="4" fillId="0" borderId="2" xfId="6" applyNumberFormat="1" applyFont="1" applyFill="1" applyBorder="1" applyAlignment="1" applyProtection="1">
      <alignment horizontal="center" vertical="center" wrapText="1"/>
    </xf>
    <xf numFmtId="2" fontId="9" fillId="0" borderId="2" xfId="8" applyNumberFormat="1" applyFont="1" applyFill="1" applyBorder="1" applyAlignment="1" applyProtection="1">
      <alignment horizontal="center"/>
    </xf>
    <xf numFmtId="2" fontId="9" fillId="0" borderId="2" xfId="8" applyNumberFormat="1" applyFont="1" applyFill="1" applyBorder="1" applyAlignment="1" applyProtection="1">
      <alignment horizontal="center"/>
      <protection locked="0"/>
    </xf>
    <xf numFmtId="2" fontId="9" fillId="0" borderId="2" xfId="0" applyNumberFormat="1" applyFont="1" applyFill="1" applyBorder="1" applyAlignment="1" applyProtection="1">
      <alignment horizontal="center"/>
    </xf>
    <xf numFmtId="2" fontId="4" fillId="0" borderId="2" xfId="8" applyNumberFormat="1" applyFont="1" applyFill="1" applyBorder="1" applyAlignment="1" applyProtection="1">
      <alignment horizontal="center"/>
    </xf>
    <xf numFmtId="2" fontId="9" fillId="2" borderId="2" xfId="8" applyNumberFormat="1" applyFont="1" applyFill="1" applyBorder="1" applyAlignment="1" applyProtection="1">
      <alignment horizontal="center"/>
    </xf>
    <xf numFmtId="2" fontId="4" fillId="0" borderId="11" xfId="6" applyNumberFormat="1" applyFont="1" applyFill="1" applyBorder="1" applyAlignment="1" applyProtection="1">
      <alignment horizontal="center" vertical="center" wrapText="1"/>
    </xf>
    <xf numFmtId="2" fontId="9" fillId="0" borderId="10" xfId="8" applyNumberFormat="1" applyFont="1" applyFill="1" applyBorder="1" applyAlignment="1" applyProtection="1">
      <alignment horizontal="center"/>
    </xf>
    <xf numFmtId="0" fontId="2" fillId="0" borderId="0" xfId="8" applyFont="1" applyFill="1" applyBorder="1" applyProtection="1">
      <protection locked="0"/>
    </xf>
    <xf numFmtId="2" fontId="12" fillId="0" borderId="7" xfId="8" applyNumberFormat="1" applyFont="1" applyFill="1" applyBorder="1" applyAlignment="1" applyProtection="1">
      <alignment horizontal="center" vertical="center"/>
      <protection locked="0"/>
    </xf>
    <xf numFmtId="2" fontId="12" fillId="0" borderId="15" xfId="8" applyNumberFormat="1" applyFont="1" applyFill="1" applyBorder="1" applyAlignment="1" applyProtection="1">
      <alignment horizontal="center" vertical="center"/>
      <protection locked="0"/>
    </xf>
    <xf numFmtId="2" fontId="5" fillId="2" borderId="12" xfId="6" applyNumberFormat="1" applyFont="1" applyFill="1" applyBorder="1" applyAlignment="1" applyProtection="1">
      <alignment horizontal="center" vertical="center" wrapText="1"/>
      <protection locked="0"/>
    </xf>
    <xf numFmtId="2" fontId="5" fillId="0" borderId="12" xfId="8" applyNumberFormat="1" applyFont="1" applyFill="1" applyBorder="1" applyAlignment="1" applyProtection="1">
      <alignment horizontal="center"/>
      <protection locked="0"/>
    </xf>
    <xf numFmtId="2" fontId="12" fillId="2" borderId="12" xfId="8" applyNumberFormat="1" applyFont="1" applyFill="1" applyBorder="1" applyAlignment="1" applyProtection="1">
      <alignment horizontal="center"/>
      <protection locked="0"/>
    </xf>
    <xf numFmtId="1" fontId="5" fillId="0" borderId="7" xfId="6" applyNumberFormat="1" applyFont="1" applyFill="1" applyBorder="1" applyAlignment="1" applyProtection="1">
      <alignment horizontal="center" vertical="center" wrapText="1"/>
      <protection locked="0"/>
    </xf>
    <xf numFmtId="1" fontId="5" fillId="2" borderId="2" xfId="6" applyNumberFormat="1" applyFont="1" applyFill="1" applyBorder="1" applyAlignment="1" applyProtection="1">
      <alignment horizontal="center" vertical="center" wrapText="1"/>
      <protection locked="0"/>
    </xf>
    <xf numFmtId="0" fontId="5" fillId="0" borderId="3" xfId="4" applyFont="1" applyFill="1" applyBorder="1" applyAlignment="1" applyProtection="1">
      <alignment vertical="center"/>
      <protection locked="0"/>
    </xf>
    <xf numFmtId="0" fontId="5" fillId="0" borderId="2" xfId="4" applyFont="1" applyFill="1" applyBorder="1" applyProtection="1">
      <protection locked="0"/>
    </xf>
    <xf numFmtId="49" fontId="5" fillId="0" borderId="2" xfId="4" applyNumberFormat="1" applyFont="1" applyFill="1" applyBorder="1" applyAlignment="1" applyProtection="1">
      <alignment horizontal="right"/>
      <protection locked="0"/>
    </xf>
    <xf numFmtId="0" fontId="5" fillId="0" borderId="3" xfId="4" applyFont="1" applyFill="1" applyBorder="1" applyProtection="1">
      <protection locked="0"/>
    </xf>
    <xf numFmtId="0" fontId="12" fillId="0" borderId="2" xfId="4" applyFont="1" applyFill="1" applyBorder="1" applyProtection="1">
      <protection locked="0"/>
    </xf>
    <xf numFmtId="49" fontId="12" fillId="0" borderId="2" xfId="4" applyNumberFormat="1" applyFont="1" applyFill="1" applyBorder="1" applyAlignment="1" applyProtection="1">
      <alignment horizontal="right"/>
      <protection locked="0"/>
    </xf>
    <xf numFmtId="0" fontId="27" fillId="0" borderId="3" xfId="4" applyFont="1" applyFill="1" applyBorder="1" applyProtection="1">
      <protection locked="0"/>
    </xf>
    <xf numFmtId="49" fontId="5" fillId="0" borderId="3" xfId="4" applyNumberFormat="1" applyFont="1" applyFill="1" applyBorder="1" applyAlignment="1" applyProtection="1">
      <alignment horizontal="left" vertical="top"/>
      <protection locked="0"/>
    </xf>
    <xf numFmtId="49" fontId="12" fillId="0" borderId="2" xfId="4" applyNumberFormat="1" applyFont="1" applyFill="1" applyBorder="1" applyAlignment="1" applyProtection="1">
      <alignment horizontal="left" vertical="top"/>
      <protection locked="0"/>
    </xf>
    <xf numFmtId="49" fontId="0" fillId="0" borderId="2" xfId="3" applyNumberFormat="1" applyFont="1" applyFill="1" applyBorder="1" applyAlignment="1" applyProtection="1">
      <alignment horizontal="left" vertical="top"/>
      <protection locked="0"/>
    </xf>
    <xf numFmtId="49" fontId="15" fillId="0" borderId="2" xfId="3" applyNumberFormat="1" applyFont="1" applyFill="1" applyBorder="1" applyAlignment="1" applyProtection="1">
      <alignment horizontal="right"/>
      <protection locked="0"/>
    </xf>
    <xf numFmtId="49" fontId="18" fillId="0" borderId="3" xfId="3" applyNumberFormat="1" applyFont="1" applyFill="1" applyBorder="1" applyAlignment="1" applyProtection="1">
      <alignment horizontal="left" vertical="top"/>
      <protection locked="0"/>
    </xf>
    <xf numFmtId="49" fontId="13" fillId="0" borderId="2" xfId="3" applyNumberFormat="1" applyFont="1" applyFill="1" applyBorder="1" applyAlignment="1" applyProtection="1">
      <alignment horizontal="right"/>
      <protection locked="0"/>
    </xf>
    <xf numFmtId="49" fontId="12" fillId="0" borderId="2" xfId="4" applyNumberFormat="1" applyFont="1" applyFill="1" applyBorder="1" applyAlignment="1" applyProtection="1">
      <alignment horizontal="left" vertical="top" wrapText="1"/>
      <protection locked="0"/>
    </xf>
    <xf numFmtId="49" fontId="0" fillId="0" borderId="6" xfId="3" applyNumberFormat="1" applyFont="1" applyFill="1" applyBorder="1" applyAlignment="1" applyProtection="1">
      <alignment horizontal="left" vertical="top"/>
      <protection locked="0"/>
    </xf>
    <xf numFmtId="49" fontId="5" fillId="0" borderId="3" xfId="4" applyNumberFormat="1" applyFont="1" applyFill="1" applyBorder="1" applyAlignment="1" applyProtection="1">
      <alignment horizontal="left" vertical="center"/>
      <protection locked="0"/>
    </xf>
    <xf numFmtId="0" fontId="12" fillId="0" borderId="2" xfId="4" applyFont="1" applyFill="1" applyBorder="1" applyAlignment="1" applyProtection="1">
      <alignment wrapText="1"/>
      <protection locked="0"/>
    </xf>
    <xf numFmtId="0" fontId="5" fillId="0" borderId="3" xfId="4" applyFont="1" applyFill="1" applyBorder="1" applyAlignment="1" applyProtection="1">
      <protection locked="0"/>
    </xf>
    <xf numFmtId="49" fontId="5" fillId="0" borderId="2" xfId="4" applyNumberFormat="1" applyFont="1" applyFill="1" applyBorder="1" applyAlignment="1" applyProtection="1">
      <alignment horizontal="left" vertical="top"/>
      <protection locked="0"/>
    </xf>
    <xf numFmtId="0" fontId="12" fillId="0" borderId="2" xfId="4" applyFont="1" applyFill="1" applyBorder="1" applyAlignment="1" applyProtection="1">
      <protection locked="0"/>
    </xf>
    <xf numFmtId="49" fontId="5" fillId="0" borderId="3" xfId="4" applyNumberFormat="1" applyFont="1" applyFill="1" applyBorder="1" applyProtection="1">
      <protection locked="0"/>
    </xf>
    <xf numFmtId="49" fontId="5" fillId="0" borderId="2" xfId="4" applyNumberFormat="1" applyFont="1" applyFill="1" applyBorder="1" applyProtection="1">
      <protection locked="0"/>
    </xf>
    <xf numFmtId="49" fontId="5" fillId="0" borderId="2" xfId="0" applyNumberFormat="1" applyFont="1" applyFill="1" applyBorder="1" applyAlignment="1" applyProtection="1">
      <alignment horizontal="left" vertical="top"/>
      <protection locked="0"/>
    </xf>
    <xf numFmtId="49" fontId="5" fillId="0" borderId="2" xfId="0" applyNumberFormat="1" applyFont="1" applyFill="1" applyBorder="1" applyAlignment="1" applyProtection="1">
      <alignment horizontal="right"/>
      <protection locked="0"/>
    </xf>
    <xf numFmtId="0" fontId="5" fillId="0" borderId="2" xfId="0" applyFont="1" applyFill="1" applyBorder="1" applyAlignment="1" applyProtection="1">
      <alignment horizontal="left" vertical="top" wrapText="1"/>
      <protection locked="0"/>
    </xf>
    <xf numFmtId="0" fontId="5" fillId="0" borderId="2" xfId="0" applyFont="1" applyFill="1" applyBorder="1" applyAlignment="1" applyProtection="1">
      <alignment horizontal="left"/>
      <protection locked="0"/>
    </xf>
    <xf numFmtId="49" fontId="5" fillId="0" borderId="3" xfId="4" applyNumberFormat="1" applyFont="1" applyFill="1" applyBorder="1" applyAlignment="1" applyProtection="1">
      <alignment horizontal="left"/>
      <protection locked="0"/>
    </xf>
    <xf numFmtId="0" fontId="5" fillId="0" borderId="2" xfId="4" applyFont="1" applyFill="1" applyBorder="1" applyAlignment="1" applyProtection="1">
      <protection locked="0"/>
    </xf>
    <xf numFmtId="49" fontId="5" fillId="0" borderId="2" xfId="4" applyNumberFormat="1" applyFont="1" applyFill="1" applyBorder="1" applyAlignment="1" applyProtection="1">
      <alignment horizontal="right" vertical="center"/>
      <protection locked="0"/>
    </xf>
    <xf numFmtId="0" fontId="12" fillId="0" borderId="3" xfId="4" applyFont="1" applyFill="1" applyBorder="1" applyProtection="1">
      <protection locked="0"/>
    </xf>
    <xf numFmtId="49" fontId="5" fillId="0" borderId="3" xfId="4" applyNumberFormat="1" applyFont="1" applyFill="1" applyBorder="1" applyAlignment="1" applyProtection="1">
      <alignment horizontal="center"/>
      <protection locked="0"/>
    </xf>
    <xf numFmtId="0" fontId="12" fillId="0" borderId="3" xfId="8" applyFont="1" applyFill="1" applyBorder="1" applyProtection="1">
      <protection locked="0"/>
    </xf>
    <xf numFmtId="0" fontId="5" fillId="0" borderId="3" xfId="4" applyFont="1" applyFill="1" applyBorder="1" applyAlignment="1" applyProtection="1">
      <alignment horizontal="left" vertical="center"/>
      <protection locked="0"/>
    </xf>
    <xf numFmtId="0" fontId="12" fillId="0" borderId="2" xfId="4" applyFont="1" applyFill="1" applyBorder="1" applyAlignment="1" applyProtection="1">
      <alignment horizontal="left" vertical="center"/>
      <protection locked="0"/>
    </xf>
    <xf numFmtId="49" fontId="18" fillId="0" borderId="2" xfId="4" applyNumberFormat="1" applyFont="1" applyFill="1" applyBorder="1" applyAlignment="1" applyProtection="1">
      <alignment horizontal="right"/>
      <protection locked="0"/>
    </xf>
    <xf numFmtId="49" fontId="4" fillId="0" borderId="3" xfId="4" applyNumberFormat="1" applyFont="1" applyFill="1" applyBorder="1" applyAlignment="1" applyProtection="1">
      <alignment horizontal="left" vertical="top"/>
      <protection locked="0"/>
    </xf>
    <xf numFmtId="0" fontId="4" fillId="0" borderId="2" xfId="4" applyFont="1" applyFill="1" applyBorder="1" applyProtection="1">
      <protection locked="0"/>
    </xf>
    <xf numFmtId="49" fontId="4" fillId="0" borderId="2" xfId="4" applyNumberFormat="1" applyFont="1" applyFill="1" applyBorder="1" applyAlignment="1" applyProtection="1">
      <alignment horizontal="right"/>
      <protection locked="0"/>
    </xf>
    <xf numFmtId="0" fontId="4" fillId="0" borderId="3" xfId="4" applyFont="1" applyFill="1" applyBorder="1" applyAlignment="1" applyProtection="1">
      <protection locked="0"/>
    </xf>
    <xf numFmtId="0" fontId="4" fillId="0" borderId="2" xfId="4" applyFont="1" applyFill="1" applyBorder="1" applyAlignment="1" applyProtection="1">
      <protection locked="0"/>
    </xf>
    <xf numFmtId="0" fontId="4" fillId="0" borderId="19" xfId="0" applyFont="1" applyFill="1" applyBorder="1" applyProtection="1">
      <protection locked="0"/>
    </xf>
    <xf numFmtId="0" fontId="9" fillId="0" borderId="2" xfId="4" applyFont="1" applyFill="1" applyBorder="1" applyAlignment="1" applyProtection="1">
      <protection locked="0"/>
    </xf>
    <xf numFmtId="0" fontId="9" fillId="0" borderId="2" xfId="3" applyFont="1" applyFill="1" applyBorder="1" applyAlignment="1" applyProtection="1">
      <protection locked="0"/>
    </xf>
    <xf numFmtId="49" fontId="4" fillId="0" borderId="2" xfId="3" applyNumberFormat="1" applyFont="1" applyFill="1" applyBorder="1" applyAlignment="1" applyProtection="1">
      <alignment horizontal="right"/>
      <protection locked="0"/>
    </xf>
    <xf numFmtId="49" fontId="29" fillId="0" borderId="2" xfId="4" applyNumberFormat="1" applyFont="1" applyFill="1" applyBorder="1" applyAlignment="1" applyProtection="1">
      <alignment horizontal="left" vertical="top"/>
      <protection locked="0"/>
    </xf>
    <xf numFmtId="0" fontId="12" fillId="0" borderId="2" xfId="4" applyFont="1" applyFill="1" applyBorder="1" applyAlignment="1" applyProtection="1">
      <alignment vertical="center" wrapText="1"/>
      <protection locked="0"/>
    </xf>
    <xf numFmtId="0" fontId="5" fillId="0" borderId="3" xfId="8" applyFont="1" applyFill="1" applyBorder="1" applyProtection="1">
      <protection locked="0"/>
    </xf>
    <xf numFmtId="1" fontId="5" fillId="0" borderId="2" xfId="8" applyNumberFormat="1" applyFont="1" applyFill="1" applyBorder="1" applyProtection="1">
      <protection locked="0"/>
    </xf>
    <xf numFmtId="1" fontId="12" fillId="0" borderId="2" xfId="8" applyNumberFormat="1" applyFont="1" applyFill="1" applyBorder="1" applyProtection="1">
      <protection locked="0"/>
    </xf>
    <xf numFmtId="0" fontId="5" fillId="2" borderId="2" xfId="8" applyFont="1" applyFill="1" applyBorder="1" applyAlignment="1" applyProtection="1">
      <alignment horizontal="left" vertical="center"/>
      <protection locked="0"/>
    </xf>
    <xf numFmtId="0" fontId="12" fillId="0" borderId="2" xfId="0" applyFont="1" applyFill="1" applyBorder="1" applyAlignment="1" applyProtection="1">
      <alignment wrapText="1"/>
      <protection locked="0"/>
    </xf>
    <xf numFmtId="0" fontId="5" fillId="0" borderId="2" xfId="0" applyFont="1" applyFill="1" applyBorder="1" applyAlignment="1" applyProtection="1">
      <protection locked="0"/>
    </xf>
    <xf numFmtId="0" fontId="12" fillId="0" borderId="3" xfId="0" applyFont="1" applyFill="1" applyBorder="1" applyAlignment="1" applyProtection="1">
      <alignment horizontal="left" wrapText="1"/>
      <protection locked="0"/>
    </xf>
    <xf numFmtId="0" fontId="12" fillId="0" borderId="2" xfId="0" applyFont="1" applyFill="1" applyBorder="1" applyAlignment="1" applyProtection="1">
      <alignment horizontal="left" wrapText="1" indent="2"/>
      <protection locked="0"/>
    </xf>
    <xf numFmtId="0" fontId="12" fillId="0" borderId="2" xfId="0" applyFont="1" applyFill="1" applyBorder="1" applyAlignment="1" applyProtection="1">
      <alignment horizontal="right"/>
      <protection locked="0"/>
    </xf>
    <xf numFmtId="0" fontId="5" fillId="0" borderId="3" xfId="0" applyFont="1" applyFill="1" applyBorder="1" applyAlignment="1" applyProtection="1">
      <protection locked="0"/>
    </xf>
    <xf numFmtId="49" fontId="30" fillId="0" borderId="2" xfId="4" applyNumberFormat="1" applyFont="1" applyFill="1" applyBorder="1" applyAlignment="1" applyProtection="1">
      <alignment horizontal="left" vertical="top"/>
      <protection locked="0"/>
    </xf>
    <xf numFmtId="0" fontId="5" fillId="0" borderId="2" xfId="4" applyFont="1" applyFill="1" applyBorder="1" applyAlignment="1" applyProtection="1">
      <alignment horizontal="right"/>
      <protection locked="0"/>
    </xf>
    <xf numFmtId="0" fontId="12" fillId="0" borderId="2" xfId="4" applyFont="1" applyFill="1" applyBorder="1" applyAlignment="1" applyProtection="1">
      <alignment horizontal="right"/>
      <protection locked="0"/>
    </xf>
    <xf numFmtId="49" fontId="27" fillId="0" borderId="3" xfId="4" applyNumberFormat="1" applyFont="1" applyFill="1" applyBorder="1" applyAlignment="1" applyProtection="1">
      <alignment horizontal="left" vertical="top"/>
      <protection locked="0"/>
    </xf>
    <xf numFmtId="49" fontId="5" fillId="0" borderId="3" xfId="4" applyNumberFormat="1" applyFont="1" applyFill="1" applyBorder="1" applyAlignment="1" applyProtection="1">
      <alignment vertical="top"/>
      <protection locked="0"/>
    </xf>
    <xf numFmtId="49" fontId="5" fillId="0" borderId="2" xfId="4" applyNumberFormat="1" applyFont="1" applyFill="1" applyBorder="1" applyAlignment="1" applyProtection="1">
      <alignment vertical="top"/>
      <protection locked="0"/>
    </xf>
    <xf numFmtId="0" fontId="5" fillId="0" borderId="2" xfId="8" applyFont="1" applyFill="1" applyBorder="1" applyAlignment="1" applyProtection="1">
      <alignment horizontal="right"/>
      <protection locked="0"/>
    </xf>
    <xf numFmtId="0" fontId="12" fillId="0" borderId="5" xfId="8" applyFont="1" applyFill="1" applyBorder="1" applyProtection="1">
      <protection locked="0"/>
    </xf>
    <xf numFmtId="1" fontId="12" fillId="0" borderId="10" xfId="8" applyNumberFormat="1" applyFont="1" applyFill="1" applyBorder="1" applyProtection="1">
      <protection locked="0"/>
    </xf>
    <xf numFmtId="49" fontId="12" fillId="0" borderId="10" xfId="4" applyNumberFormat="1" applyFont="1" applyFill="1" applyBorder="1" applyAlignment="1" applyProtection="1">
      <alignment horizontal="right"/>
      <protection locked="0"/>
    </xf>
    <xf numFmtId="1" fontId="2" fillId="0" borderId="0" xfId="8" applyNumberFormat="1" applyFont="1" applyFill="1" applyProtection="1">
      <protection locked="0"/>
    </xf>
    <xf numFmtId="0" fontId="2" fillId="0" borderId="0" xfId="8" applyFont="1" applyFill="1" applyAlignment="1" applyProtection="1">
      <alignment vertical="justify"/>
      <protection locked="0"/>
    </xf>
    <xf numFmtId="1" fontId="2" fillId="0" borderId="0" xfId="8" applyNumberFormat="1" applyFont="1" applyFill="1" applyAlignment="1" applyProtection="1">
      <alignment horizontal="left" vertical="center" wrapText="1"/>
      <protection locked="0"/>
    </xf>
    <xf numFmtId="0" fontId="2" fillId="0" borderId="0" xfId="8" applyFont="1" applyFill="1" applyAlignment="1" applyProtection="1">
      <alignment vertical="center" wrapText="1"/>
      <protection locked="0"/>
    </xf>
    <xf numFmtId="1" fontId="18" fillId="0" borderId="7" xfId="6" applyNumberFormat="1" applyFont="1" applyFill="1" applyBorder="1" applyAlignment="1" applyProtection="1">
      <alignment horizontal="center" vertical="center" wrapText="1"/>
      <protection locked="0"/>
    </xf>
    <xf numFmtId="1" fontId="14" fillId="2" borderId="2" xfId="6" applyNumberFormat="1" applyFont="1" applyFill="1" applyBorder="1" applyAlignment="1" applyProtection="1">
      <alignment horizontal="center" vertical="center" wrapText="1"/>
      <protection locked="0"/>
    </xf>
    <xf numFmtId="0" fontId="13" fillId="0" borderId="3" xfId="4" applyFont="1" applyFill="1" applyBorder="1" applyAlignment="1" applyProtection="1">
      <alignment vertical="center"/>
      <protection locked="0"/>
    </xf>
    <xf numFmtId="0" fontId="18" fillId="0" borderId="2" xfId="4" applyFont="1" applyFill="1" applyBorder="1" applyProtection="1">
      <protection locked="0"/>
    </xf>
    <xf numFmtId="49" fontId="13" fillId="0" borderId="2" xfId="4" applyNumberFormat="1" applyFont="1" applyFill="1" applyBorder="1" applyAlignment="1" applyProtection="1">
      <alignment horizontal="right"/>
      <protection locked="0"/>
    </xf>
    <xf numFmtId="49" fontId="14" fillId="0" borderId="2" xfId="4" applyNumberFormat="1" applyFont="1" applyFill="1" applyBorder="1" applyAlignment="1" applyProtection="1">
      <alignment horizontal="right"/>
      <protection locked="0"/>
    </xf>
    <xf numFmtId="0" fontId="18" fillId="0" borderId="3" xfId="4" applyFont="1" applyFill="1" applyBorder="1" applyProtection="1">
      <protection locked="0"/>
    </xf>
    <xf numFmtId="0" fontId="1" fillId="0" borderId="2" xfId="4" applyFont="1" applyFill="1" applyBorder="1" applyProtection="1">
      <protection locked="0"/>
    </xf>
    <xf numFmtId="49" fontId="15" fillId="0" borderId="2" xfId="4" applyNumberFormat="1" applyFont="1" applyFill="1" applyBorder="1" applyAlignment="1" applyProtection="1">
      <alignment horizontal="right"/>
      <protection locked="0"/>
    </xf>
    <xf numFmtId="0" fontId="21" fillId="0" borderId="3" xfId="4" applyFont="1" applyFill="1" applyBorder="1" applyProtection="1">
      <protection locked="0"/>
    </xf>
    <xf numFmtId="49" fontId="18" fillId="0" borderId="3" xfId="4" applyNumberFormat="1" applyFont="1" applyFill="1" applyBorder="1" applyAlignment="1" applyProtection="1">
      <alignment horizontal="left" vertical="top"/>
      <protection locked="0"/>
    </xf>
    <xf numFmtId="49" fontId="1" fillId="0" borderId="2" xfId="4" applyNumberFormat="1" applyFont="1" applyFill="1" applyBorder="1" applyAlignment="1" applyProtection="1">
      <alignment horizontal="left" vertical="top"/>
      <protection locked="0"/>
    </xf>
    <xf numFmtId="49" fontId="0" fillId="0" borderId="2" xfId="4" applyNumberFormat="1" applyFont="1" applyFill="1" applyBorder="1" applyAlignment="1" applyProtection="1">
      <alignment horizontal="left" vertical="top"/>
      <protection locked="0"/>
    </xf>
    <xf numFmtId="0" fontId="0" fillId="0" borderId="2" xfId="3" applyFont="1" applyFill="1" applyBorder="1" applyProtection="1">
      <protection locked="0"/>
    </xf>
    <xf numFmtId="49" fontId="1" fillId="0" borderId="2" xfId="4" applyNumberFormat="1" applyFont="1" applyFill="1" applyBorder="1" applyAlignment="1" applyProtection="1">
      <alignment horizontal="left" vertical="top" wrapText="1"/>
      <protection locked="0"/>
    </xf>
    <xf numFmtId="49" fontId="18" fillId="0" borderId="3" xfId="4" applyNumberFormat="1" applyFont="1" applyFill="1" applyBorder="1" applyAlignment="1" applyProtection="1">
      <alignment horizontal="left" vertical="center"/>
      <protection locked="0"/>
    </xf>
    <xf numFmtId="0" fontId="1" fillId="0" borderId="2" xfId="4" applyFont="1" applyFill="1" applyBorder="1" applyAlignment="1" applyProtection="1">
      <alignment wrapText="1"/>
      <protection locked="0"/>
    </xf>
    <xf numFmtId="0" fontId="18" fillId="0" borderId="3" xfId="4" applyFont="1" applyFill="1" applyBorder="1" applyAlignment="1" applyProtection="1">
      <protection locked="0"/>
    </xf>
    <xf numFmtId="49" fontId="18" fillId="0" borderId="2" xfId="4" applyNumberFormat="1" applyFont="1" applyFill="1" applyBorder="1" applyAlignment="1" applyProtection="1">
      <alignment horizontal="left" vertical="top"/>
      <protection locked="0"/>
    </xf>
    <xf numFmtId="49" fontId="14" fillId="0" borderId="3" xfId="4" applyNumberFormat="1" applyFont="1" applyFill="1" applyBorder="1" applyAlignment="1" applyProtection="1">
      <alignment horizontal="left" vertical="top"/>
      <protection locked="0"/>
    </xf>
    <xf numFmtId="49" fontId="14" fillId="0" borderId="2" xfId="4" applyNumberFormat="1" applyFont="1" applyFill="1" applyBorder="1" applyAlignment="1" applyProtection="1">
      <alignment horizontal="left" vertical="top"/>
      <protection locked="0"/>
    </xf>
    <xf numFmtId="0" fontId="1" fillId="0" borderId="2" xfId="4" applyFont="1" applyFill="1" applyBorder="1" applyAlignment="1" applyProtection="1">
      <protection locked="0"/>
    </xf>
    <xf numFmtId="49" fontId="18" fillId="0" borderId="3" xfId="4" applyNumberFormat="1" applyFont="1" applyFill="1" applyBorder="1" applyProtection="1">
      <protection locked="0"/>
    </xf>
    <xf numFmtId="49" fontId="18" fillId="0" borderId="2" xfId="4" applyNumberFormat="1" applyFont="1" applyFill="1" applyBorder="1" applyProtection="1">
      <protection locked="0"/>
    </xf>
    <xf numFmtId="49" fontId="17" fillId="0" borderId="2" xfId="4" applyNumberFormat="1" applyFont="1" applyFill="1" applyBorder="1" applyAlignment="1" applyProtection="1">
      <alignment horizontal="left" vertical="top"/>
      <protection locked="0"/>
    </xf>
    <xf numFmtId="49" fontId="13" fillId="0" borderId="2" xfId="0" applyNumberFormat="1" applyFont="1" applyFill="1" applyBorder="1" applyAlignment="1" applyProtection="1">
      <alignment horizontal="left" vertical="top"/>
      <protection locked="0"/>
    </xf>
    <xf numFmtId="49" fontId="13" fillId="0" borderId="2" xfId="0" applyNumberFormat="1" applyFont="1" applyFill="1" applyBorder="1" applyAlignment="1" applyProtection="1">
      <alignment horizontal="right"/>
      <protection locked="0"/>
    </xf>
    <xf numFmtId="0" fontId="13" fillId="0" borderId="2" xfId="0" applyFont="1" applyFill="1" applyBorder="1" applyAlignment="1" applyProtection="1">
      <alignment horizontal="left" vertical="top" wrapText="1"/>
      <protection locked="0"/>
    </xf>
    <xf numFmtId="0" fontId="13" fillId="0" borderId="2" xfId="0" applyFont="1" applyFill="1" applyBorder="1" applyAlignment="1" applyProtection="1">
      <alignment horizontal="left"/>
      <protection locked="0"/>
    </xf>
    <xf numFmtId="49" fontId="14" fillId="0" borderId="3" xfId="4" applyNumberFormat="1" applyFont="1" applyFill="1" applyBorder="1" applyAlignment="1" applyProtection="1">
      <alignment horizontal="left"/>
      <protection locked="0"/>
    </xf>
    <xf numFmtId="0" fontId="18" fillId="0" borderId="2" xfId="4" applyFont="1" applyFill="1" applyBorder="1" applyAlignment="1" applyProtection="1">
      <protection locked="0"/>
    </xf>
    <xf numFmtId="49" fontId="14" fillId="0" borderId="2" xfId="4" applyNumberFormat="1" applyFont="1" applyFill="1" applyBorder="1" applyAlignment="1" applyProtection="1">
      <alignment horizontal="right" vertical="center"/>
      <protection locked="0"/>
    </xf>
    <xf numFmtId="0" fontId="1" fillId="0" borderId="3" xfId="4" applyFont="1" applyFill="1" applyBorder="1" applyProtection="1">
      <protection locked="0"/>
    </xf>
    <xf numFmtId="49" fontId="18" fillId="0" borderId="3" xfId="4" applyNumberFormat="1" applyFont="1" applyFill="1" applyBorder="1" applyAlignment="1" applyProtection="1">
      <alignment horizontal="center"/>
      <protection locked="0"/>
    </xf>
    <xf numFmtId="0" fontId="1" fillId="0" borderId="3" xfId="8" applyFont="1" applyFill="1" applyBorder="1" applyProtection="1">
      <protection locked="0"/>
    </xf>
    <xf numFmtId="0" fontId="18" fillId="0" borderId="3" xfId="4" applyFont="1" applyFill="1" applyBorder="1" applyAlignment="1" applyProtection="1">
      <alignment horizontal="left" vertical="center"/>
      <protection locked="0"/>
    </xf>
    <xf numFmtId="0" fontId="1" fillId="0" borderId="2" xfId="4" applyFont="1" applyFill="1" applyBorder="1" applyAlignment="1" applyProtection="1">
      <alignment horizontal="left" vertical="center"/>
      <protection locked="0"/>
    </xf>
    <xf numFmtId="0" fontId="18" fillId="0" borderId="19" xfId="0" applyFont="1" applyFill="1" applyBorder="1" applyProtection="1">
      <protection locked="0"/>
    </xf>
    <xf numFmtId="0" fontId="0" fillId="0" borderId="2" xfId="3" applyFont="1" applyFill="1" applyBorder="1" applyAlignment="1" applyProtection="1">
      <protection locked="0"/>
    </xf>
    <xf numFmtId="0" fontId="13" fillId="0" borderId="3" xfId="4" applyFont="1" applyFill="1" applyBorder="1" applyProtection="1">
      <protection locked="0"/>
    </xf>
    <xf numFmtId="49" fontId="23" fillId="0" borderId="2" xfId="4" applyNumberFormat="1" applyFont="1" applyFill="1" applyBorder="1" applyAlignment="1" applyProtection="1">
      <alignment horizontal="left" vertical="top"/>
      <protection locked="0"/>
    </xf>
    <xf numFmtId="0" fontId="14" fillId="0" borderId="3" xfId="4" applyFont="1" applyFill="1" applyBorder="1" applyProtection="1">
      <protection locked="0"/>
    </xf>
    <xf numFmtId="0" fontId="1" fillId="0" borderId="2" xfId="4" applyFont="1" applyFill="1" applyBorder="1" applyAlignment="1" applyProtection="1">
      <alignment vertical="center" wrapText="1"/>
      <protection locked="0"/>
    </xf>
    <xf numFmtId="49" fontId="13" fillId="0" borderId="3" xfId="4" applyNumberFormat="1" applyFont="1" applyFill="1" applyBorder="1" applyAlignment="1" applyProtection="1">
      <alignment horizontal="left" vertical="top"/>
      <protection locked="0"/>
    </xf>
    <xf numFmtId="0" fontId="13" fillId="0" borderId="2" xfId="4" applyFont="1" applyFill="1" applyBorder="1" applyProtection="1">
      <protection locked="0"/>
    </xf>
    <xf numFmtId="49" fontId="1" fillId="0" borderId="2" xfId="4" applyNumberFormat="1" applyFont="1" applyFill="1" applyBorder="1" applyAlignment="1" applyProtection="1">
      <alignment horizontal="right"/>
      <protection locked="0"/>
    </xf>
    <xf numFmtId="0" fontId="18" fillId="0" borderId="3" xfId="8" applyFont="1" applyFill="1" applyBorder="1" applyProtection="1">
      <protection locked="0"/>
    </xf>
    <xf numFmtId="1" fontId="18" fillId="0" borderId="2" xfId="8" applyNumberFormat="1" applyFont="1" applyFill="1" applyBorder="1" applyProtection="1">
      <protection locked="0"/>
    </xf>
    <xf numFmtId="1" fontId="1" fillId="0" borderId="2" xfId="8" applyNumberFormat="1" applyFont="1" applyFill="1" applyBorder="1" applyProtection="1">
      <protection locked="0"/>
    </xf>
    <xf numFmtId="0" fontId="14" fillId="2" borderId="2" xfId="8" applyFont="1" applyFill="1" applyBorder="1" applyAlignment="1" applyProtection="1">
      <alignment horizontal="left" vertical="center"/>
      <protection locked="0"/>
    </xf>
    <xf numFmtId="0" fontId="15" fillId="0" borderId="2" xfId="0" applyFont="1" applyFill="1" applyBorder="1" applyAlignment="1" applyProtection="1">
      <alignment wrapText="1"/>
      <protection locked="0"/>
    </xf>
    <xf numFmtId="0" fontId="14" fillId="0" borderId="2" xfId="0" applyFont="1" applyFill="1" applyBorder="1" applyAlignment="1" applyProtection="1">
      <protection locked="0"/>
    </xf>
    <xf numFmtId="0" fontId="15" fillId="0" borderId="2" xfId="0" applyFont="1" applyFill="1" applyBorder="1" applyAlignment="1" applyProtection="1">
      <alignment horizontal="left" wrapText="1" indent="2"/>
      <protection locked="0"/>
    </xf>
    <xf numFmtId="0" fontId="0" fillId="0" borderId="2" xfId="0" applyFont="1" applyFill="1" applyBorder="1" applyAlignment="1" applyProtection="1">
      <alignment horizontal="right"/>
      <protection locked="0"/>
    </xf>
    <xf numFmtId="0" fontId="13" fillId="0" borderId="3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alignment horizontal="left" wrapText="1"/>
      <protection locked="0"/>
    </xf>
    <xf numFmtId="49" fontId="19" fillId="0" borderId="2" xfId="4" applyNumberFormat="1" applyFont="1" applyFill="1" applyBorder="1" applyAlignment="1" applyProtection="1">
      <alignment horizontal="left" vertical="top"/>
      <protection locked="0"/>
    </xf>
    <xf numFmtId="0" fontId="13" fillId="0" borderId="2" xfId="4" applyFont="1" applyFill="1" applyBorder="1" applyAlignment="1" applyProtection="1">
      <alignment horizontal="right"/>
      <protection locked="0"/>
    </xf>
    <xf numFmtId="0" fontId="15" fillId="0" borderId="2" xfId="4" applyFont="1" applyFill="1" applyBorder="1" applyAlignment="1" applyProtection="1">
      <alignment horizontal="right"/>
      <protection locked="0"/>
    </xf>
    <xf numFmtId="49" fontId="21" fillId="0" borderId="3" xfId="4" applyNumberFormat="1" applyFont="1" applyFill="1" applyBorder="1" applyAlignment="1" applyProtection="1">
      <alignment horizontal="left" vertical="top"/>
      <protection locked="0"/>
    </xf>
    <xf numFmtId="49" fontId="18" fillId="0" borderId="3" xfId="4" applyNumberFormat="1" applyFont="1" applyFill="1" applyBorder="1" applyAlignment="1" applyProtection="1">
      <alignment vertical="top"/>
      <protection locked="0"/>
    </xf>
    <xf numFmtId="49" fontId="18" fillId="0" borderId="2" xfId="4" applyNumberFormat="1" applyFont="1" applyFill="1" applyBorder="1" applyAlignment="1" applyProtection="1">
      <alignment vertical="top"/>
      <protection locked="0"/>
    </xf>
    <xf numFmtId="0" fontId="13" fillId="0" borderId="2" xfId="8" applyFont="1" applyFill="1" applyBorder="1" applyAlignment="1" applyProtection="1">
      <alignment horizontal="right"/>
      <protection locked="0"/>
    </xf>
    <xf numFmtId="0" fontId="1" fillId="0" borderId="5" xfId="8" applyFont="1" applyFill="1" applyBorder="1" applyProtection="1">
      <protection locked="0"/>
    </xf>
    <xf numFmtId="1" fontId="1" fillId="0" borderId="10" xfId="8" applyNumberFormat="1" applyFont="1" applyFill="1" applyBorder="1" applyProtection="1">
      <protection locked="0"/>
    </xf>
    <xf numFmtId="49" fontId="1" fillId="0" borderId="10" xfId="4" applyNumberFormat="1" applyFont="1" applyFill="1" applyBorder="1" applyAlignment="1" applyProtection="1">
      <alignment horizontal="right"/>
      <protection locked="0"/>
    </xf>
    <xf numFmtId="2" fontId="1" fillId="0" borderId="7" xfId="8" applyNumberFormat="1" applyFont="1" applyFill="1" applyBorder="1" applyAlignment="1" applyProtection="1">
      <alignment horizontal="center" vertical="center"/>
      <protection locked="0"/>
    </xf>
    <xf numFmtId="2" fontId="1" fillId="0" borderId="15" xfId="8" applyNumberFormat="1" applyFont="1" applyFill="1" applyBorder="1" applyAlignment="1" applyProtection="1">
      <alignment horizontal="center" vertical="center"/>
      <protection locked="0"/>
    </xf>
    <xf numFmtId="2" fontId="18" fillId="0" borderId="12" xfId="6" applyNumberFormat="1" applyFont="1" applyFill="1" applyBorder="1" applyAlignment="1" applyProtection="1">
      <alignment horizontal="center" vertical="center" wrapText="1"/>
      <protection locked="0"/>
    </xf>
    <xf numFmtId="2" fontId="18" fillId="0" borderId="12" xfId="8" applyNumberFormat="1" applyFont="1" applyFill="1" applyBorder="1" applyAlignment="1" applyProtection="1">
      <alignment horizontal="center"/>
      <protection locked="0"/>
    </xf>
    <xf numFmtId="2" fontId="1" fillId="2" borderId="12" xfId="8" applyNumberFormat="1" applyFont="1" applyFill="1" applyBorder="1" applyAlignment="1" applyProtection="1">
      <alignment horizontal="center"/>
      <protection locked="0"/>
    </xf>
    <xf numFmtId="1" fontId="2" fillId="0" borderId="7" xfId="6" applyNumberFormat="1" applyFont="1" applyFill="1" applyBorder="1" applyAlignment="1" applyProtection="1">
      <alignment horizontal="center" vertical="center" wrapText="1"/>
      <protection locked="0"/>
    </xf>
    <xf numFmtId="1" fontId="31" fillId="2" borderId="2" xfId="6" applyNumberFormat="1" applyFont="1" applyFill="1" applyBorder="1" applyAlignment="1" applyProtection="1">
      <alignment horizontal="center" vertical="center" wrapText="1"/>
      <protection locked="0"/>
    </xf>
    <xf numFmtId="0" fontId="12" fillId="0" borderId="3" xfId="4" applyFont="1" applyFill="1" applyBorder="1" applyAlignment="1" applyProtection="1">
      <alignment vertical="center"/>
      <protection locked="0"/>
    </xf>
    <xf numFmtId="0" fontId="2" fillId="0" borderId="2" xfId="4" applyFont="1" applyFill="1" applyBorder="1" applyProtection="1">
      <protection locked="0"/>
    </xf>
    <xf numFmtId="49" fontId="31" fillId="0" borderId="2" xfId="4" applyNumberFormat="1" applyFont="1" applyFill="1" applyBorder="1" applyAlignment="1" applyProtection="1">
      <alignment horizontal="right"/>
      <protection locked="0"/>
    </xf>
    <xf numFmtId="0" fontId="2" fillId="0" borderId="3" xfId="4" applyFont="1" applyFill="1" applyBorder="1" applyProtection="1">
      <protection locked="0"/>
    </xf>
    <xf numFmtId="0" fontId="32" fillId="0" borderId="3" xfId="4" applyFont="1" applyFill="1" applyBorder="1" applyProtection="1">
      <protection locked="0"/>
    </xf>
    <xf numFmtId="49" fontId="2" fillId="0" borderId="3" xfId="4" applyNumberFormat="1" applyFont="1" applyFill="1" applyBorder="1" applyAlignment="1" applyProtection="1">
      <alignment horizontal="left" vertical="top"/>
      <protection locked="0"/>
    </xf>
    <xf numFmtId="49" fontId="2" fillId="0" borderId="2" xfId="4" applyNumberFormat="1" applyFont="1" applyFill="1" applyBorder="1" applyAlignment="1" applyProtection="1">
      <alignment horizontal="left" vertical="top"/>
      <protection locked="0"/>
    </xf>
    <xf numFmtId="49" fontId="2" fillId="0" borderId="2" xfId="3" applyNumberFormat="1" applyFont="1" applyFill="1" applyBorder="1" applyAlignment="1" applyProtection="1">
      <alignment horizontal="left" vertical="top"/>
      <protection locked="0"/>
    </xf>
    <xf numFmtId="49" fontId="12" fillId="0" borderId="2" xfId="3" applyNumberFormat="1" applyFont="1" applyFill="1" applyBorder="1" applyAlignment="1" applyProtection="1">
      <alignment horizontal="right"/>
      <protection locked="0"/>
    </xf>
    <xf numFmtId="49" fontId="2" fillId="0" borderId="3" xfId="3" applyNumberFormat="1" applyFont="1" applyFill="1" applyBorder="1" applyAlignment="1" applyProtection="1">
      <alignment horizontal="left" vertical="top"/>
      <protection locked="0"/>
    </xf>
    <xf numFmtId="49" fontId="2" fillId="0" borderId="2" xfId="4" applyNumberFormat="1" applyFont="1" applyFill="1" applyBorder="1" applyAlignment="1" applyProtection="1">
      <alignment horizontal="left" vertical="top" wrapText="1"/>
      <protection locked="0"/>
    </xf>
    <xf numFmtId="49" fontId="2" fillId="0" borderId="6" xfId="3" applyNumberFormat="1" applyFont="1" applyFill="1" applyBorder="1" applyAlignment="1" applyProtection="1">
      <alignment horizontal="left" vertical="top"/>
      <protection locked="0"/>
    </xf>
    <xf numFmtId="49" fontId="2" fillId="0" borderId="3" xfId="4" applyNumberFormat="1" applyFont="1" applyFill="1" applyBorder="1" applyAlignment="1" applyProtection="1">
      <alignment horizontal="left" vertical="center"/>
      <protection locked="0"/>
    </xf>
    <xf numFmtId="0" fontId="2" fillId="0" borderId="2" xfId="4" applyFont="1" applyFill="1" applyBorder="1" applyAlignment="1" applyProtection="1">
      <alignment wrapText="1"/>
      <protection locked="0"/>
    </xf>
    <xf numFmtId="0" fontId="2" fillId="0" borderId="3" xfId="4" applyFont="1" applyFill="1" applyBorder="1" applyAlignment="1" applyProtection="1">
      <protection locked="0"/>
    </xf>
    <xf numFmtId="49" fontId="31" fillId="0" borderId="3" xfId="4" applyNumberFormat="1" applyFont="1" applyFill="1" applyBorder="1" applyAlignment="1" applyProtection="1">
      <alignment horizontal="left" vertical="top"/>
      <protection locked="0"/>
    </xf>
    <xf numFmtId="49" fontId="31" fillId="0" borderId="2" xfId="4" applyNumberFormat="1" applyFont="1" applyFill="1" applyBorder="1" applyAlignment="1" applyProtection="1">
      <alignment horizontal="left" vertical="top"/>
      <protection locked="0"/>
    </xf>
    <xf numFmtId="0" fontId="2" fillId="0" borderId="2" xfId="4" applyFont="1" applyFill="1" applyBorder="1" applyAlignment="1" applyProtection="1">
      <protection locked="0"/>
    </xf>
    <xf numFmtId="49" fontId="2" fillId="0" borderId="3" xfId="4" applyNumberFormat="1" applyFont="1" applyFill="1" applyBorder="1" applyProtection="1">
      <protection locked="0"/>
    </xf>
    <xf numFmtId="49" fontId="2" fillId="0" borderId="2" xfId="4" applyNumberFormat="1" applyFont="1" applyFill="1" applyBorder="1" applyProtection="1">
      <protection locked="0"/>
    </xf>
    <xf numFmtId="49" fontId="12" fillId="0" borderId="2" xfId="0" applyNumberFormat="1" applyFont="1" applyFill="1" applyBorder="1" applyAlignment="1" applyProtection="1">
      <alignment horizontal="left" vertical="top"/>
      <protection locked="0"/>
    </xf>
    <xf numFmtId="49" fontId="12" fillId="0" borderId="2" xfId="0" applyNumberFormat="1" applyFont="1" applyFill="1" applyBorder="1" applyAlignment="1" applyProtection="1">
      <alignment horizontal="right"/>
      <protection locked="0"/>
    </xf>
    <xf numFmtId="0" fontId="12" fillId="0" borderId="2" xfId="0" applyFont="1" applyFill="1" applyBorder="1" applyAlignment="1" applyProtection="1">
      <alignment horizontal="left" vertical="top" wrapText="1"/>
      <protection locked="0"/>
    </xf>
    <xf numFmtId="0" fontId="12" fillId="0" borderId="2" xfId="0" applyFont="1" applyFill="1" applyBorder="1" applyAlignment="1" applyProtection="1">
      <alignment horizontal="left"/>
      <protection locked="0"/>
    </xf>
    <xf numFmtId="49" fontId="31" fillId="0" borderId="3" xfId="4" applyNumberFormat="1" applyFont="1" applyFill="1" applyBorder="1" applyAlignment="1" applyProtection="1">
      <alignment horizontal="left"/>
      <protection locked="0"/>
    </xf>
    <xf numFmtId="49" fontId="31" fillId="0" borderId="2" xfId="4" applyNumberFormat="1" applyFont="1" applyFill="1" applyBorder="1" applyAlignment="1" applyProtection="1">
      <alignment horizontal="right" vertical="center"/>
      <protection locked="0"/>
    </xf>
    <xf numFmtId="49" fontId="2" fillId="0" borderId="3" xfId="4" applyNumberFormat="1" applyFont="1" applyFill="1" applyBorder="1" applyAlignment="1" applyProtection="1">
      <alignment horizontal="center"/>
      <protection locked="0"/>
    </xf>
    <xf numFmtId="0" fontId="2" fillId="0" borderId="3" xfId="8" applyFont="1" applyFill="1" applyBorder="1" applyProtection="1">
      <protection locked="0"/>
    </xf>
    <xf numFmtId="0" fontId="2" fillId="0" borderId="3" xfId="4" applyFont="1" applyFill="1" applyBorder="1" applyAlignment="1" applyProtection="1">
      <alignment horizontal="left" vertical="center"/>
      <protection locked="0"/>
    </xf>
    <xf numFmtId="0" fontId="2" fillId="0" borderId="2" xfId="4" applyFont="1" applyFill="1" applyBorder="1" applyAlignment="1" applyProtection="1">
      <alignment horizontal="left" vertical="center"/>
      <protection locked="0"/>
    </xf>
    <xf numFmtId="49" fontId="2" fillId="0" borderId="2" xfId="4" applyNumberFormat="1" applyFont="1" applyFill="1" applyBorder="1" applyAlignment="1" applyProtection="1">
      <alignment horizontal="right"/>
      <protection locked="0"/>
    </xf>
    <xf numFmtId="0" fontId="2" fillId="0" borderId="19" xfId="0" applyFont="1" applyFill="1" applyBorder="1" applyProtection="1">
      <protection locked="0"/>
    </xf>
    <xf numFmtId="0" fontId="2" fillId="0" borderId="2" xfId="3" applyFont="1" applyFill="1" applyBorder="1" applyAlignment="1" applyProtection="1">
      <protection locked="0"/>
    </xf>
    <xf numFmtId="49" fontId="33" fillId="0" borderId="2" xfId="4" applyNumberFormat="1" applyFont="1" applyFill="1" applyBorder="1" applyAlignment="1" applyProtection="1">
      <alignment horizontal="left" vertical="top"/>
      <protection locked="0"/>
    </xf>
    <xf numFmtId="0" fontId="31" fillId="0" borderId="3" xfId="4" applyFont="1" applyFill="1" applyBorder="1" applyProtection="1">
      <protection locked="0"/>
    </xf>
    <xf numFmtId="0" fontId="2" fillId="0" borderId="2" xfId="4" applyFont="1" applyFill="1" applyBorder="1" applyAlignment="1" applyProtection="1">
      <alignment vertical="center" wrapText="1"/>
      <protection locked="0"/>
    </xf>
    <xf numFmtId="49" fontId="12" fillId="0" borderId="3" xfId="4" applyNumberFormat="1" applyFont="1" applyFill="1" applyBorder="1" applyAlignment="1" applyProtection="1">
      <alignment horizontal="left" vertical="top"/>
      <protection locked="0"/>
    </xf>
    <xf numFmtId="1" fontId="2" fillId="0" borderId="2" xfId="8" applyNumberFormat="1" applyFont="1" applyFill="1" applyBorder="1" applyProtection="1">
      <protection locked="0"/>
    </xf>
    <xf numFmtId="0" fontId="31" fillId="2" borderId="2" xfId="8" applyFont="1" applyFill="1" applyBorder="1" applyAlignment="1" applyProtection="1">
      <alignment horizontal="left" vertical="center"/>
      <protection locked="0"/>
    </xf>
    <xf numFmtId="0" fontId="31" fillId="0" borderId="2" xfId="0" applyFont="1" applyFill="1" applyBorder="1" applyAlignment="1" applyProtection="1">
      <protection locked="0"/>
    </xf>
    <xf numFmtId="0" fontId="2" fillId="0" borderId="2" xfId="0" applyFont="1" applyFill="1" applyBorder="1" applyAlignment="1" applyProtection="1">
      <alignment horizontal="right"/>
      <protection locked="0"/>
    </xf>
    <xf numFmtId="0" fontId="12" fillId="0" borderId="3" xfId="0" applyFont="1" applyFill="1" applyBorder="1" applyAlignment="1" applyProtection="1">
      <protection locked="0"/>
    </xf>
    <xf numFmtId="0" fontId="2" fillId="0" borderId="3" xfId="0" applyFont="1" applyFill="1" applyBorder="1" applyAlignment="1" applyProtection="1">
      <alignment horizontal="left" wrapText="1"/>
      <protection locked="0"/>
    </xf>
    <xf numFmtId="49" fontId="32" fillId="0" borderId="3" xfId="4" applyNumberFormat="1" applyFont="1" applyFill="1" applyBorder="1" applyAlignment="1" applyProtection="1">
      <alignment horizontal="left" vertical="top"/>
      <protection locked="0"/>
    </xf>
    <xf numFmtId="49" fontId="2" fillId="0" borderId="3" xfId="4" applyNumberFormat="1" applyFont="1" applyFill="1" applyBorder="1" applyAlignment="1" applyProtection="1">
      <alignment vertical="top"/>
      <protection locked="0"/>
    </xf>
    <xf numFmtId="49" fontId="2" fillId="0" borderId="2" xfId="4" applyNumberFormat="1" applyFont="1" applyFill="1" applyBorder="1" applyAlignment="1" applyProtection="1">
      <alignment vertical="top"/>
      <protection locked="0"/>
    </xf>
    <xf numFmtId="0" fontId="12" fillId="0" borderId="2" xfId="8" applyFont="1" applyFill="1" applyBorder="1" applyAlignment="1" applyProtection="1">
      <alignment horizontal="right"/>
      <protection locked="0"/>
    </xf>
    <xf numFmtId="0" fontId="2" fillId="0" borderId="5" xfId="8" applyFont="1" applyFill="1" applyBorder="1" applyProtection="1">
      <protection locked="0"/>
    </xf>
    <xf numFmtId="1" fontId="2" fillId="0" borderId="10" xfId="8" applyNumberFormat="1" applyFont="1" applyFill="1" applyBorder="1" applyProtection="1">
      <protection locked="0"/>
    </xf>
    <xf numFmtId="49" fontId="2" fillId="0" borderId="10" xfId="4" applyNumberFormat="1" applyFont="1" applyFill="1" applyBorder="1" applyAlignment="1" applyProtection="1">
      <alignment horizontal="right"/>
      <protection locked="0"/>
    </xf>
    <xf numFmtId="2" fontId="2" fillId="0" borderId="7" xfId="8" applyNumberFormat="1" applyFont="1" applyFill="1" applyBorder="1" applyAlignment="1" applyProtection="1">
      <alignment horizontal="center" vertical="center"/>
      <protection locked="0"/>
    </xf>
    <xf numFmtId="2" fontId="2" fillId="0" borderId="15" xfId="8" applyNumberFormat="1" applyFont="1" applyFill="1" applyBorder="1" applyAlignment="1" applyProtection="1">
      <alignment horizontal="center" vertical="center"/>
      <protection locked="0"/>
    </xf>
    <xf numFmtId="2" fontId="2" fillId="2" borderId="12" xfId="6" applyNumberFormat="1" applyFont="1" applyFill="1" applyBorder="1" applyAlignment="1" applyProtection="1">
      <alignment horizontal="center" vertical="center" wrapText="1"/>
      <protection locked="0"/>
    </xf>
    <xf numFmtId="2" fontId="2" fillId="0" borderId="12" xfId="6" applyNumberFormat="1" applyFont="1" applyFill="1" applyBorder="1" applyAlignment="1" applyProtection="1">
      <alignment horizontal="center" vertical="center" wrapText="1"/>
      <protection locked="0"/>
    </xf>
    <xf numFmtId="2" fontId="2" fillId="2" borderId="12" xfId="8" applyNumberFormat="1" applyFont="1" applyFill="1" applyBorder="1" applyAlignment="1" applyProtection="1">
      <alignment horizontal="center"/>
      <protection locked="0"/>
    </xf>
    <xf numFmtId="2" fontId="0" fillId="0" borderId="7" xfId="8" applyNumberFormat="1" applyFont="1" applyFill="1" applyBorder="1" applyAlignment="1" applyProtection="1">
      <alignment horizontal="center" vertical="center"/>
      <protection locked="0"/>
    </xf>
    <xf numFmtId="2" fontId="0" fillId="0" borderId="15" xfId="8" applyNumberFormat="1" applyFont="1" applyFill="1" applyBorder="1" applyAlignment="1" applyProtection="1">
      <alignment horizontal="center" vertical="center"/>
      <protection locked="0"/>
    </xf>
    <xf numFmtId="2" fontId="0" fillId="2" borderId="12" xfId="8" applyNumberFormat="1" applyFont="1" applyFill="1" applyBorder="1" applyAlignment="1" applyProtection="1">
      <alignment horizontal="center"/>
      <protection locked="0"/>
    </xf>
    <xf numFmtId="0" fontId="13" fillId="0" borderId="3" xfId="3" applyFont="1" applyFill="1" applyBorder="1" applyAlignment="1" applyProtection="1">
      <alignment vertical="center"/>
      <protection locked="0"/>
    </xf>
    <xf numFmtId="0" fontId="18" fillId="0" borderId="2" xfId="3" applyFont="1" applyFill="1" applyBorder="1" applyProtection="1">
      <protection locked="0"/>
    </xf>
    <xf numFmtId="49" fontId="14" fillId="0" borderId="2" xfId="3" applyNumberFormat="1" applyFont="1" applyFill="1" applyBorder="1" applyAlignment="1" applyProtection="1">
      <alignment horizontal="right"/>
      <protection locked="0"/>
    </xf>
    <xf numFmtId="0" fontId="18" fillId="0" borderId="3" xfId="3" applyFont="1" applyFill="1" applyBorder="1" applyProtection="1">
      <protection locked="0"/>
    </xf>
    <xf numFmtId="0" fontId="21" fillId="0" borderId="3" xfId="3" applyFont="1" applyFill="1" applyBorder="1" applyProtection="1">
      <protection locked="0"/>
    </xf>
    <xf numFmtId="49" fontId="0" fillId="0" borderId="2" xfId="3" applyNumberFormat="1" applyFont="1" applyFill="1" applyBorder="1" applyAlignment="1" applyProtection="1">
      <alignment horizontal="left" vertical="top" wrapText="1"/>
      <protection locked="0"/>
    </xf>
    <xf numFmtId="49" fontId="18" fillId="0" borderId="3" xfId="3" applyNumberFormat="1" applyFont="1" applyFill="1" applyBorder="1" applyAlignment="1" applyProtection="1">
      <alignment horizontal="left" vertical="center"/>
      <protection locked="0"/>
    </xf>
    <xf numFmtId="0" fontId="0" fillId="0" borderId="2" xfId="3" applyFont="1" applyFill="1" applyBorder="1" applyAlignment="1" applyProtection="1">
      <alignment wrapText="1"/>
      <protection locked="0"/>
    </xf>
    <xf numFmtId="0" fontId="18" fillId="0" borderId="3" xfId="3" applyFont="1" applyFill="1" applyBorder="1" applyAlignment="1" applyProtection="1">
      <protection locked="0"/>
    </xf>
    <xf numFmtId="49" fontId="18" fillId="0" borderId="2" xfId="3" applyNumberFormat="1" applyFont="1" applyFill="1" applyBorder="1" applyAlignment="1" applyProtection="1">
      <alignment horizontal="left" vertical="top"/>
      <protection locked="0"/>
    </xf>
    <xf numFmtId="49" fontId="14" fillId="0" borderId="3" xfId="3" applyNumberFormat="1" applyFont="1" applyFill="1" applyBorder="1" applyAlignment="1" applyProtection="1">
      <alignment horizontal="left" vertical="top"/>
      <protection locked="0"/>
    </xf>
    <xf numFmtId="49" fontId="14" fillId="0" borderId="2" xfId="3" applyNumberFormat="1" applyFont="1" applyFill="1" applyBorder="1" applyAlignment="1" applyProtection="1">
      <alignment horizontal="left" vertical="top"/>
      <protection locked="0"/>
    </xf>
    <xf numFmtId="49" fontId="18" fillId="0" borderId="3" xfId="3" applyNumberFormat="1" applyFont="1" applyFill="1" applyBorder="1" applyProtection="1">
      <protection locked="0"/>
    </xf>
    <xf numFmtId="49" fontId="18" fillId="0" borderId="2" xfId="3" applyNumberFormat="1" applyFont="1" applyFill="1" applyBorder="1" applyProtection="1">
      <protection locked="0"/>
    </xf>
    <xf numFmtId="49" fontId="17" fillId="0" borderId="2" xfId="3" applyNumberFormat="1" applyFont="1" applyFill="1" applyBorder="1" applyAlignment="1" applyProtection="1">
      <alignment horizontal="left" vertical="top"/>
      <protection locked="0"/>
    </xf>
    <xf numFmtId="49" fontId="14" fillId="0" borderId="3" xfId="3" applyNumberFormat="1" applyFont="1" applyFill="1" applyBorder="1" applyAlignment="1" applyProtection="1">
      <alignment horizontal="left"/>
      <protection locked="0"/>
    </xf>
    <xf numFmtId="0" fontId="18" fillId="0" borderId="2" xfId="3" applyFont="1" applyFill="1" applyBorder="1" applyAlignment="1" applyProtection="1">
      <protection locked="0"/>
    </xf>
    <xf numFmtId="49" fontId="14" fillId="0" borderId="2" xfId="3" applyNumberFormat="1" applyFont="1" applyFill="1" applyBorder="1" applyAlignment="1" applyProtection="1">
      <alignment horizontal="right" vertical="center"/>
      <protection locked="0"/>
    </xf>
    <xf numFmtId="0" fontId="0" fillId="0" borderId="3" xfId="3" applyFont="1" applyFill="1" applyBorder="1" applyProtection="1">
      <protection locked="0"/>
    </xf>
    <xf numFmtId="49" fontId="18" fillId="0" borderId="3" xfId="3" applyNumberFormat="1" applyFont="1" applyFill="1" applyBorder="1" applyAlignment="1" applyProtection="1">
      <alignment horizontal="center"/>
      <protection locked="0"/>
    </xf>
    <xf numFmtId="0" fontId="0" fillId="0" borderId="3" xfId="8" applyFont="1" applyFill="1" applyBorder="1" applyProtection="1">
      <protection locked="0"/>
    </xf>
    <xf numFmtId="0" fontId="18" fillId="0" borderId="3" xfId="3" applyFont="1" applyFill="1" applyBorder="1" applyAlignment="1" applyProtection="1">
      <alignment horizontal="left" vertical="center"/>
      <protection locked="0"/>
    </xf>
    <xf numFmtId="0" fontId="0" fillId="0" borderId="2" xfId="3" applyFont="1" applyFill="1" applyBorder="1" applyAlignment="1" applyProtection="1">
      <alignment horizontal="left" vertical="center"/>
      <protection locked="0"/>
    </xf>
    <xf numFmtId="49" fontId="18" fillId="0" borderId="2" xfId="3" applyNumberFormat="1" applyFont="1" applyFill="1" applyBorder="1" applyAlignment="1" applyProtection="1">
      <alignment horizontal="right"/>
      <protection locked="0"/>
    </xf>
    <xf numFmtId="0" fontId="13" fillId="0" borderId="3" xfId="3" applyFont="1" applyFill="1" applyBorder="1" applyProtection="1">
      <protection locked="0"/>
    </xf>
    <xf numFmtId="49" fontId="23" fillId="0" borderId="2" xfId="3" applyNumberFormat="1" applyFont="1" applyFill="1" applyBorder="1" applyAlignment="1" applyProtection="1">
      <alignment horizontal="left" vertical="top"/>
      <protection locked="0"/>
    </xf>
    <xf numFmtId="0" fontId="14" fillId="0" borderId="3" xfId="3" applyFont="1" applyFill="1" applyBorder="1" applyProtection="1">
      <protection locked="0"/>
    </xf>
    <xf numFmtId="0" fontId="0" fillId="0" borderId="2" xfId="3" applyFont="1" applyFill="1" applyBorder="1" applyAlignment="1" applyProtection="1">
      <alignment vertical="center" wrapText="1"/>
      <protection locked="0"/>
    </xf>
    <xf numFmtId="49" fontId="13" fillId="0" borderId="3" xfId="3" applyNumberFormat="1" applyFont="1" applyFill="1" applyBorder="1" applyAlignment="1" applyProtection="1">
      <alignment horizontal="left" vertical="top"/>
      <protection locked="0"/>
    </xf>
    <xf numFmtId="0" fontId="13" fillId="0" borderId="2" xfId="3" applyFont="1" applyFill="1" applyBorder="1" applyProtection="1">
      <protection locked="0"/>
    </xf>
    <xf numFmtId="49" fontId="0" fillId="0" borderId="2" xfId="3" applyNumberFormat="1" applyFont="1" applyFill="1" applyBorder="1" applyAlignment="1" applyProtection="1">
      <alignment horizontal="right"/>
      <protection locked="0"/>
    </xf>
    <xf numFmtId="1" fontId="0" fillId="0" borderId="2" xfId="8" applyNumberFormat="1" applyFont="1" applyFill="1" applyBorder="1" applyProtection="1">
      <protection locked="0"/>
    </xf>
    <xf numFmtId="49" fontId="19" fillId="0" borderId="2" xfId="3" applyNumberFormat="1" applyFont="1" applyFill="1" applyBorder="1" applyAlignment="1" applyProtection="1">
      <alignment horizontal="left" vertical="top"/>
      <protection locked="0"/>
    </xf>
    <xf numFmtId="0" fontId="13" fillId="0" borderId="2" xfId="3" applyFont="1" applyFill="1" applyBorder="1" applyAlignment="1" applyProtection="1">
      <alignment horizontal="right"/>
      <protection locked="0"/>
    </xf>
    <xf numFmtId="0" fontId="15" fillId="0" borderId="2" xfId="3" applyFont="1" applyFill="1" applyBorder="1" applyAlignment="1" applyProtection="1">
      <alignment horizontal="right"/>
      <protection locked="0"/>
    </xf>
    <xf numFmtId="49" fontId="21" fillId="0" borderId="3" xfId="3" applyNumberFormat="1" applyFont="1" applyFill="1" applyBorder="1" applyAlignment="1" applyProtection="1">
      <alignment horizontal="left" vertical="top"/>
      <protection locked="0"/>
    </xf>
    <xf numFmtId="49" fontId="18" fillId="0" borderId="3" xfId="3" applyNumberFormat="1" applyFont="1" applyFill="1" applyBorder="1" applyAlignment="1" applyProtection="1">
      <alignment vertical="top"/>
      <protection locked="0"/>
    </xf>
    <xf numFmtId="49" fontId="18" fillId="0" borderId="2" xfId="3" applyNumberFormat="1" applyFont="1" applyFill="1" applyBorder="1" applyAlignment="1" applyProtection="1">
      <alignment vertical="top"/>
      <protection locked="0"/>
    </xf>
    <xf numFmtId="0" fontId="0" fillId="0" borderId="5" xfId="8" applyFont="1" applyFill="1" applyBorder="1" applyProtection="1">
      <protection locked="0"/>
    </xf>
    <xf numFmtId="1" fontId="0" fillId="0" borderId="10" xfId="8" applyNumberFormat="1" applyFont="1" applyFill="1" applyBorder="1" applyProtection="1">
      <protection locked="0"/>
    </xf>
    <xf numFmtId="49" fontId="0" fillId="0" borderId="10" xfId="3" applyNumberFormat="1" applyFont="1" applyFill="1" applyBorder="1" applyAlignment="1" applyProtection="1">
      <alignment horizontal="right"/>
      <protection locked="0"/>
    </xf>
    <xf numFmtId="1" fontId="9" fillId="0" borderId="0" xfId="8" applyNumberFormat="1" applyFont="1" applyFill="1" applyProtection="1">
      <protection locked="0"/>
    </xf>
    <xf numFmtId="0" fontId="9" fillId="0" borderId="0" xfId="8" applyFont="1" applyFill="1" applyAlignment="1" applyProtection="1">
      <alignment vertical="justify"/>
      <protection locked="0"/>
    </xf>
    <xf numFmtId="1" fontId="9" fillId="0" borderId="0" xfId="8" applyNumberFormat="1" applyFont="1" applyFill="1" applyAlignment="1" applyProtection="1">
      <alignment horizontal="left" vertical="center" wrapText="1"/>
      <protection locked="0"/>
    </xf>
    <xf numFmtId="0" fontId="9" fillId="0" borderId="0" xfId="8" applyFont="1" applyFill="1" applyAlignment="1" applyProtection="1">
      <alignment vertical="center" wrapText="1"/>
      <protection locked="0"/>
    </xf>
    <xf numFmtId="0" fontId="9" fillId="0" borderId="0" xfId="8" applyFont="1" applyFill="1" applyBorder="1" applyProtection="1">
      <protection locked="0"/>
    </xf>
    <xf numFmtId="2" fontId="18" fillId="2" borderId="12" xfId="6" applyNumberFormat="1" applyFont="1" applyFill="1" applyBorder="1" applyAlignment="1" applyProtection="1">
      <alignment horizontal="center" vertical="center" wrapText="1"/>
      <protection locked="0"/>
    </xf>
    <xf numFmtId="1" fontId="4" fillId="0" borderId="7" xfId="6" applyNumberFormat="1" applyFont="1" applyFill="1" applyBorder="1" applyAlignment="1" applyProtection="1">
      <alignment horizontal="center" vertical="center" wrapText="1"/>
      <protection locked="0"/>
    </xf>
    <xf numFmtId="1" fontId="4" fillId="2" borderId="2" xfId="6" applyNumberFormat="1" applyFont="1" applyFill="1" applyBorder="1" applyAlignment="1" applyProtection="1">
      <alignment horizontal="center" vertical="center" wrapText="1"/>
      <protection locked="0"/>
    </xf>
    <xf numFmtId="0" fontId="4" fillId="0" borderId="3" xfId="4" applyFont="1" applyFill="1" applyBorder="1" applyAlignment="1" applyProtection="1">
      <alignment vertical="center"/>
      <protection locked="0"/>
    </xf>
    <xf numFmtId="0" fontId="4" fillId="0" borderId="3" xfId="4" applyFont="1" applyFill="1" applyBorder="1" applyProtection="1">
      <protection locked="0"/>
    </xf>
    <xf numFmtId="0" fontId="9" fillId="0" borderId="2" xfId="4" applyFont="1" applyFill="1" applyBorder="1" applyProtection="1">
      <protection locked="0"/>
    </xf>
    <xf numFmtId="49" fontId="9" fillId="0" borderId="2" xfId="4" applyNumberFormat="1" applyFont="1" applyFill="1" applyBorder="1" applyAlignment="1" applyProtection="1">
      <alignment horizontal="right"/>
      <protection locked="0"/>
    </xf>
    <xf numFmtId="49" fontId="9" fillId="0" borderId="2" xfId="4" applyNumberFormat="1" applyFont="1" applyFill="1" applyBorder="1" applyAlignment="1" applyProtection="1">
      <alignment horizontal="left" vertical="top"/>
      <protection locked="0"/>
    </xf>
    <xf numFmtId="49" fontId="4" fillId="0" borderId="2" xfId="4" applyNumberFormat="1" applyFont="1" applyFill="1" applyBorder="1" applyAlignment="1" applyProtection="1">
      <alignment horizontal="left" vertical="top"/>
      <protection locked="0"/>
    </xf>
    <xf numFmtId="0" fontId="9" fillId="0" borderId="3" xfId="4" applyFont="1" applyFill="1" applyBorder="1" applyProtection="1">
      <protection locked="0"/>
    </xf>
    <xf numFmtId="49" fontId="4" fillId="0" borderId="3" xfId="4" applyNumberFormat="1" applyFont="1" applyFill="1" applyBorder="1" applyAlignment="1" applyProtection="1">
      <alignment horizontal="center"/>
      <protection locked="0"/>
    </xf>
    <xf numFmtId="0" fontId="9" fillId="0" borderId="3" xfId="8" applyFont="1" applyFill="1" applyBorder="1" applyProtection="1">
      <protection locked="0"/>
    </xf>
    <xf numFmtId="0" fontId="9" fillId="0" borderId="2" xfId="4" applyFont="1" applyFill="1" applyBorder="1" applyAlignment="1" applyProtection="1">
      <alignment horizontal="left" vertical="center"/>
      <protection locked="0"/>
    </xf>
    <xf numFmtId="49" fontId="7" fillId="0" borderId="2" xfId="4" applyNumberFormat="1" applyFont="1" applyFill="1" applyBorder="1" applyAlignment="1" applyProtection="1">
      <alignment horizontal="left" vertical="top"/>
      <protection locked="0"/>
    </xf>
    <xf numFmtId="0" fontId="9" fillId="0" borderId="2" xfId="4" applyFont="1" applyFill="1" applyBorder="1" applyAlignment="1" applyProtection="1">
      <alignment vertical="center" wrapText="1"/>
      <protection locked="0"/>
    </xf>
    <xf numFmtId="0" fontId="4" fillId="0" borderId="3" xfId="8" applyFont="1" applyFill="1" applyBorder="1" applyProtection="1">
      <protection locked="0"/>
    </xf>
    <xf numFmtId="1" fontId="4" fillId="0" borderId="2" xfId="8" applyNumberFormat="1" applyFont="1" applyFill="1" applyBorder="1" applyProtection="1">
      <protection locked="0"/>
    </xf>
    <xf numFmtId="1" fontId="9" fillId="0" borderId="2" xfId="8" applyNumberFormat="1" applyFont="1" applyFill="1" applyBorder="1" applyProtection="1">
      <protection locked="0"/>
    </xf>
    <xf numFmtId="0" fontId="4" fillId="2" borderId="2" xfId="8" applyFont="1" applyFill="1" applyBorder="1" applyAlignment="1" applyProtection="1">
      <alignment horizontal="left" vertical="center"/>
      <protection locked="0"/>
    </xf>
    <xf numFmtId="0" fontId="9" fillId="0" borderId="2" xfId="0" applyFont="1" applyFill="1" applyBorder="1" applyAlignment="1" applyProtection="1">
      <alignment wrapText="1"/>
      <protection locked="0"/>
    </xf>
    <xf numFmtId="0" fontId="4" fillId="0" borderId="2" xfId="0" applyFont="1" applyFill="1" applyBorder="1" applyAlignment="1" applyProtection="1">
      <protection locked="0"/>
    </xf>
    <xf numFmtId="0" fontId="9" fillId="0" borderId="2" xfId="0" applyFont="1" applyFill="1" applyBorder="1" applyAlignment="1" applyProtection="1">
      <alignment horizontal="left" wrapText="1" indent="2"/>
      <protection locked="0"/>
    </xf>
    <xf numFmtId="0" fontId="9" fillId="0" borderId="2" xfId="0" applyFont="1" applyFill="1" applyBorder="1" applyAlignment="1" applyProtection="1">
      <alignment horizontal="right"/>
      <protection locked="0"/>
    </xf>
    <xf numFmtId="0" fontId="4" fillId="0" borderId="3" xfId="0" applyFont="1" applyFill="1" applyBorder="1" applyAlignment="1" applyProtection="1">
      <protection locked="0"/>
    </xf>
    <xf numFmtId="0" fontId="4" fillId="0" borderId="2" xfId="4" applyFont="1" applyFill="1" applyBorder="1" applyAlignment="1" applyProtection="1">
      <alignment horizontal="right"/>
      <protection locked="0"/>
    </xf>
    <xf numFmtId="0" fontId="9" fillId="0" borderId="2" xfId="4" applyFont="1" applyFill="1" applyBorder="1" applyAlignment="1" applyProtection="1">
      <alignment horizontal="right"/>
      <protection locked="0"/>
    </xf>
    <xf numFmtId="49" fontId="34" fillId="0" borderId="3" xfId="4" applyNumberFormat="1" applyFont="1" applyFill="1" applyBorder="1" applyAlignment="1" applyProtection="1">
      <alignment horizontal="left" vertical="top"/>
      <protection locked="0"/>
    </xf>
    <xf numFmtId="0" fontId="2" fillId="0" borderId="2" xfId="4" applyFont="1" applyFill="1" applyBorder="1" applyAlignment="1" applyProtection="1">
      <alignment horizontal="right"/>
      <protection locked="0"/>
    </xf>
    <xf numFmtId="49" fontId="4" fillId="0" borderId="3" xfId="4" applyNumberFormat="1" applyFont="1" applyFill="1" applyBorder="1" applyAlignment="1" applyProtection="1">
      <alignment vertical="top"/>
      <protection locked="0"/>
    </xf>
    <xf numFmtId="49" fontId="4" fillId="0" borderId="2" xfId="4" applyNumberFormat="1" applyFont="1" applyFill="1" applyBorder="1" applyAlignment="1" applyProtection="1">
      <alignment vertical="top"/>
      <protection locked="0"/>
    </xf>
    <xf numFmtId="0" fontId="4" fillId="0" borderId="2" xfId="8" applyFont="1" applyFill="1" applyBorder="1" applyAlignment="1" applyProtection="1">
      <alignment horizontal="right"/>
      <protection locked="0"/>
    </xf>
    <xf numFmtId="0" fontId="9" fillId="0" borderId="5" xfId="8" applyFont="1" applyFill="1" applyBorder="1" applyProtection="1">
      <protection locked="0"/>
    </xf>
    <xf numFmtId="1" fontId="9" fillId="0" borderId="10" xfId="8" applyNumberFormat="1" applyFont="1" applyFill="1" applyBorder="1" applyProtection="1">
      <protection locked="0"/>
    </xf>
    <xf numFmtId="49" fontId="9" fillId="0" borderId="10" xfId="4" applyNumberFormat="1" applyFont="1" applyFill="1" applyBorder="1" applyAlignment="1" applyProtection="1">
      <alignment horizontal="right"/>
      <protection locked="0"/>
    </xf>
    <xf numFmtId="2" fontId="4" fillId="2" borderId="2" xfId="6" applyNumberFormat="1" applyFont="1" applyFill="1" applyBorder="1" applyAlignment="1" applyProtection="1">
      <alignment horizontal="center" vertical="center" wrapText="1"/>
      <protection locked="0"/>
    </xf>
    <xf numFmtId="2" fontId="4" fillId="0" borderId="2" xfId="6" applyNumberFormat="1" applyFont="1" applyFill="1" applyBorder="1" applyAlignment="1" applyProtection="1">
      <alignment horizontal="center" vertical="center" wrapText="1"/>
      <protection locked="0"/>
    </xf>
    <xf numFmtId="2" fontId="9" fillId="0" borderId="12" xfId="8" applyNumberFormat="1" applyFont="1" applyFill="1" applyBorder="1" applyAlignment="1" applyProtection="1">
      <alignment horizontal="center"/>
      <protection locked="0"/>
    </xf>
    <xf numFmtId="2" fontId="9" fillId="0" borderId="2" xfId="0" applyNumberFormat="1" applyFont="1" applyFill="1" applyBorder="1" applyAlignment="1" applyProtection="1">
      <alignment horizontal="center"/>
      <protection locked="0"/>
    </xf>
    <xf numFmtId="2" fontId="9" fillId="0" borderId="12" xfId="0" applyNumberFormat="1" applyFont="1" applyFill="1" applyBorder="1" applyAlignment="1" applyProtection="1">
      <alignment horizontal="center"/>
      <protection locked="0"/>
    </xf>
    <xf numFmtId="2" fontId="4" fillId="0" borderId="2" xfId="8" applyNumberFormat="1" applyFont="1" applyFill="1" applyBorder="1" applyAlignment="1" applyProtection="1">
      <alignment horizontal="center"/>
      <protection locked="0"/>
    </xf>
    <xf numFmtId="2" fontId="4" fillId="0" borderId="12" xfId="8" applyNumberFormat="1" applyFont="1" applyFill="1" applyBorder="1" applyAlignment="1" applyProtection="1">
      <alignment horizontal="center"/>
      <protection locked="0"/>
    </xf>
    <xf numFmtId="2" fontId="9" fillId="0" borderId="10" xfId="8" applyNumberFormat="1" applyFont="1" applyFill="1" applyBorder="1" applyAlignment="1" applyProtection="1">
      <alignment horizontal="center"/>
      <protection locked="0"/>
    </xf>
    <xf numFmtId="2" fontId="9" fillId="0" borderId="14" xfId="8" applyNumberFormat="1" applyFont="1" applyFill="1" applyBorder="1" applyAlignment="1" applyProtection="1">
      <alignment horizontal="center"/>
      <protection locked="0"/>
    </xf>
    <xf numFmtId="49" fontId="18" fillId="0" borderId="3" xfId="4" applyNumberFormat="1" applyFont="1" applyFill="1" applyBorder="1" applyAlignment="1" applyProtection="1">
      <alignment horizontal="left" vertical="top"/>
      <protection locked="0"/>
    </xf>
    <xf numFmtId="1" fontId="4" fillId="0" borderId="0" xfId="8" quotePrefix="1" applyNumberFormat="1" applyFont="1" applyFill="1" applyBorder="1" applyAlignment="1" applyProtection="1">
      <alignment horizontal="center"/>
      <protection locked="0"/>
    </xf>
    <xf numFmtId="0" fontId="9" fillId="0" borderId="3" xfId="0" applyFont="1" applyFill="1" applyBorder="1" applyAlignment="1" applyProtection="1">
      <alignment horizontal="left" wrapText="1"/>
      <protection locked="0"/>
    </xf>
    <xf numFmtId="49" fontId="4" fillId="0" borderId="3" xfId="4" applyNumberFormat="1" applyFont="1" applyFill="1" applyBorder="1" applyAlignment="1" applyProtection="1">
      <alignment horizontal="left" vertical="top"/>
      <protection locked="0"/>
    </xf>
    <xf numFmtId="0" fontId="10" fillId="0" borderId="0" xfId="8" quotePrefix="1" applyFont="1" applyFill="1" applyAlignment="1" applyProtection="1">
      <protection locked="0"/>
    </xf>
    <xf numFmtId="2" fontId="1" fillId="2" borderId="2" xfId="6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6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9" applyFont="1" applyFill="1" applyAlignment="1">
      <alignment vertical="top"/>
    </xf>
    <xf numFmtId="0" fontId="16" fillId="0" borderId="0" xfId="9" applyFont="1" applyFill="1" applyAlignment="1">
      <alignment horizontal="left" vertical="top"/>
    </xf>
    <xf numFmtId="0" fontId="16" fillId="0" borderId="0" xfId="0" applyFont="1" applyAlignment="1">
      <alignment vertical="top"/>
    </xf>
    <xf numFmtId="0" fontId="35" fillId="0" borderId="0" xfId="0" applyFont="1" applyAlignment="1">
      <alignment vertical="top"/>
    </xf>
    <xf numFmtId="14" fontId="6" fillId="0" borderId="0" xfId="9" applyNumberFormat="1" applyFont="1" applyFill="1" applyAlignment="1">
      <alignment vertical="top"/>
    </xf>
    <xf numFmtId="0" fontId="6" fillId="0" borderId="0" xfId="9" applyFont="1" applyFill="1" applyBorder="1" applyAlignment="1">
      <alignment vertical="top"/>
    </xf>
    <xf numFmtId="0" fontId="6" fillId="0" borderId="0" xfId="0" applyFont="1" applyAlignment="1">
      <alignment vertical="top"/>
    </xf>
    <xf numFmtId="49" fontId="6" fillId="0" borderId="0" xfId="9" applyNumberFormat="1" applyFont="1" applyFill="1" applyBorder="1" applyAlignment="1">
      <alignment vertical="top"/>
    </xf>
    <xf numFmtId="49" fontId="6" fillId="0" borderId="0" xfId="9" applyNumberFormat="1" applyFont="1" applyFill="1" applyBorder="1" applyAlignment="1">
      <alignment horizontal="center" vertical="top"/>
    </xf>
    <xf numFmtId="0" fontId="6" fillId="0" borderId="0" xfId="0" applyFont="1" applyAlignment="1">
      <alignment horizontal="left" vertical="top"/>
    </xf>
    <xf numFmtId="0" fontId="6" fillId="0" borderId="0" xfId="9" applyFont="1" applyFill="1" applyAlignment="1">
      <alignment horizontal="center" vertical="top"/>
    </xf>
    <xf numFmtId="0" fontId="6" fillId="0" borderId="0" xfId="9" applyFont="1" applyFill="1" applyAlignment="1">
      <alignment horizontal="left" vertical="top"/>
    </xf>
    <xf numFmtId="0" fontId="6" fillId="0" borderId="34" xfId="9" applyFont="1" applyFill="1" applyBorder="1" applyAlignment="1">
      <alignment horizontal="center" vertical="top"/>
    </xf>
    <xf numFmtId="0" fontId="16" fillId="0" borderId="0" xfId="9" applyFont="1" applyFill="1" applyAlignment="1">
      <alignment vertical="top"/>
    </xf>
    <xf numFmtId="0" fontId="16" fillId="0" borderId="0" xfId="9" quotePrefix="1" applyFont="1" applyFill="1" applyAlignment="1">
      <alignment horizontal="center" vertical="top"/>
    </xf>
    <xf numFmtId="0" fontId="6" fillId="0" borderId="0" xfId="9" quotePrefix="1" applyFont="1" applyFill="1" applyBorder="1" applyAlignment="1">
      <alignment horizontal="center" vertical="top"/>
    </xf>
    <xf numFmtId="0" fontId="16" fillId="0" borderId="36" xfId="0" applyFont="1" applyBorder="1" applyAlignment="1">
      <alignment vertical="center"/>
    </xf>
    <xf numFmtId="0" fontId="16" fillId="0" borderId="38" xfId="0" applyFont="1" applyBorder="1" applyAlignment="1">
      <alignment vertical="top"/>
    </xf>
    <xf numFmtId="0" fontId="16" fillId="0" borderId="37" xfId="0" applyFont="1" applyBorder="1" applyAlignment="1">
      <alignment vertical="top"/>
    </xf>
    <xf numFmtId="0" fontId="16" fillId="0" borderId="35" xfId="0" applyFont="1" applyBorder="1" applyAlignment="1">
      <alignment vertical="top"/>
    </xf>
    <xf numFmtId="0" fontId="6" fillId="3" borderId="35" xfId="0" applyFont="1" applyFill="1" applyBorder="1" applyAlignment="1">
      <alignment horizontal="left" vertical="top"/>
    </xf>
    <xf numFmtId="0" fontId="6" fillId="3" borderId="35" xfId="0" applyFont="1" applyFill="1" applyBorder="1" applyAlignment="1">
      <alignment horizontal="center" vertical="top"/>
    </xf>
    <xf numFmtId="0" fontId="6" fillId="3" borderId="36" xfId="0" applyFont="1" applyFill="1" applyBorder="1" applyAlignment="1">
      <alignment horizontal="center" vertical="top" wrapText="1"/>
    </xf>
    <xf numFmtId="49" fontId="6" fillId="3" borderId="35" xfId="10" applyNumberFormat="1" applyFont="1" applyFill="1" applyBorder="1" applyAlignment="1">
      <alignment horizontal="left" vertical="top"/>
    </xf>
    <xf numFmtId="2" fontId="6" fillId="3" borderId="35" xfId="0" applyNumberFormat="1" applyFont="1" applyFill="1" applyBorder="1" applyAlignment="1">
      <alignment vertical="top"/>
    </xf>
    <xf numFmtId="2" fontId="6" fillId="3" borderId="37" xfId="0" applyNumberFormat="1" applyFont="1" applyFill="1" applyBorder="1" applyAlignment="1">
      <alignment horizontal="right" vertical="top"/>
    </xf>
    <xf numFmtId="0" fontId="6" fillId="3" borderId="0" xfId="0" applyFont="1" applyFill="1" applyAlignment="1">
      <alignment vertical="top"/>
    </xf>
    <xf numFmtId="0" fontId="6" fillId="0" borderId="35" xfId="0" applyFont="1" applyFill="1" applyBorder="1" applyAlignment="1">
      <alignment horizontal="left" vertical="top"/>
    </xf>
    <xf numFmtId="0" fontId="16" fillId="0" borderId="35" xfId="0" applyFont="1" applyFill="1" applyBorder="1" applyAlignment="1">
      <alignment horizontal="center" vertical="top"/>
    </xf>
    <xf numFmtId="0" fontId="16" fillId="0" borderId="36" xfId="0" applyFont="1" applyFill="1" applyBorder="1" applyAlignment="1">
      <alignment horizontal="center" vertical="top" wrapText="1"/>
    </xf>
    <xf numFmtId="49" fontId="16" fillId="0" borderId="35" xfId="10" applyNumberFormat="1" applyFont="1" applyBorder="1" applyAlignment="1">
      <alignment horizontal="left" vertical="top"/>
    </xf>
    <xf numFmtId="2" fontId="16" fillId="0" borderId="35" xfId="0" applyNumberFormat="1" applyFont="1" applyBorder="1" applyAlignment="1">
      <alignment vertical="top"/>
    </xf>
    <xf numFmtId="2" fontId="16" fillId="0" borderId="37" xfId="0" applyNumberFormat="1" applyFont="1" applyBorder="1" applyAlignment="1">
      <alignment horizontal="right" vertical="top"/>
    </xf>
    <xf numFmtId="2" fontId="16" fillId="0" borderId="35" xfId="0" applyNumberFormat="1" applyFont="1" applyBorder="1" applyAlignment="1">
      <alignment horizontal="right" vertical="top"/>
    </xf>
    <xf numFmtId="2" fontId="16" fillId="0" borderId="36" xfId="0" applyNumberFormat="1" applyFont="1" applyBorder="1" applyAlignment="1">
      <alignment horizontal="right" vertical="top"/>
    </xf>
    <xf numFmtId="2" fontId="6" fillId="0" borderId="35" xfId="0" applyNumberFormat="1" applyFont="1" applyFill="1" applyBorder="1" applyAlignment="1">
      <alignment vertical="top"/>
    </xf>
    <xf numFmtId="49" fontId="6" fillId="0" borderId="35" xfId="10" applyNumberFormat="1" applyFont="1" applyBorder="1" applyAlignment="1">
      <alignment horizontal="left" vertical="top"/>
    </xf>
    <xf numFmtId="0" fontId="6" fillId="0" borderId="35" xfId="0" applyFont="1" applyFill="1" applyBorder="1" applyAlignment="1">
      <alignment vertical="top"/>
    </xf>
    <xf numFmtId="0" fontId="6" fillId="0" borderId="35" xfId="9" applyFont="1" applyFill="1" applyBorder="1" applyAlignment="1">
      <alignment vertical="top"/>
    </xf>
    <xf numFmtId="0" fontId="6" fillId="0" borderId="36" xfId="9" applyFont="1" applyFill="1" applyBorder="1" applyAlignment="1">
      <alignment vertical="top"/>
    </xf>
    <xf numFmtId="0" fontId="16" fillId="0" borderId="35" xfId="0" applyFont="1" applyFill="1" applyBorder="1" applyAlignment="1">
      <alignment vertical="top"/>
    </xf>
    <xf numFmtId="0" fontId="16" fillId="0" borderId="36" xfId="9" applyFont="1" applyFill="1" applyBorder="1" applyAlignment="1">
      <alignment vertical="top"/>
    </xf>
    <xf numFmtId="49" fontId="16" fillId="0" borderId="35" xfId="0" quotePrefix="1" applyNumberFormat="1" applyFont="1" applyFill="1" applyBorder="1" applyAlignment="1">
      <alignment horizontal="left" vertical="top"/>
    </xf>
    <xf numFmtId="0" fontId="16" fillId="0" borderId="36" xfId="0" applyFont="1" applyFill="1" applyBorder="1" applyAlignment="1">
      <alignment vertical="top"/>
    </xf>
    <xf numFmtId="0" fontId="16" fillId="0" borderId="36" xfId="0" applyFont="1" applyFill="1" applyBorder="1" applyAlignment="1">
      <alignment vertical="top" wrapText="1"/>
    </xf>
    <xf numFmtId="2" fontId="16" fillId="0" borderId="35" xfId="0" applyNumberFormat="1" applyFont="1" applyFill="1" applyBorder="1" applyAlignment="1">
      <alignment vertical="top"/>
    </xf>
    <xf numFmtId="0" fontId="16" fillId="0" borderId="35" xfId="9" applyFont="1" applyFill="1" applyBorder="1" applyAlignment="1">
      <alignment vertical="top"/>
    </xf>
    <xf numFmtId="3" fontId="6" fillId="0" borderId="35" xfId="0" applyNumberFormat="1" applyFont="1" applyFill="1" applyBorder="1" applyAlignment="1">
      <alignment vertical="top"/>
    </xf>
    <xf numFmtId="14" fontId="16" fillId="0" borderId="35" xfId="9" quotePrefix="1" applyNumberFormat="1" applyFont="1" applyFill="1" applyBorder="1" applyAlignment="1">
      <alignment vertical="top"/>
    </xf>
    <xf numFmtId="16" fontId="16" fillId="0" borderId="35" xfId="9" quotePrefix="1" applyNumberFormat="1" applyFont="1" applyFill="1" applyBorder="1" applyAlignment="1">
      <alignment horizontal="left" vertical="top"/>
    </xf>
    <xf numFmtId="16" fontId="6" fillId="0" borderId="35" xfId="9" quotePrefix="1" applyNumberFormat="1" applyFont="1" applyFill="1" applyBorder="1" applyAlignment="1">
      <alignment horizontal="left" vertical="top"/>
    </xf>
    <xf numFmtId="1" fontId="16" fillId="0" borderId="35" xfId="0" applyNumberFormat="1" applyFont="1" applyBorder="1" applyAlignment="1">
      <alignment vertical="top"/>
    </xf>
    <xf numFmtId="1" fontId="16" fillId="0" borderId="36" xfId="0" applyNumberFormat="1" applyFont="1" applyFill="1" applyBorder="1" applyAlignment="1">
      <alignment vertical="top"/>
    </xf>
    <xf numFmtId="1" fontId="16" fillId="0" borderId="37" xfId="0" applyNumberFormat="1" applyFont="1" applyBorder="1" applyAlignment="1">
      <alignment horizontal="right" vertical="top"/>
    </xf>
    <xf numFmtId="1" fontId="16" fillId="0" borderId="35" xfId="0" applyNumberFormat="1" applyFont="1" applyBorder="1" applyAlignment="1">
      <alignment horizontal="right" vertical="top"/>
    </xf>
    <xf numFmtId="0" fontId="16" fillId="0" borderId="35" xfId="9" applyFont="1" applyFill="1" applyBorder="1" applyAlignment="1">
      <alignment horizontal="left" vertical="top"/>
    </xf>
    <xf numFmtId="1" fontId="16" fillId="0" borderId="35" xfId="0" applyNumberFormat="1" applyFont="1" applyFill="1" applyBorder="1" applyAlignment="1">
      <alignment vertical="top"/>
    </xf>
    <xf numFmtId="3" fontId="36" fillId="0" borderId="35" xfId="0" applyNumberFormat="1" applyFont="1" applyFill="1" applyBorder="1" applyAlignment="1">
      <alignment vertical="top"/>
    </xf>
    <xf numFmtId="3" fontId="37" fillId="0" borderId="35" xfId="0" applyNumberFormat="1" applyFont="1" applyFill="1" applyBorder="1" applyAlignment="1">
      <alignment vertical="top"/>
    </xf>
    <xf numFmtId="49" fontId="16" fillId="0" borderId="35" xfId="10" applyNumberFormat="1" applyFont="1" applyFill="1" applyBorder="1" applyAlignment="1">
      <alignment horizontal="left" vertical="top"/>
    </xf>
    <xf numFmtId="1" fontId="16" fillId="0" borderId="37" xfId="0" applyNumberFormat="1" applyFont="1" applyFill="1" applyBorder="1" applyAlignment="1">
      <alignment vertical="top"/>
    </xf>
    <xf numFmtId="0" fontId="16" fillId="0" borderId="0" xfId="0" applyFont="1" applyFill="1" applyAlignment="1">
      <alignment vertical="top"/>
    </xf>
    <xf numFmtId="0" fontId="36" fillId="0" borderId="36" xfId="0" applyFont="1" applyFill="1" applyBorder="1" applyAlignment="1">
      <alignment vertical="top"/>
    </xf>
    <xf numFmtId="3" fontId="16" fillId="0" borderId="35" xfId="0" applyNumberFormat="1" applyFont="1" applyFill="1" applyBorder="1" applyAlignment="1">
      <alignment vertical="top"/>
    </xf>
    <xf numFmtId="0" fontId="6" fillId="0" borderId="36" xfId="0" applyFont="1" applyFill="1" applyBorder="1" applyAlignment="1">
      <alignment vertical="top" wrapText="1"/>
    </xf>
    <xf numFmtId="49" fontId="6" fillId="0" borderId="35" xfId="10" applyNumberFormat="1" applyFont="1" applyFill="1" applyBorder="1" applyAlignment="1">
      <alignment horizontal="left" vertical="top"/>
    </xf>
    <xf numFmtId="1" fontId="16" fillId="0" borderId="37" xfId="0" applyNumberFormat="1" applyFont="1" applyFill="1" applyBorder="1" applyAlignment="1">
      <alignment horizontal="right" vertical="top"/>
    </xf>
    <xf numFmtId="2" fontId="16" fillId="0" borderId="35" xfId="0" applyNumberFormat="1" applyFont="1" applyFill="1" applyBorder="1" applyAlignment="1">
      <alignment horizontal="right" vertical="top"/>
    </xf>
    <xf numFmtId="1" fontId="16" fillId="0" borderId="35" xfId="0" applyNumberFormat="1" applyFont="1" applyFill="1" applyBorder="1" applyAlignment="1">
      <alignment horizontal="right" vertical="top"/>
    </xf>
    <xf numFmtId="2" fontId="16" fillId="0" borderId="37" xfId="0" applyNumberFormat="1" applyFont="1" applyFill="1" applyBorder="1" applyAlignment="1">
      <alignment horizontal="right" vertical="top"/>
    </xf>
    <xf numFmtId="0" fontId="38" fillId="0" borderId="35" xfId="0" applyFont="1" applyFill="1" applyBorder="1" applyAlignment="1">
      <alignment vertical="top"/>
    </xf>
    <xf numFmtId="49" fontId="39" fillId="0" borderId="35" xfId="10" applyNumberFormat="1" applyFont="1" applyFill="1" applyBorder="1" applyAlignment="1">
      <alignment horizontal="left" vertical="top"/>
    </xf>
    <xf numFmtId="1" fontId="39" fillId="0" borderId="37" xfId="0" applyNumberFormat="1" applyFont="1" applyFill="1" applyBorder="1" applyAlignment="1">
      <alignment horizontal="right" vertical="top"/>
    </xf>
    <xf numFmtId="1" fontId="39" fillId="0" borderId="35" xfId="0" applyNumberFormat="1" applyFont="1" applyFill="1" applyBorder="1" applyAlignment="1">
      <alignment horizontal="right" vertical="top"/>
    </xf>
    <xf numFmtId="0" fontId="39" fillId="0" borderId="0" xfId="0" applyFont="1" applyFill="1" applyAlignment="1">
      <alignment vertical="top"/>
    </xf>
    <xf numFmtId="0" fontId="39" fillId="0" borderId="35" xfId="0" applyFont="1" applyFill="1" applyBorder="1" applyAlignment="1">
      <alignment horizontal="left" vertical="top" wrapText="1"/>
    </xf>
    <xf numFmtId="0" fontId="39" fillId="0" borderId="36" xfId="0" applyFont="1" applyFill="1" applyBorder="1" applyAlignment="1">
      <alignment vertical="top" wrapText="1"/>
    </xf>
    <xf numFmtId="0" fontId="39" fillId="0" borderId="36" xfId="0" applyFont="1" applyFill="1" applyBorder="1" applyAlignment="1">
      <alignment vertical="top"/>
    </xf>
    <xf numFmtId="2" fontId="39" fillId="0" borderId="35" xfId="0" applyNumberFormat="1" applyFont="1" applyFill="1" applyBorder="1" applyAlignment="1">
      <alignment horizontal="right" vertical="top"/>
    </xf>
    <xf numFmtId="0" fontId="6" fillId="0" borderId="35" xfId="9" applyFont="1" applyFill="1" applyBorder="1" applyAlignment="1">
      <alignment horizontal="left" vertical="top"/>
    </xf>
    <xf numFmtId="1" fontId="6" fillId="0" borderId="37" xfId="9" applyNumberFormat="1" applyFont="1" applyFill="1" applyBorder="1" applyAlignment="1">
      <alignment horizontal="right" vertical="top"/>
    </xf>
    <xf numFmtId="1" fontId="6" fillId="0" borderId="35" xfId="9" applyNumberFormat="1" applyFont="1" applyFill="1" applyBorder="1" applyAlignment="1">
      <alignment horizontal="right" vertical="top"/>
    </xf>
    <xf numFmtId="49" fontId="6" fillId="0" borderId="35" xfId="0" applyNumberFormat="1" applyFont="1" applyFill="1" applyBorder="1" applyAlignment="1">
      <alignment horizontal="left" vertical="top"/>
    </xf>
    <xf numFmtId="0" fontId="16" fillId="0" borderId="35" xfId="0" applyFont="1" applyFill="1" applyBorder="1" applyAlignment="1">
      <alignment horizontal="left" vertical="top" wrapText="1"/>
    </xf>
    <xf numFmtId="0" fontId="40" fillId="0" borderId="36" xfId="0" applyFont="1" applyFill="1" applyBorder="1" applyAlignment="1">
      <alignment vertical="top"/>
    </xf>
    <xf numFmtId="0" fontId="6" fillId="0" borderId="39" xfId="9" applyFont="1" applyFill="1" applyBorder="1" applyAlignment="1">
      <alignment horizontal="left" vertical="top"/>
    </xf>
    <xf numFmtId="1" fontId="16" fillId="0" borderId="35" xfId="9" applyNumberFormat="1" applyFont="1" applyFill="1" applyBorder="1" applyAlignment="1">
      <alignment horizontal="right" vertical="top"/>
    </xf>
    <xf numFmtId="1" fontId="16" fillId="0" borderId="37" xfId="0" applyNumberFormat="1" applyFont="1" applyBorder="1" applyAlignment="1">
      <alignment vertical="top"/>
    </xf>
    <xf numFmtId="1" fontId="16" fillId="0" borderId="37" xfId="0" quotePrefix="1" applyNumberFormat="1" applyFont="1" applyFill="1" applyBorder="1" applyAlignment="1">
      <alignment horizontal="right" vertical="top"/>
    </xf>
    <xf numFmtId="49" fontId="6" fillId="0" borderId="35" xfId="0" applyNumberFormat="1" applyFont="1" applyFill="1" applyBorder="1" applyAlignment="1">
      <alignment horizontal="center" vertical="top" wrapText="1"/>
    </xf>
    <xf numFmtId="0" fontId="16" fillId="0" borderId="35" xfId="0" applyFont="1" applyFill="1" applyBorder="1" applyAlignment="1">
      <alignment vertical="top" wrapText="1"/>
    </xf>
    <xf numFmtId="0" fontId="6" fillId="3" borderId="35" xfId="9" applyFont="1" applyFill="1" applyBorder="1" applyAlignment="1">
      <alignment vertical="top"/>
    </xf>
    <xf numFmtId="0" fontId="6" fillId="3" borderId="35" xfId="9" applyFont="1" applyFill="1" applyBorder="1" applyAlignment="1">
      <alignment horizontal="left" vertical="top"/>
    </xf>
    <xf numFmtId="1" fontId="6" fillId="3" borderId="37" xfId="0" applyNumberFormat="1" applyFont="1" applyFill="1" applyBorder="1" applyAlignment="1">
      <alignment vertical="top"/>
    </xf>
    <xf numFmtId="1" fontId="6" fillId="3" borderId="37" xfId="0" applyNumberFormat="1" applyFont="1" applyFill="1" applyBorder="1" applyAlignment="1">
      <alignment horizontal="right" vertical="top"/>
    </xf>
    <xf numFmtId="1" fontId="16" fillId="3" borderId="37" xfId="0" applyNumberFormat="1" applyFont="1" applyFill="1" applyBorder="1" applyAlignment="1">
      <alignment horizontal="right" vertical="top"/>
    </xf>
    <xf numFmtId="0" fontId="16" fillId="0" borderId="35" xfId="0" applyFont="1" applyFill="1" applyBorder="1" applyAlignment="1">
      <alignment horizontal="center" vertical="top" wrapText="1"/>
    </xf>
    <xf numFmtId="1" fontId="16" fillId="0" borderId="36" xfId="0" applyNumberFormat="1" applyFont="1" applyBorder="1" applyAlignment="1">
      <alignment horizontal="right" vertical="top"/>
    </xf>
    <xf numFmtId="2" fontId="16" fillId="0" borderId="37" xfId="0" applyNumberFormat="1" applyFont="1" applyBorder="1" applyAlignment="1">
      <alignment vertical="top"/>
    </xf>
    <xf numFmtId="0" fontId="16" fillId="3" borderId="0" xfId="0" applyFont="1" applyFill="1" applyAlignment="1">
      <alignment vertical="top"/>
    </xf>
    <xf numFmtId="1" fontId="16" fillId="3" borderId="35" xfId="0" applyNumberFormat="1" applyFont="1" applyFill="1" applyBorder="1" applyAlignment="1">
      <alignment vertical="top"/>
    </xf>
    <xf numFmtId="49" fontId="6" fillId="0" borderId="40" xfId="0" applyNumberFormat="1" applyFont="1" applyFill="1" applyBorder="1" applyAlignment="1">
      <alignment horizontal="left" vertical="top"/>
    </xf>
    <xf numFmtId="0" fontId="16" fillId="0" borderId="40" xfId="0" applyFont="1" applyFill="1" applyBorder="1" applyAlignment="1">
      <alignment horizontal="left" vertical="top" wrapText="1"/>
    </xf>
    <xf numFmtId="0" fontId="40" fillId="0" borderId="40" xfId="0" applyFont="1" applyFill="1" applyBorder="1" applyAlignment="1">
      <alignment vertical="top"/>
    </xf>
    <xf numFmtId="0" fontId="16" fillId="0" borderId="40" xfId="9" applyFont="1" applyFill="1" applyBorder="1" applyAlignment="1">
      <alignment horizontal="left" vertical="top"/>
    </xf>
    <xf numFmtId="1" fontId="16" fillId="0" borderId="40" xfId="0" applyNumberFormat="1" applyFont="1" applyFill="1" applyBorder="1" applyAlignment="1">
      <alignment vertical="top"/>
    </xf>
    <xf numFmtId="1" fontId="6" fillId="0" borderId="40" xfId="9" applyNumberFormat="1" applyFont="1" applyFill="1" applyBorder="1" applyAlignment="1">
      <alignment horizontal="right" vertical="top"/>
    </xf>
    <xf numFmtId="49" fontId="6" fillId="0" borderId="41" xfId="0" applyNumberFormat="1" applyFont="1" applyFill="1" applyBorder="1" applyAlignment="1">
      <alignment horizontal="left" vertical="top"/>
    </xf>
    <xf numFmtId="0" fontId="16" fillId="0" borderId="42" xfId="0" applyFont="1" applyFill="1" applyBorder="1" applyAlignment="1">
      <alignment horizontal="left" vertical="top" wrapText="1"/>
    </xf>
    <xf numFmtId="0" fontId="40" fillId="0" borderId="42" xfId="0" applyFont="1" applyFill="1" applyBorder="1" applyAlignment="1">
      <alignment vertical="top"/>
    </xf>
    <xf numFmtId="0" fontId="16" fillId="0" borderId="42" xfId="9" applyFont="1" applyFill="1" applyBorder="1" applyAlignment="1">
      <alignment horizontal="left" vertical="top"/>
    </xf>
    <xf numFmtId="1" fontId="16" fillId="0" borderId="42" xfId="0" applyNumberFormat="1" applyFont="1" applyFill="1" applyBorder="1" applyAlignment="1">
      <alignment vertical="top"/>
    </xf>
    <xf numFmtId="1" fontId="6" fillId="0" borderId="42" xfId="9" applyNumberFormat="1" applyFont="1" applyFill="1" applyBorder="1" applyAlignment="1">
      <alignment horizontal="right" vertical="top"/>
    </xf>
    <xf numFmtId="49" fontId="6" fillId="0" borderId="43" xfId="0" applyNumberFormat="1" applyFont="1" applyFill="1" applyBorder="1" applyAlignment="1">
      <alignment horizontal="left" vertical="top"/>
    </xf>
    <xf numFmtId="0" fontId="16" fillId="0" borderId="44" xfId="0" applyFont="1" applyFill="1" applyBorder="1" applyAlignment="1">
      <alignment horizontal="left" vertical="top" wrapText="1"/>
    </xf>
    <xf numFmtId="0" fontId="40" fillId="0" borderId="44" xfId="0" applyFont="1" applyFill="1" applyBorder="1" applyAlignment="1">
      <alignment vertical="top"/>
    </xf>
    <xf numFmtId="0" fontId="16" fillId="0" borderId="44" xfId="9" applyFont="1" applyFill="1" applyBorder="1" applyAlignment="1">
      <alignment horizontal="left" vertical="top"/>
    </xf>
    <xf numFmtId="1" fontId="16" fillId="0" borderId="44" xfId="0" applyNumberFormat="1" applyFont="1" applyFill="1" applyBorder="1" applyAlignment="1">
      <alignment vertical="top"/>
    </xf>
    <xf numFmtId="1" fontId="6" fillId="0" borderId="44" xfId="9" applyNumberFormat="1" applyFont="1" applyFill="1" applyBorder="1" applyAlignment="1">
      <alignment horizontal="right" vertical="top"/>
    </xf>
    <xf numFmtId="1" fontId="6" fillId="0" borderId="35" xfId="0" applyNumberFormat="1" applyFont="1" applyBorder="1" applyAlignment="1">
      <alignment vertical="top"/>
    </xf>
    <xf numFmtId="1" fontId="16" fillId="0" borderId="37" xfId="9" applyNumberFormat="1" applyFont="1" applyFill="1" applyBorder="1" applyAlignment="1">
      <alignment horizontal="right" vertical="top"/>
    </xf>
    <xf numFmtId="49" fontId="6" fillId="0" borderId="0" xfId="0" applyNumberFormat="1" applyFont="1" applyFill="1" applyBorder="1" applyAlignment="1">
      <alignment horizontal="left" vertical="top"/>
    </xf>
    <xf numFmtId="0" fontId="16" fillId="0" borderId="0" xfId="0" applyFont="1" applyFill="1" applyBorder="1" applyAlignment="1">
      <alignment horizontal="left" vertical="top" wrapText="1"/>
    </xf>
    <xf numFmtId="0" fontId="40" fillId="0" borderId="0" xfId="0" applyFont="1" applyFill="1" applyBorder="1" applyAlignment="1">
      <alignment vertical="top"/>
    </xf>
    <xf numFmtId="0" fontId="16" fillId="0" borderId="0" xfId="9" applyFont="1" applyFill="1" applyBorder="1" applyAlignment="1">
      <alignment horizontal="left" vertical="top"/>
    </xf>
    <xf numFmtId="0" fontId="16" fillId="0" borderId="0" xfId="0" applyFont="1" applyFill="1" applyBorder="1" applyAlignment="1">
      <alignment vertical="top"/>
    </xf>
    <xf numFmtId="0" fontId="6" fillId="0" borderId="0" xfId="9" applyFont="1" applyFill="1" applyBorder="1" applyAlignment="1">
      <alignment horizontal="right" vertical="top"/>
    </xf>
    <xf numFmtId="0" fontId="6" fillId="0" borderId="0" xfId="0" applyFont="1" applyAlignment="1">
      <alignment horizontal="center" vertical="top"/>
    </xf>
    <xf numFmtId="1" fontId="6" fillId="3" borderId="35" xfId="0" applyNumberFormat="1" applyFont="1" applyFill="1" applyBorder="1" applyAlignment="1">
      <alignment vertical="top"/>
    </xf>
    <xf numFmtId="1" fontId="6" fillId="0" borderId="35" xfId="0" applyNumberFormat="1" applyFont="1" applyFill="1" applyBorder="1" applyAlignment="1">
      <alignment vertical="top"/>
    </xf>
    <xf numFmtId="0" fontId="6" fillId="0" borderId="0" xfId="9" applyFont="1" applyFill="1" applyAlignment="1">
      <alignment horizontal="center" vertical="top" wrapText="1"/>
    </xf>
    <xf numFmtId="1" fontId="4" fillId="0" borderId="0" xfId="8" quotePrefix="1" applyNumberFormat="1" applyFont="1" applyFill="1" applyBorder="1" applyAlignment="1" applyProtection="1">
      <alignment horizontal="center"/>
      <protection locked="0"/>
    </xf>
    <xf numFmtId="0" fontId="9" fillId="0" borderId="3" xfId="0" applyFont="1" applyFill="1" applyBorder="1" applyAlignment="1" applyProtection="1">
      <alignment horizontal="left" wrapText="1"/>
      <protection locked="0"/>
    </xf>
    <xf numFmtId="49" fontId="4" fillId="0" borderId="3" xfId="4" applyNumberFormat="1" applyFont="1" applyFill="1" applyBorder="1" applyAlignment="1" applyProtection="1">
      <alignment horizontal="left" vertical="top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1" fontId="9" fillId="0" borderId="45" xfId="6" applyNumberFormat="1" applyFont="1" applyFill="1" applyBorder="1" applyAlignment="1" applyProtection="1">
      <alignment horizontal="center" vertical="center" wrapText="1"/>
      <protection locked="0"/>
    </xf>
    <xf numFmtId="1" fontId="9" fillId="0" borderId="46" xfId="6" applyNumberFormat="1" applyFont="1" applyFill="1" applyBorder="1" applyAlignment="1" applyProtection="1">
      <alignment horizontal="center" vertical="center" wrapText="1"/>
      <protection locked="0"/>
    </xf>
    <xf numFmtId="1" fontId="4" fillId="0" borderId="35" xfId="6" applyNumberFormat="1" applyFont="1" applyFill="1" applyBorder="1" applyAlignment="1" applyProtection="1">
      <alignment horizontal="center" vertical="center" wrapText="1"/>
      <protection locked="0"/>
    </xf>
    <xf numFmtId="2" fontId="4" fillId="0" borderId="35" xfId="6" applyNumberFormat="1" applyFont="1" applyFill="1" applyBorder="1" applyAlignment="1" applyProtection="1">
      <alignment horizontal="center" vertical="center" wrapText="1"/>
    </xf>
    <xf numFmtId="2" fontId="9" fillId="0" borderId="35" xfId="8" applyNumberFormat="1" applyFont="1" applyFill="1" applyBorder="1" applyAlignment="1" applyProtection="1">
      <alignment horizontal="center" vertical="center"/>
    </xf>
    <xf numFmtId="1" fontId="4" fillId="2" borderId="35" xfId="6" applyNumberFormat="1" applyFont="1" applyFill="1" applyBorder="1" applyAlignment="1" applyProtection="1">
      <alignment horizontal="center" vertical="center" wrapText="1"/>
      <protection locked="0"/>
    </xf>
    <xf numFmtId="2" fontId="4" fillId="2" borderId="35" xfId="6" applyNumberFormat="1" applyFont="1" applyFill="1" applyBorder="1" applyAlignment="1" applyProtection="1">
      <alignment horizontal="center" vertical="center" wrapText="1"/>
    </xf>
    <xf numFmtId="2" fontId="4" fillId="2" borderId="35" xfId="6" applyNumberFormat="1" applyFont="1" applyFill="1" applyBorder="1" applyAlignment="1" applyProtection="1">
      <alignment horizontal="center" vertical="center" wrapText="1"/>
      <protection locked="0"/>
    </xf>
    <xf numFmtId="0" fontId="4" fillId="0" borderId="35" xfId="4" applyFont="1" applyFill="1" applyBorder="1" applyAlignment="1" applyProtection="1">
      <alignment vertical="center"/>
      <protection locked="0"/>
    </xf>
    <xf numFmtId="0" fontId="4" fillId="0" borderId="35" xfId="4" applyFont="1" applyFill="1" applyBorder="1" applyProtection="1">
      <protection locked="0"/>
    </xf>
    <xf numFmtId="49" fontId="4" fillId="0" borderId="35" xfId="4" applyNumberFormat="1" applyFont="1" applyFill="1" applyBorder="1" applyAlignment="1" applyProtection="1">
      <alignment horizontal="right"/>
      <protection locked="0"/>
    </xf>
    <xf numFmtId="2" fontId="4" fillId="0" borderId="35" xfId="6" applyNumberFormat="1" applyFont="1" applyFill="1" applyBorder="1" applyAlignment="1" applyProtection="1">
      <alignment horizontal="center" vertical="center" wrapText="1"/>
      <protection locked="0"/>
    </xf>
    <xf numFmtId="2" fontId="9" fillId="0" borderId="35" xfId="8" applyNumberFormat="1" applyFont="1" applyFill="1" applyBorder="1" applyAlignment="1" applyProtection="1">
      <alignment horizontal="center"/>
    </xf>
    <xf numFmtId="2" fontId="4" fillId="0" borderId="35" xfId="8" applyNumberFormat="1" applyFont="1" applyFill="1" applyBorder="1" applyAlignment="1" applyProtection="1">
      <alignment horizontal="center"/>
      <protection locked="0"/>
    </xf>
    <xf numFmtId="2" fontId="9" fillId="0" borderId="35" xfId="8" applyNumberFormat="1" applyFont="1" applyFill="1" applyBorder="1" applyAlignment="1" applyProtection="1">
      <alignment horizontal="center"/>
      <protection locked="0"/>
    </xf>
    <xf numFmtId="0" fontId="9" fillId="0" borderId="35" xfId="4" applyFont="1" applyFill="1" applyBorder="1" applyProtection="1">
      <protection locked="0"/>
    </xf>
    <xf numFmtId="49" fontId="9" fillId="0" borderId="35" xfId="4" applyNumberFormat="1" applyFont="1" applyFill="1" applyBorder="1" applyAlignment="1" applyProtection="1">
      <alignment horizontal="right"/>
      <protection locked="0"/>
    </xf>
    <xf numFmtId="0" fontId="34" fillId="0" borderId="35" xfId="4" applyFont="1" applyFill="1" applyBorder="1" applyProtection="1">
      <protection locked="0"/>
    </xf>
    <xf numFmtId="0" fontId="2" fillId="0" borderId="35" xfId="4" applyFont="1" applyFill="1" applyBorder="1" applyProtection="1">
      <protection locked="0"/>
    </xf>
    <xf numFmtId="49" fontId="2" fillId="0" borderId="35" xfId="4" applyNumberFormat="1" applyFont="1" applyFill="1" applyBorder="1" applyAlignment="1" applyProtection="1">
      <alignment horizontal="right"/>
      <protection locked="0"/>
    </xf>
    <xf numFmtId="49" fontId="4" fillId="0" borderId="35" xfId="4" applyNumberFormat="1" applyFont="1" applyFill="1" applyBorder="1" applyAlignment="1" applyProtection="1">
      <alignment horizontal="left" vertical="top"/>
      <protection locked="0"/>
    </xf>
    <xf numFmtId="49" fontId="9" fillId="0" borderId="35" xfId="4" applyNumberFormat="1" applyFont="1" applyFill="1" applyBorder="1" applyAlignment="1" applyProtection="1">
      <alignment horizontal="left" vertical="top"/>
      <protection locked="0"/>
    </xf>
    <xf numFmtId="49" fontId="1" fillId="0" borderId="35" xfId="4" applyNumberFormat="1" applyFont="1" applyFill="1" applyBorder="1" applyAlignment="1" applyProtection="1">
      <alignment horizontal="left" vertical="top"/>
      <protection locked="0"/>
    </xf>
    <xf numFmtId="49" fontId="18" fillId="0" borderId="35" xfId="4" applyNumberFormat="1" applyFont="1" applyFill="1" applyBorder="1" applyAlignment="1" applyProtection="1">
      <alignment horizontal="left" vertical="top"/>
      <protection locked="0"/>
    </xf>
    <xf numFmtId="49" fontId="0" fillId="0" borderId="35" xfId="4" applyNumberFormat="1" applyFont="1" applyFill="1" applyBorder="1" applyAlignment="1" applyProtection="1">
      <alignment horizontal="left" vertical="top"/>
      <protection locked="0"/>
    </xf>
    <xf numFmtId="49" fontId="15" fillId="0" borderId="35" xfId="4" applyNumberFormat="1" applyFont="1" applyFill="1" applyBorder="1" applyAlignment="1" applyProtection="1">
      <alignment horizontal="right"/>
      <protection locked="0"/>
    </xf>
    <xf numFmtId="2" fontId="18" fillId="0" borderId="35" xfId="6" applyNumberFormat="1" applyFont="1" applyFill="1" applyBorder="1" applyAlignment="1">
      <alignment horizontal="center" vertical="center" wrapText="1"/>
    </xf>
    <xf numFmtId="2" fontId="26" fillId="0" borderId="35" xfId="8" applyNumberFormat="1" applyFont="1" applyFill="1" applyBorder="1" applyAlignment="1" applyProtection="1">
      <alignment horizontal="center"/>
      <protection locked="0"/>
    </xf>
    <xf numFmtId="0" fontId="9" fillId="0" borderId="35" xfId="3" applyFont="1" applyFill="1" applyBorder="1" applyProtection="1">
      <protection locked="0"/>
    </xf>
    <xf numFmtId="49" fontId="9" fillId="0" borderId="35" xfId="3" applyNumberFormat="1" applyFont="1" applyFill="1" applyBorder="1" applyAlignment="1" applyProtection="1">
      <alignment horizontal="left" vertical="top"/>
      <protection locked="0"/>
    </xf>
    <xf numFmtId="49" fontId="9" fillId="0" borderId="35" xfId="3" applyNumberFormat="1" applyFont="1" applyFill="1" applyBorder="1" applyAlignment="1" applyProtection="1">
      <alignment horizontal="right"/>
      <protection locked="0"/>
    </xf>
    <xf numFmtId="49" fontId="4" fillId="0" borderId="35" xfId="3" applyNumberFormat="1" applyFont="1" applyFill="1" applyBorder="1" applyAlignment="1" applyProtection="1">
      <alignment horizontal="left" vertical="top"/>
      <protection locked="0"/>
    </xf>
    <xf numFmtId="2" fontId="4" fillId="0" borderId="35" xfId="8" applyNumberFormat="1" applyFont="1" applyFill="1" applyBorder="1" applyAlignment="1" applyProtection="1">
      <alignment horizontal="center"/>
    </xf>
    <xf numFmtId="49" fontId="9" fillId="0" borderId="35" xfId="4" applyNumberFormat="1" applyFont="1" applyFill="1" applyBorder="1" applyAlignment="1" applyProtection="1">
      <alignment horizontal="left" vertical="top" wrapText="1"/>
      <protection locked="0"/>
    </xf>
    <xf numFmtId="2" fontId="4" fillId="0" borderId="35" xfId="6" applyNumberFormat="1" applyFont="1" applyFill="1" applyBorder="1" applyAlignment="1">
      <alignment horizontal="center" vertical="center" wrapText="1"/>
    </xf>
    <xf numFmtId="49" fontId="4" fillId="0" borderId="35" xfId="4" applyNumberFormat="1" applyFont="1" applyFill="1" applyBorder="1" applyAlignment="1" applyProtection="1">
      <alignment horizontal="left" vertical="center"/>
      <protection locked="0"/>
    </xf>
    <xf numFmtId="0" fontId="9" fillId="0" borderId="35" xfId="4" applyFont="1" applyFill="1" applyBorder="1" applyAlignment="1" applyProtection="1">
      <alignment wrapText="1"/>
      <protection locked="0"/>
    </xf>
    <xf numFmtId="0" fontId="4" fillId="0" borderId="35" xfId="4" applyFont="1" applyFill="1" applyBorder="1" applyAlignment="1" applyProtection="1">
      <protection locked="0"/>
    </xf>
    <xf numFmtId="0" fontId="4" fillId="0" borderId="35" xfId="0" applyFont="1" applyFill="1" applyBorder="1" applyProtection="1">
      <protection locked="0"/>
    </xf>
    <xf numFmtId="0" fontId="9" fillId="0" borderId="35" xfId="4" applyFont="1" applyFill="1" applyBorder="1" applyAlignment="1" applyProtection="1">
      <protection locked="0"/>
    </xf>
    <xf numFmtId="0" fontId="9" fillId="0" borderId="35" xfId="3" applyFont="1" applyFill="1" applyBorder="1" applyAlignment="1" applyProtection="1">
      <protection locked="0"/>
    </xf>
    <xf numFmtId="49" fontId="4" fillId="0" borderId="35" xfId="3" applyNumberFormat="1" applyFont="1" applyFill="1" applyBorder="1" applyAlignment="1" applyProtection="1">
      <alignment horizontal="right"/>
      <protection locked="0"/>
    </xf>
    <xf numFmtId="49" fontId="7" fillId="0" borderId="35" xfId="4" applyNumberFormat="1" applyFont="1" applyFill="1" applyBorder="1" applyAlignment="1" applyProtection="1">
      <alignment horizontal="left" vertical="top"/>
      <protection locked="0"/>
    </xf>
    <xf numFmtId="2" fontId="9" fillId="0" borderId="35" xfId="0" applyNumberFormat="1" applyFont="1" applyFill="1" applyBorder="1" applyAlignment="1" applyProtection="1">
      <alignment horizontal="center"/>
    </xf>
    <xf numFmtId="2" fontId="9" fillId="0" borderId="35" xfId="0" applyNumberFormat="1" applyFont="1" applyFill="1" applyBorder="1" applyAlignment="1" applyProtection="1">
      <alignment horizontal="center"/>
      <protection locked="0"/>
    </xf>
    <xf numFmtId="0" fontId="9" fillId="0" borderId="35" xfId="4" applyFont="1" applyFill="1" applyBorder="1" applyAlignment="1" applyProtection="1">
      <alignment vertical="center" wrapText="1"/>
      <protection locked="0"/>
    </xf>
    <xf numFmtId="0" fontId="4" fillId="0" borderId="35" xfId="8" applyFont="1" applyFill="1" applyBorder="1" applyProtection="1">
      <protection locked="0"/>
    </xf>
    <xf numFmtId="1" fontId="4" fillId="0" borderId="35" xfId="8" applyNumberFormat="1" applyFont="1" applyFill="1" applyBorder="1" applyProtection="1">
      <protection locked="0"/>
    </xf>
    <xf numFmtId="0" fontId="9" fillId="0" borderId="35" xfId="8" applyFont="1" applyFill="1" applyBorder="1" applyProtection="1">
      <protection locked="0"/>
    </xf>
    <xf numFmtId="1" fontId="9" fillId="0" borderId="35" xfId="8" applyNumberFormat="1" applyFont="1" applyFill="1" applyBorder="1" applyProtection="1">
      <protection locked="0"/>
    </xf>
    <xf numFmtId="0" fontId="4" fillId="2" borderId="35" xfId="8" applyFont="1" applyFill="1" applyBorder="1" applyAlignment="1" applyProtection="1">
      <alignment horizontal="left" vertical="center"/>
      <protection locked="0"/>
    </xf>
    <xf numFmtId="2" fontId="9" fillId="2" borderId="35" xfId="8" applyNumberFormat="1" applyFont="1" applyFill="1" applyBorder="1" applyAlignment="1" applyProtection="1">
      <alignment horizontal="center"/>
    </xf>
    <xf numFmtId="2" fontId="9" fillId="2" borderId="35" xfId="8" applyNumberFormat="1" applyFont="1" applyFill="1" applyBorder="1" applyAlignment="1" applyProtection="1">
      <alignment horizontal="center"/>
      <protection locked="0"/>
    </xf>
    <xf numFmtId="0" fontId="9" fillId="0" borderId="35" xfId="0" applyFont="1" applyFill="1" applyBorder="1" applyAlignment="1" applyProtection="1">
      <alignment wrapText="1"/>
      <protection locked="0"/>
    </xf>
    <xf numFmtId="49" fontId="4" fillId="0" borderId="35" xfId="4" applyNumberFormat="1" applyFont="1" applyFill="1" applyBorder="1" applyAlignment="1" applyProtection="1">
      <alignment horizontal="center"/>
      <protection locked="0"/>
    </xf>
    <xf numFmtId="0" fontId="9" fillId="0" borderId="35" xfId="0" applyFont="1" applyFill="1" applyBorder="1" applyAlignment="1" applyProtection="1">
      <alignment horizontal="right"/>
      <protection locked="0"/>
    </xf>
    <xf numFmtId="0" fontId="9" fillId="0" borderId="35" xfId="0" applyFont="1" applyFill="1" applyBorder="1" applyAlignment="1" applyProtection="1">
      <alignment horizontal="left" wrapText="1"/>
      <protection locked="0"/>
    </xf>
    <xf numFmtId="0" fontId="9" fillId="0" borderId="35" xfId="0" applyFont="1" applyFill="1" applyBorder="1" applyAlignment="1" applyProtection="1">
      <alignment horizontal="left" wrapText="1" indent="2"/>
      <protection locked="0"/>
    </xf>
    <xf numFmtId="2" fontId="1" fillId="0" borderId="35" xfId="8" applyNumberFormat="1" applyFont="1" applyFill="1" applyBorder="1" applyAlignment="1" applyProtection="1">
      <alignment horizontal="center"/>
    </xf>
    <xf numFmtId="49" fontId="33" fillId="0" borderId="35" xfId="4" applyNumberFormat="1" applyFont="1" applyFill="1" applyBorder="1" applyAlignment="1" applyProtection="1">
      <alignment horizontal="left" vertical="top"/>
      <protection locked="0"/>
    </xf>
    <xf numFmtId="0" fontId="4" fillId="0" borderId="35" xfId="4" applyFont="1" applyFill="1" applyBorder="1" applyAlignment="1" applyProtection="1">
      <alignment horizontal="right"/>
      <protection locked="0"/>
    </xf>
    <xf numFmtId="0" fontId="9" fillId="0" borderId="35" xfId="4" applyFont="1" applyFill="1" applyBorder="1" applyAlignment="1" applyProtection="1">
      <alignment horizontal="right"/>
      <protection locked="0"/>
    </xf>
    <xf numFmtId="49" fontId="34" fillId="0" borderId="35" xfId="4" applyNumberFormat="1" applyFont="1" applyFill="1" applyBorder="1" applyAlignment="1" applyProtection="1">
      <alignment horizontal="left" vertical="top"/>
      <protection locked="0"/>
    </xf>
    <xf numFmtId="0" fontId="2" fillId="0" borderId="35" xfId="4" applyFont="1" applyFill="1" applyBorder="1" applyAlignment="1" applyProtection="1">
      <alignment wrapText="1"/>
      <protection locked="0"/>
    </xf>
    <xf numFmtId="0" fontId="2" fillId="0" borderId="35" xfId="4" applyFont="1" applyFill="1" applyBorder="1" applyAlignment="1" applyProtection="1">
      <alignment horizontal="right"/>
      <protection locked="0"/>
    </xf>
    <xf numFmtId="49" fontId="4" fillId="0" borderId="35" xfId="4" applyNumberFormat="1" applyFont="1" applyFill="1" applyBorder="1" applyAlignment="1" applyProtection="1">
      <alignment vertical="top"/>
      <protection locked="0"/>
    </xf>
    <xf numFmtId="0" fontId="4" fillId="0" borderId="35" xfId="8" applyFont="1" applyFill="1" applyBorder="1" applyAlignment="1" applyProtection="1">
      <alignment horizontal="right"/>
      <protection locked="0"/>
    </xf>
    <xf numFmtId="0" fontId="16" fillId="0" borderId="0" xfId="0" applyFont="1" applyAlignment="1">
      <alignment horizontal="right" vertical="top"/>
    </xf>
    <xf numFmtId="0" fontId="16" fillId="0" borderId="0" xfId="0" applyFont="1" applyAlignment="1">
      <alignment horizontal="left" vertical="top"/>
    </xf>
    <xf numFmtId="49" fontId="16" fillId="0" borderId="35" xfId="0" applyNumberFormat="1" applyFont="1" applyFill="1" applyBorder="1" applyAlignment="1">
      <alignment horizontal="left" vertical="top" wrapText="1"/>
    </xf>
    <xf numFmtId="0" fontId="16" fillId="0" borderId="35" xfId="0" applyFont="1" applyBorder="1" applyAlignment="1">
      <alignment vertical="top"/>
    </xf>
    <xf numFmtId="0" fontId="16" fillId="0" borderId="35" xfId="0" applyFont="1" applyFill="1" applyBorder="1" applyAlignment="1">
      <alignment horizontal="left" vertical="top" wrapText="1"/>
    </xf>
    <xf numFmtId="49" fontId="6" fillId="0" borderId="39" xfId="0" applyNumberFormat="1" applyFont="1" applyFill="1" applyBorder="1" applyAlignment="1">
      <alignment horizontal="left" vertical="top" wrapText="1"/>
    </xf>
    <xf numFmtId="0" fontId="16" fillId="0" borderId="39" xfId="0" applyFont="1" applyBorder="1" applyAlignment="1">
      <alignment vertical="top"/>
    </xf>
    <xf numFmtId="0" fontId="16" fillId="0" borderId="36" xfId="0" applyFont="1" applyFill="1" applyBorder="1" applyAlignment="1">
      <alignment horizontal="left" vertical="top" wrapText="1"/>
    </xf>
    <xf numFmtId="49" fontId="6" fillId="0" borderId="35" xfId="0" applyNumberFormat="1" applyFont="1" applyFill="1" applyBorder="1" applyAlignment="1">
      <alignment horizontal="left" vertical="top" wrapText="1"/>
    </xf>
    <xf numFmtId="49" fontId="6" fillId="0" borderId="36" xfId="0" applyNumberFormat="1" applyFont="1" applyFill="1" applyBorder="1" applyAlignment="1">
      <alignment horizontal="left" vertical="top" wrapText="1"/>
    </xf>
    <xf numFmtId="0" fontId="16" fillId="0" borderId="35" xfId="0" applyFont="1" applyFill="1" applyBorder="1" applyAlignment="1">
      <alignment horizontal="left" vertical="top"/>
    </xf>
    <xf numFmtId="0" fontId="16" fillId="0" borderId="36" xfId="0" applyFont="1" applyFill="1" applyBorder="1" applyAlignment="1">
      <alignment horizontal="left" vertical="top"/>
    </xf>
    <xf numFmtId="0" fontId="39" fillId="0" borderId="35" xfId="0" applyFont="1" applyFill="1" applyBorder="1" applyAlignment="1">
      <alignment horizontal="left" vertical="top" wrapText="1"/>
    </xf>
    <xf numFmtId="0" fontId="39" fillId="0" borderId="36" xfId="0" applyFont="1" applyFill="1" applyBorder="1" applyAlignment="1">
      <alignment horizontal="left" vertical="top" wrapText="1"/>
    </xf>
    <xf numFmtId="49" fontId="6" fillId="3" borderId="35" xfId="0" applyNumberFormat="1" applyFont="1" applyFill="1" applyBorder="1" applyAlignment="1">
      <alignment horizontal="left" vertical="top" wrapText="1"/>
    </xf>
    <xf numFmtId="49" fontId="6" fillId="3" borderId="36" xfId="0" applyNumberFormat="1" applyFont="1" applyFill="1" applyBorder="1" applyAlignment="1">
      <alignment horizontal="left" vertical="top" wrapText="1"/>
    </xf>
    <xf numFmtId="0" fontId="6" fillId="0" borderId="35" xfId="0" applyFont="1" applyFill="1" applyBorder="1" applyAlignment="1">
      <alignment horizontal="left" vertical="top" wrapText="1"/>
    </xf>
    <xf numFmtId="49" fontId="16" fillId="0" borderId="36" xfId="0" applyNumberFormat="1" applyFont="1" applyFill="1" applyBorder="1" applyAlignment="1">
      <alignment horizontal="left" vertical="top" wrapText="1"/>
    </xf>
    <xf numFmtId="49" fontId="16" fillId="0" borderId="37" xfId="0" applyNumberFormat="1" applyFont="1" applyFill="1" applyBorder="1" applyAlignment="1">
      <alignment horizontal="left" vertical="top" wrapText="1"/>
    </xf>
    <xf numFmtId="49" fontId="6" fillId="0" borderId="38" xfId="0" applyNumberFormat="1" applyFont="1" applyFill="1" applyBorder="1" applyAlignment="1">
      <alignment horizontal="left" vertical="top" wrapText="1"/>
    </xf>
    <xf numFmtId="49" fontId="6" fillId="0" borderId="37" xfId="0" applyNumberFormat="1" applyFont="1" applyFill="1" applyBorder="1" applyAlignment="1">
      <alignment horizontal="left" vertical="top" wrapText="1"/>
    </xf>
    <xf numFmtId="0" fontId="16" fillId="0" borderId="37" xfId="0" applyFont="1" applyFill="1" applyBorder="1" applyAlignment="1">
      <alignment horizontal="left" vertical="top" wrapText="1"/>
    </xf>
    <xf numFmtId="0" fontId="6" fillId="0" borderId="35" xfId="9" applyFont="1" applyFill="1" applyBorder="1" applyAlignment="1">
      <alignment horizontal="center" vertical="top" wrapText="1"/>
    </xf>
    <xf numFmtId="1" fontId="6" fillId="0" borderId="37" xfId="10" applyNumberFormat="1" applyFont="1" applyFill="1" applyBorder="1" applyAlignment="1">
      <alignment horizontal="center" vertical="top" wrapText="1"/>
    </xf>
    <xf numFmtId="1" fontId="6" fillId="0" borderId="35" xfId="10" applyNumberFormat="1" applyFont="1" applyFill="1" applyBorder="1" applyAlignment="1">
      <alignment horizontal="center" vertical="top" wrapText="1"/>
    </xf>
    <xf numFmtId="0" fontId="6" fillId="0" borderId="36" xfId="0" applyFont="1" applyFill="1" applyBorder="1" applyAlignment="1">
      <alignment horizontal="left" vertical="top" wrapText="1"/>
    </xf>
    <xf numFmtId="0" fontId="6" fillId="0" borderId="36" xfId="9" applyFont="1" applyFill="1" applyBorder="1" applyAlignment="1">
      <alignment horizontal="center" vertical="top" wrapText="1"/>
    </xf>
    <xf numFmtId="0" fontId="16" fillId="0" borderId="37" xfId="0" applyFont="1" applyBorder="1" applyAlignment="1">
      <alignment vertical="top"/>
    </xf>
    <xf numFmtId="0" fontId="6" fillId="0" borderId="38" xfId="0" applyFont="1" applyFill="1" applyBorder="1" applyAlignment="1">
      <alignment horizontal="left" vertical="top" wrapText="1"/>
    </xf>
    <xf numFmtId="0" fontId="6" fillId="0" borderId="37" xfId="0" applyFont="1" applyFill="1" applyBorder="1" applyAlignment="1">
      <alignment horizontal="left" vertical="top" wrapText="1"/>
    </xf>
    <xf numFmtId="0" fontId="16" fillId="0" borderId="37" xfId="0" applyFont="1" applyFill="1" applyBorder="1" applyAlignment="1">
      <alignment horizontal="left" vertical="top"/>
    </xf>
    <xf numFmtId="0" fontId="39" fillId="0" borderId="37" xfId="0" applyFont="1" applyFill="1" applyBorder="1" applyAlignment="1">
      <alignment horizontal="left" vertical="top" wrapText="1"/>
    </xf>
    <xf numFmtId="0" fontId="16" fillId="0" borderId="0" xfId="0" applyFont="1" applyAlignment="1">
      <alignment horizontal="center" vertical="top"/>
    </xf>
    <xf numFmtId="0" fontId="6" fillId="0" borderId="0" xfId="9" applyFont="1" applyFill="1" applyAlignment="1">
      <alignment horizontal="center" vertical="top" wrapText="1"/>
    </xf>
    <xf numFmtId="49" fontId="18" fillId="0" borderId="3" xfId="3" applyNumberFormat="1" applyFont="1" applyFill="1" applyBorder="1" applyAlignment="1" applyProtection="1">
      <alignment vertical="center" wrapText="1"/>
      <protection locked="0"/>
    </xf>
    <xf numFmtId="49" fontId="18" fillId="0" borderId="20" xfId="3" applyNumberFormat="1" applyFont="1" applyFill="1" applyBorder="1" applyAlignment="1" applyProtection="1">
      <alignment vertical="center" wrapText="1"/>
      <protection locked="0"/>
    </xf>
    <xf numFmtId="0" fontId="0" fillId="0" borderId="3" xfId="0" applyFont="1" applyFill="1" applyBorder="1" applyAlignment="1" applyProtection="1">
      <alignment horizontal="left" wrapText="1"/>
      <protection locked="0"/>
    </xf>
    <xf numFmtId="0" fontId="0" fillId="0" borderId="20" xfId="0" applyFont="1" applyFill="1" applyBorder="1" applyAlignment="1" applyProtection="1">
      <alignment horizontal="left" wrapText="1"/>
      <protection locked="0"/>
    </xf>
    <xf numFmtId="0" fontId="18" fillId="0" borderId="3" xfId="3" applyFont="1" applyFill="1" applyBorder="1" applyAlignment="1" applyProtection="1">
      <alignment horizontal="left" wrapText="1"/>
      <protection locked="0"/>
    </xf>
    <xf numFmtId="0" fontId="18" fillId="0" borderId="20" xfId="3" applyFont="1" applyFill="1" applyBorder="1" applyAlignment="1" applyProtection="1">
      <alignment horizontal="left" wrapText="1"/>
      <protection locked="0"/>
    </xf>
    <xf numFmtId="49" fontId="13" fillId="0" borderId="3" xfId="3" applyNumberFormat="1" applyFont="1" applyFill="1" applyBorder="1" applyAlignment="1" applyProtection="1">
      <alignment horizontal="left" vertical="center" wrapText="1"/>
      <protection locked="0"/>
    </xf>
    <xf numFmtId="49" fontId="13" fillId="0" borderId="20" xfId="3" applyNumberFormat="1" applyFont="1" applyFill="1" applyBorder="1" applyAlignment="1" applyProtection="1">
      <alignment horizontal="left" vertical="center" wrapText="1"/>
      <protection locked="0"/>
    </xf>
    <xf numFmtId="0" fontId="15" fillId="0" borderId="3" xfId="0" applyFont="1" applyFill="1" applyBorder="1" applyAlignment="1" applyProtection="1">
      <alignment horizontal="left" wrapText="1"/>
      <protection locked="0"/>
    </xf>
    <xf numFmtId="0" fontId="15" fillId="0" borderId="20" xfId="0" applyFont="1" applyFill="1" applyBorder="1" applyAlignment="1" applyProtection="1">
      <alignment horizontal="left" wrapText="1"/>
      <protection locked="0"/>
    </xf>
    <xf numFmtId="0" fontId="15" fillId="0" borderId="3" xfId="0" applyFont="1" applyFill="1" applyBorder="1" applyAlignment="1" applyProtection="1">
      <alignment wrapText="1"/>
      <protection locked="0"/>
    </xf>
    <xf numFmtId="0" fontId="15" fillId="0" borderId="20" xfId="0" applyFont="1" applyFill="1" applyBorder="1" applyAlignment="1" applyProtection="1">
      <alignment wrapText="1"/>
      <protection locked="0"/>
    </xf>
    <xf numFmtId="0" fontId="9" fillId="0" borderId="0" xfId="8" applyFont="1" applyFill="1" applyAlignment="1">
      <alignment horizontal="left"/>
    </xf>
    <xf numFmtId="0" fontId="7" fillId="0" borderId="0" xfId="8" applyFont="1" applyFill="1" applyAlignment="1" applyProtection="1">
      <alignment horizontal="left"/>
      <protection locked="0"/>
    </xf>
    <xf numFmtId="0" fontId="9" fillId="0" borderId="0" xfId="8" applyFont="1" applyFill="1" applyAlignment="1" applyProtection="1">
      <alignment horizontal="left"/>
      <protection locked="0"/>
    </xf>
    <xf numFmtId="0" fontId="18" fillId="0" borderId="3" xfId="3" applyFont="1" applyFill="1" applyBorder="1" applyAlignment="1" applyProtection="1">
      <alignment wrapText="1"/>
      <protection locked="0"/>
    </xf>
    <xf numFmtId="0" fontId="18" fillId="0" borderId="20" xfId="3" applyFont="1" applyFill="1" applyBorder="1" applyAlignment="1" applyProtection="1">
      <alignment wrapText="1"/>
      <protection locked="0"/>
    </xf>
    <xf numFmtId="49" fontId="18" fillId="0" borderId="3" xfId="3" applyNumberFormat="1" applyFont="1" applyFill="1" applyBorder="1" applyAlignment="1" applyProtection="1">
      <alignment horizontal="left" wrapText="1"/>
      <protection locked="0"/>
    </xf>
    <xf numFmtId="49" fontId="18" fillId="0" borderId="20" xfId="3" applyNumberFormat="1" applyFont="1" applyFill="1" applyBorder="1" applyAlignment="1" applyProtection="1">
      <alignment horizontal="left" wrapText="1"/>
      <protection locked="0"/>
    </xf>
    <xf numFmtId="0" fontId="18" fillId="0" borderId="3" xfId="3" applyFont="1" applyFill="1" applyBorder="1" applyAlignment="1" applyProtection="1">
      <alignment vertical="center" wrapText="1"/>
      <protection locked="0"/>
    </xf>
    <xf numFmtId="0" fontId="18" fillId="0" borderId="20" xfId="3" applyFont="1" applyFill="1" applyBorder="1" applyAlignment="1" applyProtection="1">
      <alignment vertical="center" wrapText="1"/>
      <protection locked="0"/>
    </xf>
    <xf numFmtId="1" fontId="22" fillId="2" borderId="3" xfId="6" applyNumberFormat="1" applyFont="1" applyFill="1" applyBorder="1" applyAlignment="1" applyProtection="1">
      <alignment horizontal="left" vertical="center" wrapText="1"/>
      <protection locked="0"/>
    </xf>
    <xf numFmtId="1" fontId="22" fillId="2" borderId="20" xfId="6" applyNumberFormat="1" applyFont="1" applyFill="1" applyBorder="1" applyAlignment="1" applyProtection="1">
      <alignment horizontal="left" vertical="center" wrapText="1"/>
      <protection locked="0"/>
    </xf>
    <xf numFmtId="0" fontId="14" fillId="0" borderId="3" xfId="0" applyFont="1" applyFill="1" applyBorder="1" applyAlignment="1" applyProtection="1">
      <alignment vertical="center" wrapText="1"/>
      <protection locked="0"/>
    </xf>
    <xf numFmtId="0" fontId="14" fillId="0" borderId="20" xfId="0" applyFont="1" applyFill="1" applyBorder="1" applyAlignment="1" applyProtection="1">
      <alignment vertical="center" wrapText="1"/>
      <protection locked="0"/>
    </xf>
    <xf numFmtId="1" fontId="4" fillId="0" borderId="0" xfId="8" quotePrefix="1" applyNumberFormat="1" applyFont="1" applyFill="1" applyBorder="1" applyAlignment="1" applyProtection="1">
      <alignment horizontal="center"/>
      <protection locked="0"/>
    </xf>
    <xf numFmtId="0" fontId="4" fillId="0" borderId="21" xfId="9" applyFont="1" applyFill="1" applyBorder="1" applyAlignment="1" applyProtection="1">
      <alignment horizontal="center" vertical="center" wrapText="1"/>
      <protection locked="0"/>
    </xf>
    <xf numFmtId="0" fontId="0" fillId="0" borderId="22" xfId="0" applyBorder="1" applyAlignment="1" applyProtection="1">
      <alignment horizontal="center" vertical="center" wrapText="1"/>
      <protection locked="0"/>
    </xf>
    <xf numFmtId="0" fontId="0" fillId="0" borderId="19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0" fillId="0" borderId="24" xfId="0" applyBorder="1" applyAlignment="1" applyProtection="1">
      <alignment horizontal="center" vertical="center" wrapText="1"/>
      <protection locked="0"/>
    </xf>
    <xf numFmtId="0" fontId="6" fillId="0" borderId="0" xfId="8" applyFont="1" applyFill="1" applyAlignment="1" applyProtection="1">
      <alignment horizontal="center"/>
      <protection locked="0"/>
    </xf>
    <xf numFmtId="0" fontId="9" fillId="0" borderId="25" xfId="9" applyFont="1" applyFill="1" applyBorder="1" applyAlignment="1" applyProtection="1">
      <alignment horizontal="center" vertical="center" wrapText="1"/>
      <protection locked="0"/>
    </xf>
    <xf numFmtId="0" fontId="9" fillId="0" borderId="30" xfId="9" applyFont="1" applyFill="1" applyBorder="1" applyAlignment="1" applyProtection="1">
      <alignment horizontal="center" vertical="center" wrapText="1"/>
      <protection locked="0"/>
    </xf>
    <xf numFmtId="0" fontId="9" fillId="0" borderId="31" xfId="9" applyFont="1" applyFill="1" applyBorder="1" applyAlignment="1" applyProtection="1">
      <alignment horizontal="center" vertical="center" wrapText="1"/>
      <protection locked="0"/>
    </xf>
    <xf numFmtId="0" fontId="1" fillId="0" borderId="25" xfId="9" applyFont="1" applyFill="1" applyBorder="1" applyAlignment="1" applyProtection="1">
      <alignment horizontal="center" vertical="center"/>
      <protection locked="0"/>
    </xf>
    <xf numFmtId="0" fontId="2" fillId="0" borderId="25" xfId="9" applyFont="1" applyFill="1" applyBorder="1" applyAlignment="1" applyProtection="1">
      <alignment horizontal="center" vertical="center"/>
      <protection locked="0"/>
    </xf>
    <xf numFmtId="0" fontId="2" fillId="0" borderId="26" xfId="9" applyFont="1" applyFill="1" applyBorder="1" applyAlignment="1" applyProtection="1">
      <alignment horizontal="center" vertical="center"/>
      <protection locked="0"/>
    </xf>
    <xf numFmtId="49" fontId="18" fillId="0" borderId="3" xfId="3" applyNumberFormat="1" applyFont="1" applyFill="1" applyBorder="1" applyAlignment="1" applyProtection="1">
      <alignment horizontal="left" vertical="top" wrapText="1"/>
      <protection locked="0"/>
    </xf>
    <xf numFmtId="49" fontId="18" fillId="0" borderId="20" xfId="3" applyNumberFormat="1" applyFont="1" applyFill="1" applyBorder="1" applyAlignment="1" applyProtection="1">
      <alignment horizontal="left" vertical="top" wrapText="1"/>
      <protection locked="0"/>
    </xf>
    <xf numFmtId="49" fontId="18" fillId="0" borderId="3" xfId="3" applyNumberFormat="1" applyFont="1" applyFill="1" applyBorder="1" applyAlignment="1" applyProtection="1">
      <alignment horizontal="left" vertical="center" wrapText="1"/>
      <protection locked="0"/>
    </xf>
    <xf numFmtId="49" fontId="18" fillId="0" borderId="20" xfId="3" applyNumberFormat="1" applyFont="1" applyFill="1" applyBorder="1" applyAlignment="1" applyProtection="1">
      <alignment horizontal="left" vertical="center" wrapText="1"/>
      <protection locked="0"/>
    </xf>
    <xf numFmtId="1" fontId="14" fillId="0" borderId="9" xfId="6" applyNumberFormat="1" applyFont="1" applyFill="1" applyBorder="1" applyAlignment="1" applyProtection="1">
      <alignment horizontal="left" vertical="center" wrapText="1"/>
      <protection locked="0"/>
    </xf>
    <xf numFmtId="1" fontId="14" fillId="0" borderId="32" xfId="6" applyNumberFormat="1" applyFont="1" applyFill="1" applyBorder="1" applyAlignment="1" applyProtection="1">
      <alignment horizontal="left" vertical="center" wrapText="1"/>
      <protection locked="0"/>
    </xf>
    <xf numFmtId="0" fontId="2" fillId="0" borderId="26" xfId="0" applyFont="1" applyFill="1" applyBorder="1" applyAlignment="1" applyProtection="1">
      <alignment horizontal="center" vertical="center"/>
      <protection locked="0"/>
    </xf>
    <xf numFmtId="0" fontId="2" fillId="0" borderId="27" xfId="0" applyFont="1" applyFill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1" fontId="9" fillId="0" borderId="18" xfId="6" applyNumberFormat="1" applyFont="1" applyFill="1" applyBorder="1" applyAlignment="1" applyProtection="1">
      <alignment horizontal="center" vertical="center" wrapText="1"/>
      <protection locked="0"/>
    </xf>
    <xf numFmtId="1" fontId="9" fillId="0" borderId="33" xfId="6" applyNumberFormat="1" applyFont="1" applyFill="1" applyBorder="1" applyAlignment="1" applyProtection="1">
      <alignment horizontal="center" vertical="center" wrapText="1"/>
      <protection locked="0"/>
    </xf>
    <xf numFmtId="0" fontId="9" fillId="0" borderId="18" xfId="0" applyFont="1" applyFill="1" applyBorder="1" applyAlignment="1" applyProtection="1">
      <alignment horizontal="center" vertical="center"/>
      <protection locked="0"/>
    </xf>
    <xf numFmtId="0" fontId="9" fillId="0" borderId="16" xfId="0" applyFont="1" applyFill="1" applyBorder="1" applyAlignment="1" applyProtection="1">
      <alignment horizontal="center" vertical="center"/>
      <protection locked="0"/>
    </xf>
    <xf numFmtId="0" fontId="9" fillId="0" borderId="28" xfId="0" applyFont="1" applyFill="1" applyBorder="1" applyAlignment="1" applyProtection="1">
      <alignment horizontal="center" vertical="center"/>
      <protection locked="0"/>
    </xf>
    <xf numFmtId="0" fontId="9" fillId="0" borderId="29" xfId="0" applyFont="1" applyFill="1" applyBorder="1" applyAlignment="1" applyProtection="1">
      <alignment horizontal="center" vertical="center"/>
      <protection locked="0"/>
    </xf>
    <xf numFmtId="0" fontId="10" fillId="0" borderId="0" xfId="8" applyFont="1" applyFill="1" applyAlignment="1" applyProtection="1">
      <alignment horizontal="center"/>
      <protection locked="0"/>
    </xf>
    <xf numFmtId="0" fontId="10" fillId="0" borderId="0" xfId="8" quotePrefix="1" applyFont="1" applyFill="1" applyAlignment="1" applyProtection="1">
      <alignment horizontal="center"/>
      <protection locked="0"/>
    </xf>
    <xf numFmtId="1" fontId="14" fillId="2" borderId="3" xfId="6" applyNumberFormat="1" applyFont="1" applyFill="1" applyBorder="1" applyAlignment="1" applyProtection="1">
      <alignment horizontal="left" vertical="center" wrapText="1"/>
      <protection locked="0"/>
    </xf>
    <xf numFmtId="1" fontId="14" fillId="2" borderId="20" xfId="6" applyNumberFormat="1" applyFont="1" applyFill="1" applyBorder="1" applyAlignment="1" applyProtection="1">
      <alignment horizontal="left" vertical="center" wrapText="1"/>
      <protection locked="0"/>
    </xf>
    <xf numFmtId="0" fontId="18" fillId="0" borderId="3" xfId="9" applyFont="1" applyFill="1" applyBorder="1" applyAlignment="1" applyProtection="1">
      <alignment horizontal="left" wrapText="1"/>
      <protection locked="0"/>
    </xf>
    <xf numFmtId="0" fontId="18" fillId="0" borderId="20" xfId="9" applyFont="1" applyFill="1" applyBorder="1" applyAlignment="1" applyProtection="1">
      <alignment horizontal="left" wrapText="1"/>
      <protection locked="0"/>
    </xf>
    <xf numFmtId="49" fontId="14" fillId="0" borderId="3" xfId="3" applyNumberFormat="1" applyFont="1" applyFill="1" applyBorder="1" applyAlignment="1" applyProtection="1">
      <alignment horizontal="left" vertical="center" wrapText="1"/>
      <protection locked="0"/>
    </xf>
    <xf numFmtId="49" fontId="14" fillId="0" borderId="20" xfId="3" applyNumberFormat="1" applyFont="1" applyFill="1" applyBorder="1" applyAlignment="1" applyProtection="1">
      <alignment horizontal="left" vertical="center" wrapText="1"/>
      <protection locked="0"/>
    </xf>
    <xf numFmtId="49" fontId="18" fillId="0" borderId="3" xfId="3" applyNumberFormat="1" applyFont="1" applyFill="1" applyBorder="1" applyAlignment="1" applyProtection="1">
      <alignment horizontal="left" vertical="top"/>
      <protection locked="0"/>
    </xf>
    <xf numFmtId="49" fontId="18" fillId="0" borderId="20" xfId="3" applyNumberFormat="1" applyFont="1" applyFill="1" applyBorder="1" applyAlignment="1" applyProtection="1">
      <alignment horizontal="left" vertical="top"/>
      <protection locked="0"/>
    </xf>
    <xf numFmtId="0" fontId="14" fillId="0" borderId="3" xfId="3" applyFont="1" applyFill="1" applyBorder="1" applyAlignment="1" applyProtection="1">
      <alignment horizontal="left" vertical="center" wrapText="1"/>
      <protection locked="0"/>
    </xf>
    <xf numFmtId="0" fontId="14" fillId="0" borderId="20" xfId="3" applyFont="1" applyFill="1" applyBorder="1" applyAlignment="1" applyProtection="1">
      <alignment horizontal="left" vertical="center" wrapText="1"/>
      <protection locked="0"/>
    </xf>
    <xf numFmtId="43" fontId="18" fillId="0" borderId="3" xfId="1" applyFont="1" applyFill="1" applyBorder="1" applyAlignment="1" applyProtection="1">
      <alignment horizontal="left" vertical="center" wrapText="1"/>
      <protection locked="0"/>
    </xf>
    <xf numFmtId="43" fontId="18" fillId="0" borderId="20" xfId="1" applyFont="1" applyFill="1" applyBorder="1" applyAlignment="1" applyProtection="1">
      <alignment horizontal="left" vertical="center" wrapText="1"/>
      <protection locked="0"/>
    </xf>
    <xf numFmtId="49" fontId="14" fillId="0" borderId="3" xfId="3" applyNumberFormat="1" applyFont="1" applyFill="1" applyBorder="1" applyAlignment="1" applyProtection="1">
      <alignment horizontal="left" vertical="top" wrapText="1"/>
      <protection locked="0"/>
    </xf>
    <xf numFmtId="49" fontId="14" fillId="0" borderId="20" xfId="3" applyNumberFormat="1" applyFont="1" applyFill="1" applyBorder="1" applyAlignment="1" applyProtection="1">
      <alignment horizontal="left" vertical="top" wrapText="1"/>
      <protection locked="0"/>
    </xf>
    <xf numFmtId="1" fontId="31" fillId="2" borderId="3" xfId="6" applyNumberFormat="1" applyFont="1" applyFill="1" applyBorder="1" applyAlignment="1" applyProtection="1">
      <alignment horizontal="left" vertical="center" wrapText="1"/>
      <protection locked="0"/>
    </xf>
    <xf numFmtId="1" fontId="31" fillId="2" borderId="20" xfId="6" applyNumberFormat="1" applyFont="1" applyFill="1" applyBorder="1" applyAlignment="1" applyProtection="1">
      <alignment horizontal="left" vertical="center" wrapText="1"/>
      <protection locked="0"/>
    </xf>
    <xf numFmtId="0" fontId="2" fillId="0" borderId="3" xfId="9" applyFont="1" applyFill="1" applyBorder="1" applyAlignment="1" applyProtection="1">
      <alignment horizontal="left" wrapText="1"/>
      <protection locked="0"/>
    </xf>
    <xf numFmtId="0" fontId="2" fillId="0" borderId="20" xfId="9" applyFont="1" applyFill="1" applyBorder="1" applyAlignment="1" applyProtection="1">
      <alignment horizontal="left" wrapText="1"/>
      <protection locked="0"/>
    </xf>
    <xf numFmtId="49" fontId="2" fillId="0" borderId="3" xfId="4" applyNumberFormat="1" applyFont="1" applyFill="1" applyBorder="1" applyAlignment="1" applyProtection="1">
      <alignment horizontal="left" vertical="center" wrapText="1"/>
      <protection locked="0"/>
    </xf>
    <xf numFmtId="49" fontId="2" fillId="0" borderId="20" xfId="4" applyNumberFormat="1" applyFont="1" applyFill="1" applyBorder="1" applyAlignment="1" applyProtection="1">
      <alignment horizontal="left" vertical="center" wrapText="1"/>
      <protection locked="0"/>
    </xf>
    <xf numFmtId="49" fontId="2" fillId="0" borderId="3" xfId="4" applyNumberFormat="1" applyFont="1" applyFill="1" applyBorder="1" applyAlignment="1" applyProtection="1">
      <alignment horizontal="left" vertical="top"/>
      <protection locked="0"/>
    </xf>
    <xf numFmtId="49" fontId="2" fillId="0" borderId="20" xfId="4" applyNumberFormat="1" applyFont="1" applyFill="1" applyBorder="1" applyAlignment="1" applyProtection="1">
      <alignment horizontal="left" vertical="top"/>
      <protection locked="0"/>
    </xf>
    <xf numFmtId="0" fontId="31" fillId="0" borderId="3" xfId="4" applyFont="1" applyFill="1" applyBorder="1" applyAlignment="1" applyProtection="1">
      <alignment horizontal="left" vertical="center" wrapText="1"/>
      <protection locked="0"/>
    </xf>
    <xf numFmtId="0" fontId="31" fillId="0" borderId="20" xfId="4" applyFont="1" applyFill="1" applyBorder="1" applyAlignment="1" applyProtection="1">
      <alignment horizontal="left" vertical="center" wrapText="1"/>
      <protection locked="0"/>
    </xf>
    <xf numFmtId="43" fontId="2" fillId="0" borderId="3" xfId="1" applyFont="1" applyFill="1" applyBorder="1" applyAlignment="1" applyProtection="1">
      <alignment horizontal="left" vertical="center" wrapText="1"/>
      <protection locked="0"/>
    </xf>
    <xf numFmtId="43" fontId="2" fillId="0" borderId="20" xfId="1" applyFont="1" applyFill="1" applyBorder="1" applyAlignment="1" applyProtection="1">
      <alignment horizontal="left" vertical="center" wrapText="1"/>
      <protection locked="0"/>
    </xf>
    <xf numFmtId="49" fontId="31" fillId="0" borderId="3" xfId="4" applyNumberFormat="1" applyFont="1" applyFill="1" applyBorder="1" applyAlignment="1" applyProtection="1">
      <alignment horizontal="left" vertical="center" wrapText="1"/>
      <protection locked="0"/>
    </xf>
    <xf numFmtId="49" fontId="31" fillId="0" borderId="20" xfId="4" applyNumberFormat="1" applyFont="1" applyFill="1" applyBorder="1" applyAlignment="1" applyProtection="1">
      <alignment horizontal="left" vertical="center" wrapText="1"/>
      <protection locked="0"/>
    </xf>
    <xf numFmtId="1" fontId="31" fillId="0" borderId="9" xfId="6" applyNumberFormat="1" applyFont="1" applyFill="1" applyBorder="1" applyAlignment="1" applyProtection="1">
      <alignment horizontal="left" vertical="center" wrapText="1"/>
      <protection locked="0"/>
    </xf>
    <xf numFmtId="1" fontId="31" fillId="0" borderId="32" xfId="6" applyNumberFormat="1" applyFont="1" applyFill="1" applyBorder="1" applyAlignment="1" applyProtection="1">
      <alignment horizontal="left" vertical="center" wrapText="1"/>
      <protection locked="0"/>
    </xf>
    <xf numFmtId="0" fontId="2" fillId="0" borderId="21" xfId="9" applyFont="1" applyFill="1" applyBorder="1" applyAlignment="1" applyProtection="1">
      <alignment horizontal="center" vertical="center" wrapText="1"/>
      <protection locked="0"/>
    </xf>
    <xf numFmtId="0" fontId="2" fillId="0" borderId="22" xfId="0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23" xfId="0" applyFont="1" applyBorder="1" applyAlignment="1" applyProtection="1">
      <alignment horizontal="center" vertical="center" wrapText="1"/>
      <protection locked="0"/>
    </xf>
    <xf numFmtId="0" fontId="2" fillId="0" borderId="24" xfId="0" applyFont="1" applyBorder="1" applyAlignment="1" applyProtection="1">
      <alignment horizontal="center" vertical="center" wrapText="1"/>
      <protection locked="0"/>
    </xf>
    <xf numFmtId="0" fontId="2" fillId="0" borderId="25" xfId="9" applyFont="1" applyFill="1" applyBorder="1" applyAlignment="1" applyProtection="1">
      <alignment horizontal="center" vertical="center" wrapText="1"/>
      <protection locked="0"/>
    </xf>
    <xf numFmtId="0" fontId="2" fillId="0" borderId="30" xfId="9" applyFont="1" applyFill="1" applyBorder="1" applyAlignment="1" applyProtection="1">
      <alignment horizontal="center" vertical="center" wrapText="1"/>
      <protection locked="0"/>
    </xf>
    <xf numFmtId="0" fontId="2" fillId="0" borderId="31" xfId="9" applyFont="1" applyFill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1" fontId="2" fillId="0" borderId="18" xfId="6" applyNumberFormat="1" applyFont="1" applyFill="1" applyBorder="1" applyAlignment="1" applyProtection="1">
      <alignment horizontal="center" vertical="center" wrapText="1"/>
      <protection locked="0"/>
    </xf>
    <xf numFmtId="1" fontId="2" fillId="0" borderId="33" xfId="6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0" applyFont="1" applyFill="1" applyBorder="1" applyAlignment="1" applyProtection="1">
      <alignment horizontal="center" vertical="center"/>
      <protection locked="0"/>
    </xf>
    <xf numFmtId="0" fontId="2" fillId="0" borderId="28" xfId="0" applyFont="1" applyFill="1" applyBorder="1" applyAlignment="1" applyProtection="1">
      <alignment horizontal="center" vertical="center"/>
      <protection locked="0"/>
    </xf>
    <xf numFmtId="0" fontId="2" fillId="0" borderId="0" xfId="8" applyFont="1" applyFill="1" applyAlignment="1">
      <alignment horizontal="left"/>
    </xf>
    <xf numFmtId="0" fontId="2" fillId="0" borderId="0" xfId="8" applyFont="1" applyFill="1" applyAlignment="1" applyProtection="1">
      <alignment horizontal="left"/>
      <protection locked="0"/>
    </xf>
    <xf numFmtId="0" fontId="2" fillId="0" borderId="3" xfId="4" applyFont="1" applyFill="1" applyBorder="1" applyAlignment="1" applyProtection="1">
      <alignment horizontal="left" wrapText="1"/>
      <protection locked="0"/>
    </xf>
    <xf numFmtId="0" fontId="2" fillId="0" borderId="20" xfId="4" applyFont="1" applyFill="1" applyBorder="1" applyAlignment="1" applyProtection="1">
      <alignment horizontal="left" wrapText="1"/>
      <protection locked="0"/>
    </xf>
    <xf numFmtId="0" fontId="2" fillId="0" borderId="3" xfId="4" applyFont="1" applyFill="1" applyBorder="1" applyAlignment="1" applyProtection="1">
      <alignment wrapText="1"/>
      <protection locked="0"/>
    </xf>
    <xf numFmtId="0" fontId="2" fillId="0" borderId="20" xfId="4" applyFont="1" applyFill="1" applyBorder="1" applyAlignment="1" applyProtection="1">
      <alignment wrapText="1"/>
      <protection locked="0"/>
    </xf>
    <xf numFmtId="49" fontId="2" fillId="0" borderId="3" xfId="4" applyNumberFormat="1" applyFont="1" applyFill="1" applyBorder="1" applyAlignment="1" applyProtection="1">
      <alignment horizontal="left" wrapText="1"/>
      <protection locked="0"/>
    </xf>
    <xf numFmtId="49" fontId="2" fillId="0" borderId="20" xfId="4" applyNumberFormat="1" applyFont="1" applyFill="1" applyBorder="1" applyAlignment="1" applyProtection="1">
      <alignment horizontal="left" wrapText="1"/>
      <protection locked="0"/>
    </xf>
    <xf numFmtId="0" fontId="2" fillId="0" borderId="3" xfId="4" applyFont="1" applyFill="1" applyBorder="1" applyAlignment="1" applyProtection="1">
      <alignment vertical="center" wrapText="1"/>
      <protection locked="0"/>
    </xf>
    <xf numFmtId="0" fontId="2" fillId="0" borderId="20" xfId="4" applyFont="1" applyFill="1" applyBorder="1" applyAlignment="1" applyProtection="1">
      <alignment vertical="center" wrapText="1"/>
      <protection locked="0"/>
    </xf>
    <xf numFmtId="1" fontId="16" fillId="2" borderId="3" xfId="6" applyNumberFormat="1" applyFont="1" applyFill="1" applyBorder="1" applyAlignment="1" applyProtection="1">
      <alignment horizontal="left" vertical="center" wrapText="1"/>
      <protection locked="0"/>
    </xf>
    <xf numFmtId="1" fontId="16" fillId="2" borderId="20" xfId="6" applyNumberFormat="1" applyFont="1" applyFill="1" applyBorder="1" applyAlignment="1" applyProtection="1">
      <alignment horizontal="left" vertical="center" wrapText="1"/>
      <protection locked="0"/>
    </xf>
    <xf numFmtId="0" fontId="12" fillId="0" borderId="3" xfId="0" applyFont="1" applyFill="1" applyBorder="1" applyAlignment="1" applyProtection="1">
      <alignment horizontal="left" wrapText="1"/>
      <protection locked="0"/>
    </xf>
    <xf numFmtId="0" fontId="12" fillId="0" borderId="20" xfId="0" applyFont="1" applyFill="1" applyBorder="1" applyAlignment="1" applyProtection="1">
      <alignment horizontal="left" wrapText="1"/>
      <protection locked="0"/>
    </xf>
    <xf numFmtId="0" fontId="31" fillId="0" borderId="3" xfId="0" applyFont="1" applyFill="1" applyBorder="1" applyAlignment="1" applyProtection="1">
      <alignment vertical="center" wrapText="1"/>
      <protection locked="0"/>
    </xf>
    <xf numFmtId="0" fontId="31" fillId="0" borderId="20" xfId="0" applyFont="1" applyFill="1" applyBorder="1" applyAlignment="1" applyProtection="1">
      <alignment vertical="center" wrapText="1"/>
      <protection locked="0"/>
    </xf>
    <xf numFmtId="49" fontId="2" fillId="0" borderId="3" xfId="4" applyNumberFormat="1" applyFont="1" applyFill="1" applyBorder="1" applyAlignment="1" applyProtection="1">
      <alignment horizontal="left" vertical="top" wrapText="1"/>
      <protection locked="0"/>
    </xf>
    <xf numFmtId="49" fontId="2" fillId="0" borderId="20" xfId="4" applyNumberFormat="1" applyFont="1" applyFill="1" applyBorder="1" applyAlignment="1" applyProtection="1">
      <alignment horizontal="left" vertical="top" wrapText="1"/>
      <protection locked="0"/>
    </xf>
    <xf numFmtId="49" fontId="2" fillId="0" borderId="3" xfId="4" applyNumberFormat="1" applyFont="1" applyFill="1" applyBorder="1" applyAlignment="1" applyProtection="1">
      <alignment vertical="center" wrapText="1"/>
      <protection locked="0"/>
    </xf>
    <xf numFmtId="49" fontId="2" fillId="0" borderId="20" xfId="4" applyNumberFormat="1" applyFont="1" applyFill="1" applyBorder="1" applyAlignment="1" applyProtection="1">
      <alignment vertical="center" wrapText="1"/>
      <protection locked="0"/>
    </xf>
    <xf numFmtId="0" fontId="12" fillId="0" borderId="3" xfId="0" applyFont="1" applyFill="1" applyBorder="1" applyAlignment="1" applyProtection="1">
      <alignment wrapText="1"/>
      <protection locked="0"/>
    </xf>
    <xf numFmtId="0" fontId="12" fillId="0" borderId="20" xfId="0" applyFont="1" applyFill="1" applyBorder="1" applyAlignment="1" applyProtection="1">
      <alignment wrapText="1"/>
      <protection locked="0"/>
    </xf>
    <xf numFmtId="0" fontId="2" fillId="0" borderId="3" xfId="0" applyFont="1" applyFill="1" applyBorder="1" applyAlignment="1" applyProtection="1">
      <alignment horizontal="left" wrapText="1"/>
      <protection locked="0"/>
    </xf>
    <xf numFmtId="0" fontId="2" fillId="0" borderId="20" xfId="0" applyFont="1" applyFill="1" applyBorder="1" applyAlignment="1" applyProtection="1">
      <alignment horizontal="left" wrapText="1"/>
      <protection locked="0"/>
    </xf>
    <xf numFmtId="49" fontId="2" fillId="0" borderId="4" xfId="4" applyNumberFormat="1" applyFont="1" applyFill="1" applyBorder="1" applyAlignment="1" applyProtection="1">
      <alignment horizontal="left" vertical="center" wrapText="1"/>
      <protection locked="0"/>
    </xf>
    <xf numFmtId="49" fontId="2" fillId="0" borderId="6" xfId="4" applyNumberFormat="1" applyFont="1" applyFill="1" applyBorder="1" applyAlignment="1" applyProtection="1">
      <alignment horizontal="left" vertical="center" wrapText="1"/>
      <protection locked="0"/>
    </xf>
    <xf numFmtId="49" fontId="31" fillId="0" borderId="3" xfId="4" applyNumberFormat="1" applyFont="1" applyFill="1" applyBorder="1" applyAlignment="1" applyProtection="1">
      <alignment horizontal="left" vertical="top" wrapText="1"/>
      <protection locked="0"/>
    </xf>
    <xf numFmtId="49" fontId="31" fillId="0" borderId="20" xfId="4" applyNumberFormat="1" applyFont="1" applyFill="1" applyBorder="1" applyAlignment="1" applyProtection="1">
      <alignment horizontal="left" vertical="top" wrapText="1"/>
      <protection locked="0"/>
    </xf>
    <xf numFmtId="49" fontId="12" fillId="0" borderId="3" xfId="4" applyNumberFormat="1" applyFont="1" applyFill="1" applyBorder="1" applyAlignment="1" applyProtection="1">
      <alignment horizontal="left" vertical="center" wrapText="1"/>
      <protection locked="0"/>
    </xf>
    <xf numFmtId="49" fontId="12" fillId="0" borderId="20" xfId="4" applyNumberFormat="1" applyFont="1" applyFill="1" applyBorder="1" applyAlignment="1" applyProtection="1">
      <alignment horizontal="left" vertical="center" wrapText="1"/>
      <protection locked="0"/>
    </xf>
    <xf numFmtId="49" fontId="18" fillId="0" borderId="3" xfId="4" applyNumberFormat="1" applyFont="1" applyFill="1" applyBorder="1" applyAlignment="1" applyProtection="1">
      <alignment horizontal="left" vertical="center" wrapText="1"/>
      <protection locked="0"/>
    </xf>
    <xf numFmtId="49" fontId="18" fillId="0" borderId="20" xfId="4" applyNumberFormat="1" applyFont="1" applyFill="1" applyBorder="1" applyAlignment="1" applyProtection="1">
      <alignment horizontal="left" vertical="center" wrapText="1"/>
      <protection locked="0"/>
    </xf>
    <xf numFmtId="49" fontId="18" fillId="0" borderId="3" xfId="4" applyNumberFormat="1" applyFont="1" applyFill="1" applyBorder="1" applyAlignment="1" applyProtection="1">
      <alignment horizontal="left" vertical="top"/>
      <protection locked="0"/>
    </xf>
    <xf numFmtId="49" fontId="18" fillId="0" borderId="20" xfId="4" applyNumberFormat="1" applyFont="1" applyFill="1" applyBorder="1" applyAlignment="1" applyProtection="1">
      <alignment horizontal="left" vertical="top"/>
      <protection locked="0"/>
    </xf>
    <xf numFmtId="0" fontId="14" fillId="0" borderId="3" xfId="4" applyFont="1" applyFill="1" applyBorder="1" applyAlignment="1" applyProtection="1">
      <alignment horizontal="left" vertical="center" wrapText="1"/>
      <protection locked="0"/>
    </xf>
    <xf numFmtId="0" fontId="14" fillId="0" borderId="20" xfId="4" applyFont="1" applyFill="1" applyBorder="1" applyAlignment="1" applyProtection="1">
      <alignment horizontal="left" vertical="center" wrapText="1"/>
      <protection locked="0"/>
    </xf>
    <xf numFmtId="49" fontId="14" fillId="0" borderId="3" xfId="4" applyNumberFormat="1" applyFont="1" applyFill="1" applyBorder="1" applyAlignment="1" applyProtection="1">
      <alignment horizontal="left" vertical="center" wrapText="1"/>
      <protection locked="0"/>
    </xf>
    <xf numFmtId="49" fontId="14" fillId="0" borderId="20" xfId="4" applyNumberFormat="1" applyFont="1" applyFill="1" applyBorder="1" applyAlignment="1" applyProtection="1">
      <alignment horizontal="left" vertical="center" wrapText="1"/>
      <protection locked="0"/>
    </xf>
    <xf numFmtId="0" fontId="18" fillId="0" borderId="3" xfId="4" applyFont="1" applyFill="1" applyBorder="1" applyAlignment="1" applyProtection="1">
      <alignment horizontal="left" wrapText="1"/>
      <protection locked="0"/>
    </xf>
    <xf numFmtId="0" fontId="18" fillId="0" borderId="20" xfId="4" applyFont="1" applyFill="1" applyBorder="1" applyAlignment="1" applyProtection="1">
      <alignment horizontal="left" wrapText="1"/>
      <protection locked="0"/>
    </xf>
    <xf numFmtId="0" fontId="18" fillId="0" borderId="3" xfId="4" applyFont="1" applyFill="1" applyBorder="1" applyAlignment="1" applyProtection="1">
      <alignment wrapText="1"/>
      <protection locked="0"/>
    </xf>
    <xf numFmtId="0" fontId="18" fillId="0" borderId="20" xfId="4" applyFont="1" applyFill="1" applyBorder="1" applyAlignment="1" applyProtection="1">
      <alignment wrapText="1"/>
      <protection locked="0"/>
    </xf>
    <xf numFmtId="49" fontId="18" fillId="0" borderId="3" xfId="4" applyNumberFormat="1" applyFont="1" applyFill="1" applyBorder="1" applyAlignment="1" applyProtection="1">
      <alignment horizontal="left" wrapText="1"/>
      <protection locked="0"/>
    </xf>
    <xf numFmtId="49" fontId="18" fillId="0" borderId="20" xfId="4" applyNumberFormat="1" applyFont="1" applyFill="1" applyBorder="1" applyAlignment="1" applyProtection="1">
      <alignment horizontal="left" wrapText="1"/>
      <protection locked="0"/>
    </xf>
    <xf numFmtId="0" fontId="18" fillId="0" borderId="3" xfId="4" applyFont="1" applyFill="1" applyBorder="1" applyAlignment="1" applyProtection="1">
      <alignment vertical="center" wrapText="1"/>
      <protection locked="0"/>
    </xf>
    <xf numFmtId="0" fontId="18" fillId="0" borderId="20" xfId="4" applyFont="1" applyFill="1" applyBorder="1" applyAlignment="1" applyProtection="1">
      <alignment vertical="center" wrapText="1"/>
      <protection locked="0"/>
    </xf>
    <xf numFmtId="49" fontId="18" fillId="0" borderId="3" xfId="4" applyNumberFormat="1" applyFont="1" applyFill="1" applyBorder="1" applyAlignment="1" applyProtection="1">
      <alignment horizontal="left" vertical="top" wrapText="1"/>
      <protection locked="0"/>
    </xf>
    <xf numFmtId="49" fontId="18" fillId="0" borderId="20" xfId="4" applyNumberFormat="1" applyFont="1" applyFill="1" applyBorder="1" applyAlignment="1" applyProtection="1">
      <alignment horizontal="left" vertical="top" wrapText="1"/>
      <protection locked="0"/>
    </xf>
    <xf numFmtId="49" fontId="18" fillId="0" borderId="3" xfId="4" applyNumberFormat="1" applyFont="1" applyFill="1" applyBorder="1" applyAlignment="1" applyProtection="1">
      <alignment vertical="center" wrapText="1"/>
      <protection locked="0"/>
    </xf>
    <xf numFmtId="49" fontId="18" fillId="0" borderId="20" xfId="4" applyNumberFormat="1" applyFont="1" applyFill="1" applyBorder="1" applyAlignment="1" applyProtection="1">
      <alignment vertical="center" wrapText="1"/>
      <protection locked="0"/>
    </xf>
    <xf numFmtId="49" fontId="18" fillId="0" borderId="4" xfId="4" applyNumberFormat="1" applyFont="1" applyFill="1" applyBorder="1" applyAlignment="1" applyProtection="1">
      <alignment horizontal="left" vertical="center" wrapText="1"/>
      <protection locked="0"/>
    </xf>
    <xf numFmtId="49" fontId="18" fillId="0" borderId="6" xfId="4" applyNumberFormat="1" applyFont="1" applyFill="1" applyBorder="1" applyAlignment="1" applyProtection="1">
      <alignment horizontal="left" vertical="center" wrapText="1"/>
      <protection locked="0"/>
    </xf>
    <xf numFmtId="49" fontId="14" fillId="0" borderId="3" xfId="4" applyNumberFormat="1" applyFont="1" applyFill="1" applyBorder="1" applyAlignment="1" applyProtection="1">
      <alignment horizontal="left" vertical="top" wrapText="1"/>
      <protection locked="0"/>
    </xf>
    <xf numFmtId="49" fontId="14" fillId="0" borderId="20" xfId="4" applyNumberFormat="1" applyFont="1" applyFill="1" applyBorder="1" applyAlignment="1" applyProtection="1">
      <alignment horizontal="left" vertical="top" wrapText="1"/>
      <protection locked="0"/>
    </xf>
    <xf numFmtId="49" fontId="13" fillId="0" borderId="3" xfId="4" applyNumberFormat="1" applyFont="1" applyFill="1" applyBorder="1" applyAlignment="1" applyProtection="1">
      <alignment horizontal="left" vertical="center" wrapText="1"/>
      <protection locked="0"/>
    </xf>
    <xf numFmtId="49" fontId="13" fillId="0" borderId="20" xfId="4" applyNumberFormat="1" applyFont="1" applyFill="1" applyBorder="1" applyAlignment="1" applyProtection="1">
      <alignment horizontal="left" vertical="center" wrapText="1"/>
      <protection locked="0"/>
    </xf>
    <xf numFmtId="1" fontId="5" fillId="2" borderId="3" xfId="6" applyNumberFormat="1" applyFont="1" applyFill="1" applyBorder="1" applyAlignment="1" applyProtection="1">
      <alignment horizontal="left" vertical="center" wrapText="1"/>
      <protection locked="0"/>
    </xf>
    <xf numFmtId="1" fontId="5" fillId="2" borderId="20" xfId="6" applyNumberFormat="1" applyFont="1" applyFill="1" applyBorder="1" applyAlignment="1" applyProtection="1">
      <alignment horizontal="left" vertical="center" wrapText="1"/>
      <protection locked="0"/>
    </xf>
    <xf numFmtId="0" fontId="5" fillId="0" borderId="3" xfId="9" applyFont="1" applyFill="1" applyBorder="1" applyAlignment="1" applyProtection="1">
      <alignment horizontal="left" wrapText="1"/>
      <protection locked="0"/>
    </xf>
    <xf numFmtId="0" fontId="5" fillId="0" borderId="20" xfId="9" applyFont="1" applyFill="1" applyBorder="1" applyAlignment="1" applyProtection="1">
      <alignment horizontal="left" wrapText="1"/>
      <protection locked="0"/>
    </xf>
    <xf numFmtId="49" fontId="5" fillId="0" borderId="3" xfId="4" applyNumberFormat="1" applyFont="1" applyFill="1" applyBorder="1" applyAlignment="1" applyProtection="1">
      <alignment horizontal="left" vertical="center" wrapText="1"/>
      <protection locked="0"/>
    </xf>
    <xf numFmtId="49" fontId="5" fillId="0" borderId="20" xfId="4" applyNumberFormat="1" applyFont="1" applyFill="1" applyBorder="1" applyAlignment="1" applyProtection="1">
      <alignment horizontal="left" vertical="center" wrapText="1"/>
      <protection locked="0"/>
    </xf>
    <xf numFmtId="49" fontId="5" fillId="0" borderId="3" xfId="4" applyNumberFormat="1" applyFont="1" applyFill="1" applyBorder="1" applyAlignment="1" applyProtection="1">
      <alignment horizontal="left" vertical="top"/>
      <protection locked="0"/>
    </xf>
    <xf numFmtId="49" fontId="5" fillId="0" borderId="20" xfId="4" applyNumberFormat="1" applyFont="1" applyFill="1" applyBorder="1" applyAlignment="1" applyProtection="1">
      <alignment horizontal="left" vertical="top"/>
      <protection locked="0"/>
    </xf>
    <xf numFmtId="0" fontId="5" fillId="0" borderId="3" xfId="4" applyFont="1" applyFill="1" applyBorder="1" applyAlignment="1" applyProtection="1">
      <alignment horizontal="left" vertical="center" wrapText="1"/>
      <protection locked="0"/>
    </xf>
    <xf numFmtId="0" fontId="5" fillId="0" borderId="20" xfId="4" applyFont="1" applyFill="1" applyBorder="1" applyAlignment="1" applyProtection="1">
      <alignment horizontal="left" vertical="center" wrapText="1"/>
      <protection locked="0"/>
    </xf>
    <xf numFmtId="43" fontId="5" fillId="0" borderId="3" xfId="1" applyFont="1" applyFill="1" applyBorder="1" applyAlignment="1" applyProtection="1">
      <alignment horizontal="left" vertical="center" wrapText="1"/>
      <protection locked="0"/>
    </xf>
    <xf numFmtId="43" fontId="5" fillId="0" borderId="20" xfId="1" applyFont="1" applyFill="1" applyBorder="1" applyAlignment="1" applyProtection="1">
      <alignment horizontal="left" vertical="center" wrapText="1"/>
      <protection locked="0"/>
    </xf>
    <xf numFmtId="1" fontId="5" fillId="0" borderId="9" xfId="6" applyNumberFormat="1" applyFont="1" applyFill="1" applyBorder="1" applyAlignment="1" applyProtection="1">
      <alignment horizontal="left" vertical="center" wrapText="1"/>
      <protection locked="0"/>
    </xf>
    <xf numFmtId="1" fontId="5" fillId="0" borderId="32" xfId="6" applyNumberFormat="1" applyFont="1" applyFill="1" applyBorder="1" applyAlignment="1" applyProtection="1">
      <alignment horizontal="left" vertical="center" wrapText="1"/>
      <protection locked="0"/>
    </xf>
    <xf numFmtId="0" fontId="5" fillId="0" borderId="21" xfId="9" applyFont="1" applyFill="1" applyBorder="1" applyAlignment="1" applyProtection="1">
      <alignment horizontal="center" vertical="center" wrapText="1"/>
      <protection locked="0"/>
    </xf>
    <xf numFmtId="0" fontId="12" fillId="0" borderId="22" xfId="0" applyFont="1" applyBorder="1" applyAlignment="1" applyProtection="1">
      <alignment horizontal="center" vertical="center" wrapText="1"/>
      <protection locked="0"/>
    </xf>
    <xf numFmtId="0" fontId="12" fillId="0" borderId="19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2" fillId="0" borderId="23" xfId="0" applyFont="1" applyBorder="1" applyAlignment="1" applyProtection="1">
      <alignment horizontal="center" vertical="center" wrapText="1"/>
      <protection locked="0"/>
    </xf>
    <xf numFmtId="0" fontId="12" fillId="0" borderId="24" xfId="0" applyFont="1" applyBorder="1" applyAlignment="1" applyProtection="1">
      <alignment horizontal="center" vertical="center" wrapText="1"/>
      <protection locked="0"/>
    </xf>
    <xf numFmtId="0" fontId="12" fillId="0" borderId="25" xfId="9" applyFont="1" applyFill="1" applyBorder="1" applyAlignment="1" applyProtection="1">
      <alignment horizontal="center" vertical="center" wrapText="1"/>
      <protection locked="0"/>
    </xf>
    <xf numFmtId="0" fontId="12" fillId="0" borderId="30" xfId="9" applyFont="1" applyFill="1" applyBorder="1" applyAlignment="1" applyProtection="1">
      <alignment horizontal="center" vertical="center" wrapText="1"/>
      <protection locked="0"/>
    </xf>
    <xf numFmtId="0" fontId="12" fillId="0" borderId="31" xfId="9" applyFont="1" applyFill="1" applyBorder="1" applyAlignment="1" applyProtection="1">
      <alignment horizontal="center" vertical="center" wrapText="1"/>
      <protection locked="0"/>
    </xf>
    <xf numFmtId="0" fontId="12" fillId="0" borderId="25" xfId="9" applyFont="1" applyFill="1" applyBorder="1" applyAlignment="1" applyProtection="1">
      <alignment horizontal="center" vertical="center"/>
      <protection locked="0"/>
    </xf>
    <xf numFmtId="0" fontId="12" fillId="0" borderId="26" xfId="9" applyFont="1" applyFill="1" applyBorder="1" applyAlignment="1" applyProtection="1">
      <alignment horizontal="center" vertical="center"/>
      <protection locked="0"/>
    </xf>
    <xf numFmtId="0" fontId="12" fillId="0" borderId="26" xfId="0" applyFont="1" applyFill="1" applyBorder="1" applyAlignment="1" applyProtection="1">
      <alignment horizontal="center" vertical="center"/>
      <protection locked="0"/>
    </xf>
    <xf numFmtId="0" fontId="12" fillId="0" borderId="27" xfId="0" applyFont="1" applyFill="1" applyBorder="1" applyAlignment="1" applyProtection="1">
      <alignment horizontal="center" vertical="center"/>
      <protection locked="0"/>
    </xf>
    <xf numFmtId="0" fontId="12" fillId="0" borderId="18" xfId="0" applyFont="1" applyBorder="1" applyAlignment="1" applyProtection="1">
      <alignment horizontal="center" vertical="center"/>
      <protection locked="0"/>
    </xf>
    <xf numFmtId="1" fontId="12" fillId="0" borderId="18" xfId="6" applyNumberFormat="1" applyFont="1" applyFill="1" applyBorder="1" applyAlignment="1" applyProtection="1">
      <alignment horizontal="center" vertical="center" wrapText="1"/>
      <protection locked="0"/>
    </xf>
    <xf numFmtId="1" fontId="12" fillId="0" borderId="33" xfId="6" applyNumberFormat="1" applyFont="1" applyFill="1" applyBorder="1" applyAlignment="1" applyProtection="1">
      <alignment horizontal="center" vertical="center" wrapText="1"/>
      <protection locked="0"/>
    </xf>
    <xf numFmtId="0" fontId="4" fillId="0" borderId="3" xfId="4" applyFont="1" applyFill="1" applyBorder="1" applyAlignment="1" applyProtection="1">
      <alignment horizontal="left" wrapText="1"/>
      <protection locked="0"/>
    </xf>
    <xf numFmtId="0" fontId="4" fillId="0" borderId="20" xfId="4" applyFont="1" applyFill="1" applyBorder="1" applyAlignment="1" applyProtection="1">
      <alignment horizontal="left" wrapText="1"/>
      <protection locked="0"/>
    </xf>
    <xf numFmtId="0" fontId="4" fillId="0" borderId="3" xfId="4" applyFont="1" applyFill="1" applyBorder="1" applyAlignment="1" applyProtection="1">
      <alignment wrapText="1"/>
      <protection locked="0"/>
    </xf>
    <xf numFmtId="0" fontId="4" fillId="0" borderId="20" xfId="4" applyFont="1" applyFill="1" applyBorder="1" applyAlignment="1" applyProtection="1">
      <alignment wrapText="1"/>
      <protection locked="0"/>
    </xf>
    <xf numFmtId="49" fontId="5" fillId="0" borderId="3" xfId="4" applyNumberFormat="1" applyFont="1" applyFill="1" applyBorder="1" applyAlignment="1" applyProtection="1">
      <alignment horizontal="left" wrapText="1"/>
      <protection locked="0"/>
    </xf>
    <xf numFmtId="49" fontId="5" fillId="0" borderId="20" xfId="4" applyNumberFormat="1" applyFont="1" applyFill="1" applyBorder="1" applyAlignment="1" applyProtection="1">
      <alignment horizontal="left" wrapText="1"/>
      <protection locked="0"/>
    </xf>
    <xf numFmtId="0" fontId="5" fillId="0" borderId="3" xfId="4" applyFont="1" applyFill="1" applyBorder="1" applyAlignment="1" applyProtection="1">
      <alignment vertical="center" wrapText="1"/>
      <protection locked="0"/>
    </xf>
    <xf numFmtId="0" fontId="5" fillId="0" borderId="20" xfId="4" applyFont="1" applyFill="1" applyBorder="1" applyAlignment="1" applyProtection="1">
      <alignment vertical="center" wrapText="1"/>
      <protection locked="0"/>
    </xf>
    <xf numFmtId="0" fontId="5" fillId="0" borderId="3" xfId="0" applyFont="1" applyFill="1" applyBorder="1" applyAlignment="1" applyProtection="1">
      <alignment vertical="center" wrapText="1"/>
      <protection locked="0"/>
    </xf>
    <xf numFmtId="0" fontId="5" fillId="0" borderId="20" xfId="0" applyFont="1" applyFill="1" applyBorder="1" applyAlignment="1" applyProtection="1">
      <alignment vertical="center" wrapText="1"/>
      <protection locked="0"/>
    </xf>
    <xf numFmtId="49" fontId="5" fillId="0" borderId="3" xfId="4" applyNumberFormat="1" applyFont="1" applyFill="1" applyBorder="1" applyAlignment="1" applyProtection="1">
      <alignment horizontal="left" vertical="top" wrapText="1"/>
      <protection locked="0"/>
    </xf>
    <xf numFmtId="49" fontId="5" fillId="0" borderId="20" xfId="4" applyNumberFormat="1" applyFont="1" applyFill="1" applyBorder="1" applyAlignment="1" applyProtection="1">
      <alignment horizontal="left" vertical="top" wrapText="1"/>
      <protection locked="0"/>
    </xf>
    <xf numFmtId="49" fontId="5" fillId="0" borderId="3" xfId="4" applyNumberFormat="1" applyFont="1" applyFill="1" applyBorder="1" applyAlignment="1" applyProtection="1">
      <alignment vertical="center" wrapText="1"/>
      <protection locked="0"/>
    </xf>
    <xf numFmtId="49" fontId="5" fillId="0" borderId="20" xfId="4" applyNumberFormat="1" applyFont="1" applyFill="1" applyBorder="1" applyAlignment="1" applyProtection="1">
      <alignment vertical="center" wrapText="1"/>
      <protection locked="0"/>
    </xf>
    <xf numFmtId="0" fontId="5" fillId="0" borderId="3" xfId="4" applyFont="1" applyFill="1" applyBorder="1" applyAlignment="1" applyProtection="1">
      <alignment horizontal="left" wrapText="1"/>
      <protection locked="0"/>
    </xf>
    <xf numFmtId="0" fontId="5" fillId="0" borderId="20" xfId="4" applyFont="1" applyFill="1" applyBorder="1" applyAlignment="1" applyProtection="1">
      <alignment horizontal="left" wrapText="1"/>
      <protection locked="0"/>
    </xf>
    <xf numFmtId="0" fontId="14" fillId="0" borderId="4" xfId="4" applyFont="1" applyFill="1" applyBorder="1" applyAlignment="1" applyProtection="1">
      <alignment horizontal="left" vertical="center" wrapText="1"/>
      <protection locked="0"/>
    </xf>
    <xf numFmtId="0" fontId="14" fillId="0" borderId="6" xfId="4" applyFont="1" applyFill="1" applyBorder="1" applyAlignment="1" applyProtection="1">
      <alignment horizontal="left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9" applyFont="1" applyFill="1" applyBorder="1" applyAlignment="1" applyProtection="1">
      <alignment horizontal="center" vertical="center"/>
      <protection locked="0"/>
    </xf>
    <xf numFmtId="0" fontId="9" fillId="0" borderId="26" xfId="9" applyFont="1" applyFill="1" applyBorder="1" applyAlignment="1" applyProtection="1">
      <alignment horizontal="center" vertical="center"/>
      <protection locked="0"/>
    </xf>
    <xf numFmtId="0" fontId="9" fillId="0" borderId="26" xfId="0" applyFont="1" applyFill="1" applyBorder="1" applyAlignment="1" applyProtection="1">
      <alignment horizontal="center" vertical="center"/>
      <protection locked="0"/>
    </xf>
    <xf numFmtId="0" fontId="9" fillId="0" borderId="27" xfId="0" applyFont="1" applyFill="1" applyBorder="1" applyAlignment="1" applyProtection="1">
      <alignment horizontal="center" vertical="center"/>
      <protection locked="0"/>
    </xf>
    <xf numFmtId="1" fontId="4" fillId="2" borderId="3" xfId="6" applyNumberFormat="1" applyFont="1" applyFill="1" applyBorder="1" applyAlignment="1" applyProtection="1">
      <alignment horizontal="left" vertical="center" wrapText="1"/>
      <protection locked="0"/>
    </xf>
    <xf numFmtId="1" fontId="4" fillId="2" borderId="20" xfId="6" applyNumberFormat="1" applyFont="1" applyFill="1" applyBorder="1" applyAlignment="1" applyProtection="1">
      <alignment horizontal="left" vertical="center" wrapText="1"/>
      <protection locked="0"/>
    </xf>
    <xf numFmtId="0" fontId="10" fillId="0" borderId="0" xfId="8" quotePrefix="1" applyFont="1" applyFill="1" applyAlignment="1" applyProtection="1">
      <alignment horizontal="center" wrapText="1"/>
      <protection locked="0"/>
    </xf>
    <xf numFmtId="1" fontId="4" fillId="0" borderId="9" xfId="6" applyNumberFormat="1" applyFont="1" applyFill="1" applyBorder="1" applyAlignment="1" applyProtection="1">
      <alignment horizontal="left" vertical="center" wrapText="1"/>
      <protection locked="0"/>
    </xf>
    <xf numFmtId="1" fontId="4" fillId="0" borderId="32" xfId="6" applyNumberFormat="1" applyFont="1" applyFill="1" applyBorder="1" applyAlignment="1" applyProtection="1">
      <alignment horizontal="left" vertical="center" wrapText="1"/>
      <protection locked="0"/>
    </xf>
    <xf numFmtId="0" fontId="9" fillId="0" borderId="3" xfId="0" applyFont="1" applyFill="1" applyBorder="1" applyAlignment="1" applyProtection="1">
      <alignment horizontal="left" wrapText="1"/>
      <protection locked="0"/>
    </xf>
    <xf numFmtId="0" fontId="9" fillId="0" borderId="20" xfId="0" applyFont="1" applyFill="1" applyBorder="1" applyAlignment="1" applyProtection="1">
      <alignment horizontal="left" wrapText="1"/>
      <protection locked="0"/>
    </xf>
    <xf numFmtId="49" fontId="4" fillId="0" borderId="3" xfId="4" applyNumberFormat="1" applyFont="1" applyFill="1" applyBorder="1" applyAlignment="1" applyProtection="1">
      <alignment horizontal="left" vertical="center" wrapText="1"/>
      <protection locked="0"/>
    </xf>
    <xf numFmtId="49" fontId="4" fillId="0" borderId="20" xfId="4" applyNumberFormat="1" applyFont="1" applyFill="1" applyBorder="1" applyAlignment="1" applyProtection="1">
      <alignment horizontal="left" vertical="center" wrapText="1"/>
      <protection locked="0"/>
    </xf>
    <xf numFmtId="0" fontId="4" fillId="0" borderId="3" xfId="4" applyFont="1" applyFill="1" applyBorder="1" applyAlignment="1" applyProtection="1">
      <alignment horizontal="left" vertical="center" wrapText="1"/>
      <protection locked="0"/>
    </xf>
    <xf numFmtId="0" fontId="4" fillId="0" borderId="20" xfId="4" applyFont="1" applyFill="1" applyBorder="1" applyAlignment="1" applyProtection="1">
      <alignment horizontal="left" vertical="center" wrapText="1"/>
      <protection locked="0"/>
    </xf>
    <xf numFmtId="49" fontId="4" fillId="0" borderId="4" xfId="4" applyNumberFormat="1" applyFont="1" applyFill="1" applyBorder="1" applyAlignment="1" applyProtection="1">
      <alignment horizontal="left" vertical="center" wrapText="1"/>
      <protection locked="0"/>
    </xf>
    <xf numFmtId="49" fontId="4" fillId="0" borderId="6" xfId="4" applyNumberFormat="1" applyFont="1" applyFill="1" applyBorder="1" applyAlignment="1" applyProtection="1">
      <alignment horizontal="left" vertical="center" wrapText="1"/>
      <protection locked="0"/>
    </xf>
    <xf numFmtId="49" fontId="4" fillId="0" borderId="3" xfId="4" applyNumberFormat="1" applyFont="1" applyFill="1" applyBorder="1" applyAlignment="1" applyProtection="1">
      <alignment horizontal="left" vertical="top" wrapText="1"/>
      <protection locked="0"/>
    </xf>
    <xf numFmtId="49" fontId="4" fillId="0" borderId="20" xfId="4" applyNumberFormat="1" applyFont="1" applyFill="1" applyBorder="1" applyAlignment="1" applyProtection="1">
      <alignment horizontal="left" vertical="top" wrapText="1"/>
      <protection locked="0"/>
    </xf>
    <xf numFmtId="0" fontId="4" fillId="0" borderId="3" xfId="0" applyFont="1" applyFill="1" applyBorder="1" applyAlignment="1" applyProtection="1">
      <alignment vertical="center" wrapText="1"/>
      <protection locked="0"/>
    </xf>
    <xf numFmtId="0" fontId="4" fillId="0" borderId="20" xfId="0" applyFont="1" applyFill="1" applyBorder="1" applyAlignment="1" applyProtection="1">
      <alignment vertical="center" wrapText="1"/>
      <protection locked="0"/>
    </xf>
    <xf numFmtId="0" fontId="9" fillId="0" borderId="4" xfId="0" applyFont="1" applyFill="1" applyBorder="1" applyAlignment="1" applyProtection="1">
      <alignment horizontal="left" wrapText="1"/>
      <protection locked="0"/>
    </xf>
    <xf numFmtId="0" fontId="9" fillId="0" borderId="6" xfId="0" applyFont="1" applyFill="1" applyBorder="1" applyAlignment="1" applyProtection="1">
      <alignment horizontal="left" wrapText="1"/>
      <protection locked="0"/>
    </xf>
    <xf numFmtId="0" fontId="9" fillId="0" borderId="3" xfId="0" applyFont="1" applyFill="1" applyBorder="1" applyAlignment="1" applyProtection="1">
      <alignment wrapText="1"/>
      <protection locked="0"/>
    </xf>
    <xf numFmtId="0" fontId="9" fillId="0" borderId="20" xfId="0" applyFont="1" applyFill="1" applyBorder="1" applyAlignment="1" applyProtection="1">
      <alignment wrapText="1"/>
      <protection locked="0"/>
    </xf>
    <xf numFmtId="0" fontId="9" fillId="0" borderId="4" xfId="0" applyFont="1" applyFill="1" applyBorder="1" applyAlignment="1" applyProtection="1">
      <alignment horizontal="center" wrapText="1"/>
      <protection locked="0"/>
    </xf>
    <xf numFmtId="0" fontId="9" fillId="0" borderId="6" xfId="0" applyFont="1" applyFill="1" applyBorder="1" applyAlignment="1" applyProtection="1">
      <alignment horizontal="center" wrapText="1"/>
      <protection locked="0"/>
    </xf>
    <xf numFmtId="49" fontId="4" fillId="0" borderId="3" xfId="4" applyNumberFormat="1" applyFont="1" applyFill="1" applyBorder="1" applyAlignment="1" applyProtection="1">
      <alignment vertical="center" wrapText="1"/>
      <protection locked="0"/>
    </xf>
    <xf numFmtId="49" fontId="4" fillId="0" borderId="20" xfId="4" applyNumberFormat="1" applyFont="1" applyFill="1" applyBorder="1" applyAlignment="1" applyProtection="1">
      <alignment vertical="center" wrapText="1"/>
      <protection locked="0"/>
    </xf>
    <xf numFmtId="1" fontId="4" fillId="2" borderId="35" xfId="6" applyNumberFormat="1" applyFont="1" applyFill="1" applyBorder="1" applyAlignment="1" applyProtection="1">
      <alignment horizontal="left" vertical="center" wrapText="1"/>
      <protection locked="0"/>
    </xf>
    <xf numFmtId="0" fontId="4" fillId="0" borderId="35" xfId="9" applyFont="1" applyFill="1" applyBorder="1" applyAlignment="1" applyProtection="1">
      <alignment horizontal="left" wrapText="1"/>
      <protection locked="0"/>
    </xf>
    <xf numFmtId="49" fontId="4" fillId="0" borderId="35" xfId="4" applyNumberFormat="1" applyFont="1" applyFill="1" applyBorder="1" applyAlignment="1" applyProtection="1">
      <alignment horizontal="left" vertical="center" wrapText="1"/>
      <protection locked="0"/>
    </xf>
    <xf numFmtId="49" fontId="4" fillId="0" borderId="35" xfId="4" applyNumberFormat="1" applyFont="1" applyFill="1" applyBorder="1" applyAlignment="1" applyProtection="1">
      <alignment horizontal="left" vertical="top"/>
      <protection locked="0"/>
    </xf>
    <xf numFmtId="0" fontId="4" fillId="0" borderId="35" xfId="4" applyFont="1" applyFill="1" applyBorder="1" applyAlignment="1" applyProtection="1">
      <alignment horizontal="left" vertical="center" wrapText="1"/>
      <protection locked="0"/>
    </xf>
    <xf numFmtId="43" fontId="4" fillId="0" borderId="35" xfId="1" applyFont="1" applyFill="1" applyBorder="1" applyAlignment="1" applyProtection="1">
      <alignment horizontal="left" vertical="center" wrapText="1"/>
      <protection locked="0"/>
    </xf>
    <xf numFmtId="1" fontId="4" fillId="0" borderId="35" xfId="6" applyNumberFormat="1" applyFont="1" applyFill="1" applyBorder="1" applyAlignment="1" applyProtection="1">
      <alignment horizontal="left" vertical="center" wrapText="1"/>
      <protection locked="0"/>
    </xf>
    <xf numFmtId="0" fontId="9" fillId="0" borderId="45" xfId="0" applyFont="1" applyFill="1" applyBorder="1" applyAlignment="1" applyProtection="1">
      <alignment horizontal="center" vertical="center"/>
      <protection locked="0"/>
    </xf>
    <xf numFmtId="0" fontId="9" fillId="0" borderId="47" xfId="0" applyFont="1" applyFill="1" applyBorder="1" applyAlignment="1" applyProtection="1">
      <alignment horizontal="center" vertical="center"/>
      <protection locked="0"/>
    </xf>
    <xf numFmtId="0" fontId="4" fillId="0" borderId="35" xfId="4" applyFont="1" applyFill="1" applyBorder="1" applyAlignment="1" applyProtection="1">
      <alignment horizontal="left" wrapText="1"/>
      <protection locked="0"/>
    </xf>
    <xf numFmtId="0" fontId="4" fillId="0" borderId="35" xfId="4" applyFont="1" applyFill="1" applyBorder="1" applyAlignment="1" applyProtection="1">
      <alignment wrapText="1"/>
      <protection locked="0"/>
    </xf>
    <xf numFmtId="49" fontId="4" fillId="0" borderId="35" xfId="4" applyNumberFormat="1" applyFont="1" applyFill="1" applyBorder="1" applyAlignment="1" applyProtection="1">
      <alignment horizontal="left" wrapText="1"/>
      <protection locked="0"/>
    </xf>
    <xf numFmtId="0" fontId="4" fillId="0" borderId="35" xfId="4" applyFont="1" applyFill="1" applyBorder="1" applyAlignment="1" applyProtection="1">
      <alignment vertical="center" wrapText="1"/>
      <protection locked="0"/>
    </xf>
    <xf numFmtId="49" fontId="4" fillId="0" borderId="35" xfId="4" applyNumberFormat="1" applyFont="1" applyFill="1" applyBorder="1" applyAlignment="1" applyProtection="1">
      <alignment horizontal="left" vertical="top" wrapText="1"/>
      <protection locked="0"/>
    </xf>
    <xf numFmtId="49" fontId="4" fillId="0" borderId="35" xfId="4" applyNumberFormat="1" applyFont="1" applyFill="1" applyBorder="1" applyAlignment="1" applyProtection="1">
      <alignment vertical="center" wrapText="1"/>
      <protection locked="0"/>
    </xf>
    <xf numFmtId="0" fontId="9" fillId="0" borderId="35" xfId="0" applyFont="1" applyFill="1" applyBorder="1" applyAlignment="1" applyProtection="1">
      <alignment horizontal="left" wrapText="1"/>
      <protection locked="0"/>
    </xf>
    <xf numFmtId="0" fontId="9" fillId="0" borderId="35" xfId="0" applyFont="1" applyFill="1" applyBorder="1" applyAlignment="1" applyProtection="1">
      <alignment horizontal="center" wrapText="1"/>
      <protection locked="0"/>
    </xf>
  </cellXfs>
  <cellStyles count="11">
    <cellStyle name="Comma" xfId="1" builtinId="3"/>
    <cellStyle name="Normal" xfId="0" builtinId="0"/>
    <cellStyle name="Normal 2" xfId="2"/>
    <cellStyle name="Normal_Anexa F 140 146 10.07" xfId="3"/>
    <cellStyle name="Normal_Anexa F 140 146 10.07_Formulare bugete locale 20151" xfId="4"/>
    <cellStyle name="Normal_F 07" xfId="5"/>
    <cellStyle name="Normal_mach03" xfId="6"/>
    <cellStyle name="Normal_mach03 2" xfId="10"/>
    <cellStyle name="Normal_mach30" xfId="7"/>
    <cellStyle name="Normal_mach31" xfId="8"/>
    <cellStyle name="Normal_Machete buget 99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250</xdr:row>
      <xdr:rowOff>0</xdr:rowOff>
    </xdr:from>
    <xdr:to>
      <xdr:col>2</xdr:col>
      <xdr:colOff>19050</xdr:colOff>
      <xdr:row>250</xdr:row>
      <xdr:rowOff>0</xdr:rowOff>
    </xdr:to>
    <xdr:sp macro="" textlink="">
      <xdr:nvSpPr>
        <xdr:cNvPr id="2" name="AutoShape 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>
          <a:off x="962025" y="780097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262</xdr:row>
      <xdr:rowOff>0</xdr:rowOff>
    </xdr:from>
    <xdr:to>
      <xdr:col>2</xdr:col>
      <xdr:colOff>19050</xdr:colOff>
      <xdr:row>262</xdr:row>
      <xdr:rowOff>0</xdr:rowOff>
    </xdr:to>
    <xdr:sp macro="" textlink="">
      <xdr:nvSpPr>
        <xdr:cNvPr id="3" name="AutoShape 4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962025" y="815530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262</xdr:row>
      <xdr:rowOff>0</xdr:rowOff>
    </xdr:from>
    <xdr:to>
      <xdr:col>2</xdr:col>
      <xdr:colOff>19050</xdr:colOff>
      <xdr:row>262</xdr:row>
      <xdr:rowOff>0</xdr:rowOff>
    </xdr:to>
    <xdr:sp macro="" textlink="">
      <xdr:nvSpPr>
        <xdr:cNvPr id="4" name="AutoShape 6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>
          <a:spLocks/>
        </xdr:cNvSpPr>
      </xdr:nvSpPr>
      <xdr:spPr bwMode="auto">
        <a:xfrm>
          <a:off x="962025" y="815530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249</xdr:row>
      <xdr:rowOff>0</xdr:rowOff>
    </xdr:from>
    <xdr:to>
      <xdr:col>2</xdr:col>
      <xdr:colOff>19050</xdr:colOff>
      <xdr:row>249</xdr:row>
      <xdr:rowOff>0</xdr:rowOff>
    </xdr:to>
    <xdr:sp macro="" textlink="">
      <xdr:nvSpPr>
        <xdr:cNvPr id="5" name="AutoShape 2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SpPr>
          <a:spLocks/>
        </xdr:cNvSpPr>
      </xdr:nvSpPr>
      <xdr:spPr bwMode="auto">
        <a:xfrm>
          <a:off x="962025" y="7771447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261</xdr:row>
      <xdr:rowOff>0</xdr:rowOff>
    </xdr:from>
    <xdr:to>
      <xdr:col>2</xdr:col>
      <xdr:colOff>19050</xdr:colOff>
      <xdr:row>261</xdr:row>
      <xdr:rowOff>0</xdr:rowOff>
    </xdr:to>
    <xdr:sp macro="" textlink="">
      <xdr:nvSpPr>
        <xdr:cNvPr id="6" name="AutoShape 4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SpPr>
          <a:spLocks/>
        </xdr:cNvSpPr>
      </xdr:nvSpPr>
      <xdr:spPr bwMode="auto">
        <a:xfrm>
          <a:off x="962025" y="8125777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261</xdr:row>
      <xdr:rowOff>0</xdr:rowOff>
    </xdr:from>
    <xdr:to>
      <xdr:col>2</xdr:col>
      <xdr:colOff>19050</xdr:colOff>
      <xdr:row>261</xdr:row>
      <xdr:rowOff>0</xdr:rowOff>
    </xdr:to>
    <xdr:sp macro="" textlink="">
      <xdr:nvSpPr>
        <xdr:cNvPr id="7" name="AutoShape 6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SpPr>
          <a:spLocks/>
        </xdr:cNvSpPr>
      </xdr:nvSpPr>
      <xdr:spPr bwMode="auto">
        <a:xfrm>
          <a:off x="962025" y="8125777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271</xdr:row>
      <xdr:rowOff>0</xdr:rowOff>
    </xdr:from>
    <xdr:to>
      <xdr:col>4</xdr:col>
      <xdr:colOff>19050</xdr:colOff>
      <xdr:row>271</xdr:row>
      <xdr:rowOff>0</xdr:rowOff>
    </xdr:to>
    <xdr:sp macro="" textlink="">
      <xdr:nvSpPr>
        <xdr:cNvPr id="8" name="AutoShape 2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SpPr>
          <a:spLocks/>
        </xdr:cNvSpPr>
      </xdr:nvSpPr>
      <xdr:spPr bwMode="auto">
        <a:xfrm>
          <a:off x="7381875" y="842105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271</xdr:row>
      <xdr:rowOff>0</xdr:rowOff>
    </xdr:from>
    <xdr:to>
      <xdr:col>4</xdr:col>
      <xdr:colOff>19050</xdr:colOff>
      <xdr:row>271</xdr:row>
      <xdr:rowOff>0</xdr:rowOff>
    </xdr:to>
    <xdr:sp macro="" textlink="">
      <xdr:nvSpPr>
        <xdr:cNvPr id="9" name="AutoShape 2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SpPr>
          <a:spLocks/>
        </xdr:cNvSpPr>
      </xdr:nvSpPr>
      <xdr:spPr bwMode="auto">
        <a:xfrm>
          <a:off x="7381875" y="842105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271</xdr:row>
      <xdr:rowOff>0</xdr:rowOff>
    </xdr:from>
    <xdr:to>
      <xdr:col>4</xdr:col>
      <xdr:colOff>0</xdr:colOff>
      <xdr:row>271</xdr:row>
      <xdr:rowOff>0</xdr:rowOff>
    </xdr:to>
    <xdr:sp macro="" textlink="">
      <xdr:nvSpPr>
        <xdr:cNvPr id="10" name="AutoShape 2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SpPr>
          <a:spLocks/>
        </xdr:cNvSpPr>
      </xdr:nvSpPr>
      <xdr:spPr bwMode="auto">
        <a:xfrm>
          <a:off x="7381875" y="842105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271</xdr:row>
      <xdr:rowOff>0</xdr:rowOff>
    </xdr:from>
    <xdr:to>
      <xdr:col>4</xdr:col>
      <xdr:colOff>0</xdr:colOff>
      <xdr:row>271</xdr:row>
      <xdr:rowOff>0</xdr:rowOff>
    </xdr:to>
    <xdr:sp macro="" textlink="">
      <xdr:nvSpPr>
        <xdr:cNvPr id="11" name="AutoShape 2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SpPr>
          <a:spLocks/>
        </xdr:cNvSpPr>
      </xdr:nvSpPr>
      <xdr:spPr bwMode="auto">
        <a:xfrm>
          <a:off x="7381875" y="842105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0</xdr:colOff>
      <xdr:row>271</xdr:row>
      <xdr:rowOff>0</xdr:rowOff>
    </xdr:from>
    <xdr:to>
      <xdr:col>10</xdr:col>
      <xdr:colOff>0</xdr:colOff>
      <xdr:row>271</xdr:row>
      <xdr:rowOff>0</xdr:rowOff>
    </xdr:to>
    <xdr:sp macro="" textlink="">
      <xdr:nvSpPr>
        <xdr:cNvPr id="12" name="AutoShape 2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SpPr>
          <a:spLocks/>
        </xdr:cNvSpPr>
      </xdr:nvSpPr>
      <xdr:spPr bwMode="auto">
        <a:xfrm>
          <a:off x="12515850" y="842105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0</xdr:colOff>
      <xdr:row>271</xdr:row>
      <xdr:rowOff>0</xdr:rowOff>
    </xdr:from>
    <xdr:to>
      <xdr:col>10</xdr:col>
      <xdr:colOff>0</xdr:colOff>
      <xdr:row>271</xdr:row>
      <xdr:rowOff>0</xdr:rowOff>
    </xdr:to>
    <xdr:sp macro="" textlink="">
      <xdr:nvSpPr>
        <xdr:cNvPr id="13" name="AutoShape 2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SpPr>
          <a:spLocks/>
        </xdr:cNvSpPr>
      </xdr:nvSpPr>
      <xdr:spPr bwMode="auto">
        <a:xfrm>
          <a:off x="12515850" y="842105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0241" name="AutoShape 2">
          <a:extLst>
            <a:ext uri="{FF2B5EF4-FFF2-40B4-BE49-F238E27FC236}">
              <a16:creationId xmlns="" xmlns:a16="http://schemas.microsoft.com/office/drawing/2014/main" id="{00000000-0008-0000-0B00-000001280000}"/>
            </a:ext>
          </a:extLst>
        </xdr:cNvPr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0242" name="AutoShape 4">
          <a:extLst>
            <a:ext uri="{FF2B5EF4-FFF2-40B4-BE49-F238E27FC236}">
              <a16:creationId xmlns="" xmlns:a16="http://schemas.microsoft.com/office/drawing/2014/main" id="{00000000-0008-0000-0B00-000002280000}"/>
            </a:ext>
          </a:extLst>
        </xdr:cNvPr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>
          <a:extLst>
            <a:ext uri="{FF2B5EF4-FFF2-40B4-BE49-F238E27FC236}">
              <a16:creationId xmlns="" xmlns:a16="http://schemas.microsoft.com/office/drawing/2014/main" id="{00000000-0008-0000-0B00-000004000000}"/>
            </a:ext>
          </a:extLst>
        </xdr:cNvPr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0244" name="AutoShape 6">
          <a:extLst>
            <a:ext uri="{FF2B5EF4-FFF2-40B4-BE49-F238E27FC236}">
              <a16:creationId xmlns="" xmlns:a16="http://schemas.microsoft.com/office/drawing/2014/main" id="{00000000-0008-0000-0B00-000004280000}"/>
            </a:ext>
          </a:extLst>
        </xdr:cNvPr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0245" name="AutoShape 3">
          <a:extLst>
            <a:ext uri="{FF2B5EF4-FFF2-40B4-BE49-F238E27FC236}">
              <a16:creationId xmlns="" xmlns:a16="http://schemas.microsoft.com/office/drawing/2014/main" id="{00000000-0008-0000-0B00-00000528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0246" name="AutoShape 5">
          <a:extLst>
            <a:ext uri="{FF2B5EF4-FFF2-40B4-BE49-F238E27FC236}">
              <a16:creationId xmlns="" xmlns:a16="http://schemas.microsoft.com/office/drawing/2014/main" id="{00000000-0008-0000-0B00-00000628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0247" name="AutoShape 3">
          <a:extLst>
            <a:ext uri="{FF2B5EF4-FFF2-40B4-BE49-F238E27FC236}">
              <a16:creationId xmlns="" xmlns:a16="http://schemas.microsoft.com/office/drawing/2014/main" id="{00000000-0008-0000-0B00-00000728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0248" name="AutoShape 5">
          <a:extLst>
            <a:ext uri="{FF2B5EF4-FFF2-40B4-BE49-F238E27FC236}">
              <a16:creationId xmlns="" xmlns:a16="http://schemas.microsoft.com/office/drawing/2014/main" id="{00000000-0008-0000-0B00-00000828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0249" name="AutoShape 3">
          <a:extLst>
            <a:ext uri="{FF2B5EF4-FFF2-40B4-BE49-F238E27FC236}">
              <a16:creationId xmlns="" xmlns:a16="http://schemas.microsoft.com/office/drawing/2014/main" id="{00000000-0008-0000-0B00-00000928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0250" name="AutoShape 5">
          <a:extLst>
            <a:ext uri="{FF2B5EF4-FFF2-40B4-BE49-F238E27FC236}">
              <a16:creationId xmlns="" xmlns:a16="http://schemas.microsoft.com/office/drawing/2014/main" id="{00000000-0008-0000-0B00-00000A28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0251" name="AutoShape 3">
          <a:extLst>
            <a:ext uri="{FF2B5EF4-FFF2-40B4-BE49-F238E27FC236}">
              <a16:creationId xmlns="" xmlns:a16="http://schemas.microsoft.com/office/drawing/2014/main" id="{00000000-0008-0000-0B00-00000B28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0252" name="AutoShape 5">
          <a:extLst>
            <a:ext uri="{FF2B5EF4-FFF2-40B4-BE49-F238E27FC236}">
              <a16:creationId xmlns="" xmlns:a16="http://schemas.microsoft.com/office/drawing/2014/main" id="{00000000-0008-0000-0B00-00000C28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1265" name="AutoShape 2">
          <a:extLst>
            <a:ext uri="{FF2B5EF4-FFF2-40B4-BE49-F238E27FC236}">
              <a16:creationId xmlns="" xmlns:a16="http://schemas.microsoft.com/office/drawing/2014/main" id="{00000000-0008-0000-0C00-0000012C0000}"/>
            </a:ext>
          </a:extLst>
        </xdr:cNvPr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1266" name="AutoShape 4">
          <a:extLst>
            <a:ext uri="{FF2B5EF4-FFF2-40B4-BE49-F238E27FC236}">
              <a16:creationId xmlns="" xmlns:a16="http://schemas.microsoft.com/office/drawing/2014/main" id="{00000000-0008-0000-0C00-0000022C0000}"/>
            </a:ext>
          </a:extLst>
        </xdr:cNvPr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>
          <a:extLst>
            <a:ext uri="{FF2B5EF4-FFF2-40B4-BE49-F238E27FC236}">
              <a16:creationId xmlns="" xmlns:a16="http://schemas.microsoft.com/office/drawing/2014/main" id="{00000000-0008-0000-0C00-000004000000}"/>
            </a:ext>
          </a:extLst>
        </xdr:cNvPr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1268" name="AutoShape 6">
          <a:extLst>
            <a:ext uri="{FF2B5EF4-FFF2-40B4-BE49-F238E27FC236}">
              <a16:creationId xmlns="" xmlns:a16="http://schemas.microsoft.com/office/drawing/2014/main" id="{00000000-0008-0000-0C00-0000042C0000}"/>
            </a:ext>
          </a:extLst>
        </xdr:cNvPr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1269" name="AutoShape 3">
          <a:extLst>
            <a:ext uri="{FF2B5EF4-FFF2-40B4-BE49-F238E27FC236}">
              <a16:creationId xmlns="" xmlns:a16="http://schemas.microsoft.com/office/drawing/2014/main" id="{00000000-0008-0000-0C00-0000052C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1270" name="AutoShape 5">
          <a:extLst>
            <a:ext uri="{FF2B5EF4-FFF2-40B4-BE49-F238E27FC236}">
              <a16:creationId xmlns="" xmlns:a16="http://schemas.microsoft.com/office/drawing/2014/main" id="{00000000-0008-0000-0C00-0000062C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1271" name="AutoShape 3">
          <a:extLst>
            <a:ext uri="{FF2B5EF4-FFF2-40B4-BE49-F238E27FC236}">
              <a16:creationId xmlns="" xmlns:a16="http://schemas.microsoft.com/office/drawing/2014/main" id="{00000000-0008-0000-0C00-0000072C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1272" name="AutoShape 5">
          <a:extLst>
            <a:ext uri="{FF2B5EF4-FFF2-40B4-BE49-F238E27FC236}">
              <a16:creationId xmlns="" xmlns:a16="http://schemas.microsoft.com/office/drawing/2014/main" id="{00000000-0008-0000-0C00-0000082C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1273" name="AutoShape 3">
          <a:extLst>
            <a:ext uri="{FF2B5EF4-FFF2-40B4-BE49-F238E27FC236}">
              <a16:creationId xmlns="" xmlns:a16="http://schemas.microsoft.com/office/drawing/2014/main" id="{00000000-0008-0000-0C00-0000092C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1274" name="AutoShape 5">
          <a:extLst>
            <a:ext uri="{FF2B5EF4-FFF2-40B4-BE49-F238E27FC236}">
              <a16:creationId xmlns="" xmlns:a16="http://schemas.microsoft.com/office/drawing/2014/main" id="{00000000-0008-0000-0C00-00000A2C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1275" name="AutoShape 3">
          <a:extLst>
            <a:ext uri="{FF2B5EF4-FFF2-40B4-BE49-F238E27FC236}">
              <a16:creationId xmlns="" xmlns:a16="http://schemas.microsoft.com/office/drawing/2014/main" id="{00000000-0008-0000-0C00-00000B2C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1276" name="AutoShape 5">
          <a:extLst>
            <a:ext uri="{FF2B5EF4-FFF2-40B4-BE49-F238E27FC236}">
              <a16:creationId xmlns="" xmlns:a16="http://schemas.microsoft.com/office/drawing/2014/main" id="{00000000-0008-0000-0C00-00000C2C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2289" name="AutoShape 2">
          <a:extLst>
            <a:ext uri="{FF2B5EF4-FFF2-40B4-BE49-F238E27FC236}">
              <a16:creationId xmlns="" xmlns:a16="http://schemas.microsoft.com/office/drawing/2014/main" id="{00000000-0008-0000-0D00-000001300000}"/>
            </a:ext>
          </a:extLst>
        </xdr:cNvPr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2290" name="AutoShape 4">
          <a:extLst>
            <a:ext uri="{FF2B5EF4-FFF2-40B4-BE49-F238E27FC236}">
              <a16:creationId xmlns="" xmlns:a16="http://schemas.microsoft.com/office/drawing/2014/main" id="{00000000-0008-0000-0D00-000002300000}"/>
            </a:ext>
          </a:extLst>
        </xdr:cNvPr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>
          <a:extLst>
            <a:ext uri="{FF2B5EF4-FFF2-40B4-BE49-F238E27FC236}">
              <a16:creationId xmlns="" xmlns:a16="http://schemas.microsoft.com/office/drawing/2014/main" id="{00000000-0008-0000-0D00-000004000000}"/>
            </a:ext>
          </a:extLst>
        </xdr:cNvPr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2292" name="AutoShape 6">
          <a:extLst>
            <a:ext uri="{FF2B5EF4-FFF2-40B4-BE49-F238E27FC236}">
              <a16:creationId xmlns="" xmlns:a16="http://schemas.microsoft.com/office/drawing/2014/main" id="{00000000-0008-0000-0D00-000004300000}"/>
            </a:ext>
          </a:extLst>
        </xdr:cNvPr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2293" name="AutoShape 3">
          <a:extLst>
            <a:ext uri="{FF2B5EF4-FFF2-40B4-BE49-F238E27FC236}">
              <a16:creationId xmlns="" xmlns:a16="http://schemas.microsoft.com/office/drawing/2014/main" id="{00000000-0008-0000-0D00-00000530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2294" name="AutoShape 5">
          <a:extLst>
            <a:ext uri="{FF2B5EF4-FFF2-40B4-BE49-F238E27FC236}">
              <a16:creationId xmlns="" xmlns:a16="http://schemas.microsoft.com/office/drawing/2014/main" id="{00000000-0008-0000-0D00-00000630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2295" name="AutoShape 3">
          <a:extLst>
            <a:ext uri="{FF2B5EF4-FFF2-40B4-BE49-F238E27FC236}">
              <a16:creationId xmlns="" xmlns:a16="http://schemas.microsoft.com/office/drawing/2014/main" id="{00000000-0008-0000-0D00-00000730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2296" name="AutoShape 5">
          <a:extLst>
            <a:ext uri="{FF2B5EF4-FFF2-40B4-BE49-F238E27FC236}">
              <a16:creationId xmlns="" xmlns:a16="http://schemas.microsoft.com/office/drawing/2014/main" id="{00000000-0008-0000-0D00-00000830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2297" name="AutoShape 3">
          <a:extLst>
            <a:ext uri="{FF2B5EF4-FFF2-40B4-BE49-F238E27FC236}">
              <a16:creationId xmlns="" xmlns:a16="http://schemas.microsoft.com/office/drawing/2014/main" id="{00000000-0008-0000-0D00-00000930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2298" name="AutoShape 5">
          <a:extLst>
            <a:ext uri="{FF2B5EF4-FFF2-40B4-BE49-F238E27FC236}">
              <a16:creationId xmlns="" xmlns:a16="http://schemas.microsoft.com/office/drawing/2014/main" id="{00000000-0008-0000-0D00-00000A30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2299" name="AutoShape 3">
          <a:extLst>
            <a:ext uri="{FF2B5EF4-FFF2-40B4-BE49-F238E27FC236}">
              <a16:creationId xmlns="" xmlns:a16="http://schemas.microsoft.com/office/drawing/2014/main" id="{00000000-0008-0000-0D00-00000B30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2300" name="AutoShape 5">
          <a:extLst>
            <a:ext uri="{FF2B5EF4-FFF2-40B4-BE49-F238E27FC236}">
              <a16:creationId xmlns="" xmlns:a16="http://schemas.microsoft.com/office/drawing/2014/main" id="{00000000-0008-0000-0D00-00000C30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3313" name="AutoShape 2">
          <a:extLst>
            <a:ext uri="{FF2B5EF4-FFF2-40B4-BE49-F238E27FC236}">
              <a16:creationId xmlns="" xmlns:a16="http://schemas.microsoft.com/office/drawing/2014/main" id="{00000000-0008-0000-0E00-000001340000}"/>
            </a:ext>
          </a:extLst>
        </xdr:cNvPr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3314" name="AutoShape 4">
          <a:extLst>
            <a:ext uri="{FF2B5EF4-FFF2-40B4-BE49-F238E27FC236}">
              <a16:creationId xmlns="" xmlns:a16="http://schemas.microsoft.com/office/drawing/2014/main" id="{00000000-0008-0000-0E00-000002340000}"/>
            </a:ext>
          </a:extLst>
        </xdr:cNvPr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>
          <a:extLst>
            <a:ext uri="{FF2B5EF4-FFF2-40B4-BE49-F238E27FC236}">
              <a16:creationId xmlns="" xmlns:a16="http://schemas.microsoft.com/office/drawing/2014/main" id="{00000000-0008-0000-0E00-000004000000}"/>
            </a:ext>
          </a:extLst>
        </xdr:cNvPr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3316" name="AutoShape 6">
          <a:extLst>
            <a:ext uri="{FF2B5EF4-FFF2-40B4-BE49-F238E27FC236}">
              <a16:creationId xmlns="" xmlns:a16="http://schemas.microsoft.com/office/drawing/2014/main" id="{00000000-0008-0000-0E00-000004340000}"/>
            </a:ext>
          </a:extLst>
        </xdr:cNvPr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3317" name="AutoShape 3">
          <a:extLst>
            <a:ext uri="{FF2B5EF4-FFF2-40B4-BE49-F238E27FC236}">
              <a16:creationId xmlns="" xmlns:a16="http://schemas.microsoft.com/office/drawing/2014/main" id="{00000000-0008-0000-0E00-00000534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3318" name="AutoShape 5">
          <a:extLst>
            <a:ext uri="{FF2B5EF4-FFF2-40B4-BE49-F238E27FC236}">
              <a16:creationId xmlns="" xmlns:a16="http://schemas.microsoft.com/office/drawing/2014/main" id="{00000000-0008-0000-0E00-00000634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3319" name="AutoShape 3">
          <a:extLst>
            <a:ext uri="{FF2B5EF4-FFF2-40B4-BE49-F238E27FC236}">
              <a16:creationId xmlns="" xmlns:a16="http://schemas.microsoft.com/office/drawing/2014/main" id="{00000000-0008-0000-0E00-00000734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3320" name="AutoShape 5">
          <a:extLst>
            <a:ext uri="{FF2B5EF4-FFF2-40B4-BE49-F238E27FC236}">
              <a16:creationId xmlns="" xmlns:a16="http://schemas.microsoft.com/office/drawing/2014/main" id="{00000000-0008-0000-0E00-00000834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3321" name="AutoShape 3">
          <a:extLst>
            <a:ext uri="{FF2B5EF4-FFF2-40B4-BE49-F238E27FC236}">
              <a16:creationId xmlns="" xmlns:a16="http://schemas.microsoft.com/office/drawing/2014/main" id="{00000000-0008-0000-0E00-00000934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3322" name="AutoShape 5">
          <a:extLst>
            <a:ext uri="{FF2B5EF4-FFF2-40B4-BE49-F238E27FC236}">
              <a16:creationId xmlns="" xmlns:a16="http://schemas.microsoft.com/office/drawing/2014/main" id="{00000000-0008-0000-0E00-00000A34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3323" name="AutoShape 3">
          <a:extLst>
            <a:ext uri="{FF2B5EF4-FFF2-40B4-BE49-F238E27FC236}">
              <a16:creationId xmlns="" xmlns:a16="http://schemas.microsoft.com/office/drawing/2014/main" id="{00000000-0008-0000-0E00-00000B34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3324" name="AutoShape 5">
          <a:extLst>
            <a:ext uri="{FF2B5EF4-FFF2-40B4-BE49-F238E27FC236}">
              <a16:creationId xmlns="" xmlns:a16="http://schemas.microsoft.com/office/drawing/2014/main" id="{00000000-0008-0000-0E00-00000C34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4337" name="AutoShape 2">
          <a:extLst>
            <a:ext uri="{FF2B5EF4-FFF2-40B4-BE49-F238E27FC236}">
              <a16:creationId xmlns="" xmlns:a16="http://schemas.microsoft.com/office/drawing/2014/main" id="{00000000-0008-0000-0F00-000001380000}"/>
            </a:ext>
          </a:extLst>
        </xdr:cNvPr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4338" name="AutoShape 4">
          <a:extLst>
            <a:ext uri="{FF2B5EF4-FFF2-40B4-BE49-F238E27FC236}">
              <a16:creationId xmlns="" xmlns:a16="http://schemas.microsoft.com/office/drawing/2014/main" id="{00000000-0008-0000-0F00-000002380000}"/>
            </a:ext>
          </a:extLst>
        </xdr:cNvPr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>
          <a:extLst>
            <a:ext uri="{FF2B5EF4-FFF2-40B4-BE49-F238E27FC236}">
              <a16:creationId xmlns="" xmlns:a16="http://schemas.microsoft.com/office/drawing/2014/main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4340" name="AutoShape 6">
          <a:extLst>
            <a:ext uri="{FF2B5EF4-FFF2-40B4-BE49-F238E27FC236}">
              <a16:creationId xmlns="" xmlns:a16="http://schemas.microsoft.com/office/drawing/2014/main" id="{00000000-0008-0000-0F00-000004380000}"/>
            </a:ext>
          </a:extLst>
        </xdr:cNvPr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4341" name="AutoShape 3">
          <a:extLst>
            <a:ext uri="{FF2B5EF4-FFF2-40B4-BE49-F238E27FC236}">
              <a16:creationId xmlns="" xmlns:a16="http://schemas.microsoft.com/office/drawing/2014/main" id="{00000000-0008-0000-0F00-00000538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4342" name="AutoShape 5">
          <a:extLst>
            <a:ext uri="{FF2B5EF4-FFF2-40B4-BE49-F238E27FC236}">
              <a16:creationId xmlns="" xmlns:a16="http://schemas.microsoft.com/office/drawing/2014/main" id="{00000000-0008-0000-0F00-00000638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4343" name="AutoShape 3">
          <a:extLst>
            <a:ext uri="{FF2B5EF4-FFF2-40B4-BE49-F238E27FC236}">
              <a16:creationId xmlns="" xmlns:a16="http://schemas.microsoft.com/office/drawing/2014/main" id="{00000000-0008-0000-0F00-00000738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4344" name="AutoShape 5">
          <a:extLst>
            <a:ext uri="{FF2B5EF4-FFF2-40B4-BE49-F238E27FC236}">
              <a16:creationId xmlns="" xmlns:a16="http://schemas.microsoft.com/office/drawing/2014/main" id="{00000000-0008-0000-0F00-00000838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4345" name="AutoShape 3">
          <a:extLst>
            <a:ext uri="{FF2B5EF4-FFF2-40B4-BE49-F238E27FC236}">
              <a16:creationId xmlns="" xmlns:a16="http://schemas.microsoft.com/office/drawing/2014/main" id="{00000000-0008-0000-0F00-00000938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4346" name="AutoShape 5">
          <a:extLst>
            <a:ext uri="{FF2B5EF4-FFF2-40B4-BE49-F238E27FC236}">
              <a16:creationId xmlns="" xmlns:a16="http://schemas.microsoft.com/office/drawing/2014/main" id="{00000000-0008-0000-0F00-00000A38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4347" name="AutoShape 3">
          <a:extLst>
            <a:ext uri="{FF2B5EF4-FFF2-40B4-BE49-F238E27FC236}">
              <a16:creationId xmlns="" xmlns:a16="http://schemas.microsoft.com/office/drawing/2014/main" id="{00000000-0008-0000-0F00-00000B38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4348" name="AutoShape 5">
          <a:extLst>
            <a:ext uri="{FF2B5EF4-FFF2-40B4-BE49-F238E27FC236}">
              <a16:creationId xmlns="" xmlns:a16="http://schemas.microsoft.com/office/drawing/2014/main" id="{00000000-0008-0000-0F00-00000C38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5361" name="AutoShape 2">
          <a:extLst>
            <a:ext uri="{FF2B5EF4-FFF2-40B4-BE49-F238E27FC236}">
              <a16:creationId xmlns="" xmlns:a16="http://schemas.microsoft.com/office/drawing/2014/main" id="{00000000-0008-0000-1000-0000013C0000}"/>
            </a:ext>
          </a:extLst>
        </xdr:cNvPr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5362" name="AutoShape 4">
          <a:extLst>
            <a:ext uri="{FF2B5EF4-FFF2-40B4-BE49-F238E27FC236}">
              <a16:creationId xmlns="" xmlns:a16="http://schemas.microsoft.com/office/drawing/2014/main" id="{00000000-0008-0000-1000-0000023C0000}"/>
            </a:ext>
          </a:extLst>
        </xdr:cNvPr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>
          <a:extLst>
            <a:ext uri="{FF2B5EF4-FFF2-40B4-BE49-F238E27FC236}">
              <a16:creationId xmlns="" xmlns:a16="http://schemas.microsoft.com/office/drawing/2014/main" id="{00000000-0008-0000-1000-000004000000}"/>
            </a:ext>
          </a:extLst>
        </xdr:cNvPr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5364" name="AutoShape 6">
          <a:extLst>
            <a:ext uri="{FF2B5EF4-FFF2-40B4-BE49-F238E27FC236}">
              <a16:creationId xmlns="" xmlns:a16="http://schemas.microsoft.com/office/drawing/2014/main" id="{00000000-0008-0000-1000-0000043C0000}"/>
            </a:ext>
          </a:extLst>
        </xdr:cNvPr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5365" name="AutoShape 3">
          <a:extLst>
            <a:ext uri="{FF2B5EF4-FFF2-40B4-BE49-F238E27FC236}">
              <a16:creationId xmlns="" xmlns:a16="http://schemas.microsoft.com/office/drawing/2014/main" id="{00000000-0008-0000-1000-0000053C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5366" name="AutoShape 5">
          <a:extLst>
            <a:ext uri="{FF2B5EF4-FFF2-40B4-BE49-F238E27FC236}">
              <a16:creationId xmlns="" xmlns:a16="http://schemas.microsoft.com/office/drawing/2014/main" id="{00000000-0008-0000-1000-0000063C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5367" name="AutoShape 3">
          <a:extLst>
            <a:ext uri="{FF2B5EF4-FFF2-40B4-BE49-F238E27FC236}">
              <a16:creationId xmlns="" xmlns:a16="http://schemas.microsoft.com/office/drawing/2014/main" id="{00000000-0008-0000-1000-0000073C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5368" name="AutoShape 5">
          <a:extLst>
            <a:ext uri="{FF2B5EF4-FFF2-40B4-BE49-F238E27FC236}">
              <a16:creationId xmlns="" xmlns:a16="http://schemas.microsoft.com/office/drawing/2014/main" id="{00000000-0008-0000-1000-0000083C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5369" name="AutoShape 3">
          <a:extLst>
            <a:ext uri="{FF2B5EF4-FFF2-40B4-BE49-F238E27FC236}">
              <a16:creationId xmlns="" xmlns:a16="http://schemas.microsoft.com/office/drawing/2014/main" id="{00000000-0008-0000-1000-0000093C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5370" name="AutoShape 5">
          <a:extLst>
            <a:ext uri="{FF2B5EF4-FFF2-40B4-BE49-F238E27FC236}">
              <a16:creationId xmlns="" xmlns:a16="http://schemas.microsoft.com/office/drawing/2014/main" id="{00000000-0008-0000-1000-00000A3C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5371" name="AutoShape 3">
          <a:extLst>
            <a:ext uri="{FF2B5EF4-FFF2-40B4-BE49-F238E27FC236}">
              <a16:creationId xmlns="" xmlns:a16="http://schemas.microsoft.com/office/drawing/2014/main" id="{00000000-0008-0000-1000-00000B3C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5372" name="AutoShape 5">
          <a:extLst>
            <a:ext uri="{FF2B5EF4-FFF2-40B4-BE49-F238E27FC236}">
              <a16:creationId xmlns="" xmlns:a16="http://schemas.microsoft.com/office/drawing/2014/main" id="{00000000-0008-0000-1000-00000C3C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6385" name="AutoShape 2">
          <a:extLst>
            <a:ext uri="{FF2B5EF4-FFF2-40B4-BE49-F238E27FC236}">
              <a16:creationId xmlns="" xmlns:a16="http://schemas.microsoft.com/office/drawing/2014/main" id="{00000000-0008-0000-1100-000001400000}"/>
            </a:ext>
          </a:extLst>
        </xdr:cNvPr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6386" name="AutoShape 4">
          <a:extLst>
            <a:ext uri="{FF2B5EF4-FFF2-40B4-BE49-F238E27FC236}">
              <a16:creationId xmlns="" xmlns:a16="http://schemas.microsoft.com/office/drawing/2014/main" id="{00000000-0008-0000-1100-000002400000}"/>
            </a:ext>
          </a:extLst>
        </xdr:cNvPr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>
          <a:extLst>
            <a:ext uri="{FF2B5EF4-FFF2-40B4-BE49-F238E27FC236}">
              <a16:creationId xmlns="" xmlns:a16="http://schemas.microsoft.com/office/drawing/2014/main" id="{00000000-0008-0000-1100-000004000000}"/>
            </a:ext>
          </a:extLst>
        </xdr:cNvPr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6388" name="AutoShape 6">
          <a:extLst>
            <a:ext uri="{FF2B5EF4-FFF2-40B4-BE49-F238E27FC236}">
              <a16:creationId xmlns="" xmlns:a16="http://schemas.microsoft.com/office/drawing/2014/main" id="{00000000-0008-0000-1100-000004400000}"/>
            </a:ext>
          </a:extLst>
        </xdr:cNvPr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6389" name="AutoShape 3">
          <a:extLst>
            <a:ext uri="{FF2B5EF4-FFF2-40B4-BE49-F238E27FC236}">
              <a16:creationId xmlns="" xmlns:a16="http://schemas.microsoft.com/office/drawing/2014/main" id="{00000000-0008-0000-1100-00000540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6390" name="AutoShape 5">
          <a:extLst>
            <a:ext uri="{FF2B5EF4-FFF2-40B4-BE49-F238E27FC236}">
              <a16:creationId xmlns="" xmlns:a16="http://schemas.microsoft.com/office/drawing/2014/main" id="{00000000-0008-0000-1100-00000640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6391" name="AutoShape 3">
          <a:extLst>
            <a:ext uri="{FF2B5EF4-FFF2-40B4-BE49-F238E27FC236}">
              <a16:creationId xmlns="" xmlns:a16="http://schemas.microsoft.com/office/drawing/2014/main" id="{00000000-0008-0000-1100-00000740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6392" name="AutoShape 5">
          <a:extLst>
            <a:ext uri="{FF2B5EF4-FFF2-40B4-BE49-F238E27FC236}">
              <a16:creationId xmlns="" xmlns:a16="http://schemas.microsoft.com/office/drawing/2014/main" id="{00000000-0008-0000-1100-00000840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6393" name="AutoShape 3">
          <a:extLst>
            <a:ext uri="{FF2B5EF4-FFF2-40B4-BE49-F238E27FC236}">
              <a16:creationId xmlns="" xmlns:a16="http://schemas.microsoft.com/office/drawing/2014/main" id="{00000000-0008-0000-1100-00000940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6394" name="AutoShape 5">
          <a:extLst>
            <a:ext uri="{FF2B5EF4-FFF2-40B4-BE49-F238E27FC236}">
              <a16:creationId xmlns="" xmlns:a16="http://schemas.microsoft.com/office/drawing/2014/main" id="{00000000-0008-0000-1100-00000A40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6395" name="AutoShape 3">
          <a:extLst>
            <a:ext uri="{FF2B5EF4-FFF2-40B4-BE49-F238E27FC236}">
              <a16:creationId xmlns="" xmlns:a16="http://schemas.microsoft.com/office/drawing/2014/main" id="{00000000-0008-0000-1100-00000B40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6396" name="AutoShape 5">
          <a:extLst>
            <a:ext uri="{FF2B5EF4-FFF2-40B4-BE49-F238E27FC236}">
              <a16:creationId xmlns="" xmlns:a16="http://schemas.microsoft.com/office/drawing/2014/main" id="{00000000-0008-0000-1100-00000C40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2" name="AutoShape 2">
          <a:extLst>
            <a:ext uri="{FF2B5EF4-FFF2-40B4-BE49-F238E27FC236}">
              <a16:creationId xmlns="" xmlns:a16="http://schemas.microsoft.com/office/drawing/2014/main" id="{00000000-0008-0000-1200-000002000000}"/>
            </a:ext>
          </a:extLst>
        </xdr:cNvPr>
        <xdr:cNvSpPr>
          <a:spLocks/>
        </xdr:cNvSpPr>
      </xdr:nvSpPr>
      <xdr:spPr bwMode="auto">
        <a:xfrm>
          <a:off x="4371975" y="3209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3" name="AutoShape 4">
          <a:extLst>
            <a:ext uri="{FF2B5EF4-FFF2-40B4-BE49-F238E27FC236}">
              <a16:creationId xmlns="" xmlns:a16="http://schemas.microsoft.com/office/drawing/2014/main" id="{00000000-0008-0000-1200-000003000000}"/>
            </a:ext>
          </a:extLst>
        </xdr:cNvPr>
        <xdr:cNvSpPr>
          <a:spLocks/>
        </xdr:cNvSpPr>
      </xdr:nvSpPr>
      <xdr:spPr bwMode="auto">
        <a:xfrm>
          <a:off x="4371975" y="3209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4" name="AutoShape 6">
          <a:extLst>
            <a:ext uri="{FF2B5EF4-FFF2-40B4-BE49-F238E27FC236}">
              <a16:creationId xmlns="" xmlns:a16="http://schemas.microsoft.com/office/drawing/2014/main" id="{00000000-0008-0000-1200-000004000000}"/>
            </a:ext>
          </a:extLst>
        </xdr:cNvPr>
        <xdr:cNvSpPr>
          <a:spLocks/>
        </xdr:cNvSpPr>
      </xdr:nvSpPr>
      <xdr:spPr bwMode="auto">
        <a:xfrm>
          <a:off x="4371975" y="3209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5" name="AutoShape 3">
          <a:extLst>
            <a:ext uri="{FF2B5EF4-FFF2-40B4-BE49-F238E27FC236}">
              <a16:creationId xmlns="" xmlns:a16="http://schemas.microsoft.com/office/drawing/2014/main" id="{00000000-0008-0000-1200-000005000000}"/>
            </a:ext>
          </a:extLst>
        </xdr:cNvPr>
        <xdr:cNvSpPr>
          <a:spLocks/>
        </xdr:cNvSpPr>
      </xdr:nvSpPr>
      <xdr:spPr bwMode="auto">
        <a:xfrm>
          <a:off x="4371975" y="2600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6" name="AutoShape 5">
          <a:extLst>
            <a:ext uri="{FF2B5EF4-FFF2-40B4-BE49-F238E27FC236}">
              <a16:creationId xmlns="" xmlns:a16="http://schemas.microsoft.com/office/drawing/2014/main" id="{00000000-0008-0000-1200-000006000000}"/>
            </a:ext>
          </a:extLst>
        </xdr:cNvPr>
        <xdr:cNvSpPr>
          <a:spLocks/>
        </xdr:cNvSpPr>
      </xdr:nvSpPr>
      <xdr:spPr bwMode="auto">
        <a:xfrm>
          <a:off x="4371975" y="2600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7" name="AutoShape 3">
          <a:extLst>
            <a:ext uri="{FF2B5EF4-FFF2-40B4-BE49-F238E27FC236}">
              <a16:creationId xmlns="" xmlns:a16="http://schemas.microsoft.com/office/drawing/2014/main" id="{00000000-0008-0000-1200-000007000000}"/>
            </a:ext>
          </a:extLst>
        </xdr:cNvPr>
        <xdr:cNvSpPr>
          <a:spLocks/>
        </xdr:cNvSpPr>
      </xdr:nvSpPr>
      <xdr:spPr bwMode="auto">
        <a:xfrm>
          <a:off x="4371975" y="26003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8" name="AutoShape 5">
          <a:extLst>
            <a:ext uri="{FF2B5EF4-FFF2-40B4-BE49-F238E27FC236}">
              <a16:creationId xmlns="" xmlns:a16="http://schemas.microsoft.com/office/drawing/2014/main" id="{00000000-0008-0000-1200-000008000000}"/>
            </a:ext>
          </a:extLst>
        </xdr:cNvPr>
        <xdr:cNvSpPr>
          <a:spLocks/>
        </xdr:cNvSpPr>
      </xdr:nvSpPr>
      <xdr:spPr bwMode="auto">
        <a:xfrm>
          <a:off x="4371975" y="26003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9" name="AutoShape 3">
          <a:extLst>
            <a:ext uri="{FF2B5EF4-FFF2-40B4-BE49-F238E27FC236}">
              <a16:creationId xmlns="" xmlns:a16="http://schemas.microsoft.com/office/drawing/2014/main" id="{00000000-0008-0000-1200-000009000000}"/>
            </a:ext>
          </a:extLst>
        </xdr:cNvPr>
        <xdr:cNvSpPr>
          <a:spLocks/>
        </xdr:cNvSpPr>
      </xdr:nvSpPr>
      <xdr:spPr bwMode="auto">
        <a:xfrm>
          <a:off x="4371975" y="2600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0" name="AutoShape 5">
          <a:extLst>
            <a:ext uri="{FF2B5EF4-FFF2-40B4-BE49-F238E27FC236}">
              <a16:creationId xmlns="" xmlns:a16="http://schemas.microsoft.com/office/drawing/2014/main" id="{00000000-0008-0000-1200-00000A000000}"/>
            </a:ext>
          </a:extLst>
        </xdr:cNvPr>
        <xdr:cNvSpPr>
          <a:spLocks/>
        </xdr:cNvSpPr>
      </xdr:nvSpPr>
      <xdr:spPr bwMode="auto">
        <a:xfrm>
          <a:off x="4371975" y="2600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1" name="AutoShape 3">
          <a:extLst>
            <a:ext uri="{FF2B5EF4-FFF2-40B4-BE49-F238E27FC236}">
              <a16:creationId xmlns="" xmlns:a16="http://schemas.microsoft.com/office/drawing/2014/main" id="{00000000-0008-0000-1200-00000B000000}"/>
            </a:ext>
          </a:extLst>
        </xdr:cNvPr>
        <xdr:cNvSpPr>
          <a:spLocks/>
        </xdr:cNvSpPr>
      </xdr:nvSpPr>
      <xdr:spPr bwMode="auto">
        <a:xfrm>
          <a:off x="4371975" y="26003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2" name="AutoShape 5">
          <a:extLst>
            <a:ext uri="{FF2B5EF4-FFF2-40B4-BE49-F238E27FC236}">
              <a16:creationId xmlns="" xmlns:a16="http://schemas.microsoft.com/office/drawing/2014/main" id="{00000000-0008-0000-1200-00000C000000}"/>
            </a:ext>
          </a:extLst>
        </xdr:cNvPr>
        <xdr:cNvSpPr>
          <a:spLocks/>
        </xdr:cNvSpPr>
      </xdr:nvSpPr>
      <xdr:spPr bwMode="auto">
        <a:xfrm>
          <a:off x="4371975" y="26003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2" name="AutoShape 2">
          <a:extLst>
            <a:ext uri="{FF2B5EF4-FFF2-40B4-BE49-F238E27FC236}">
              <a16:creationId xmlns="" xmlns:a16="http://schemas.microsoft.com/office/drawing/2014/main" id="{00000000-0008-0000-1300-000002000000}"/>
            </a:ext>
          </a:extLst>
        </xdr:cNvPr>
        <xdr:cNvSpPr>
          <a:spLocks/>
        </xdr:cNvSpPr>
      </xdr:nvSpPr>
      <xdr:spPr bwMode="auto">
        <a:xfrm>
          <a:off x="4371975" y="26479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3" name="AutoShape 4">
          <a:extLst>
            <a:ext uri="{FF2B5EF4-FFF2-40B4-BE49-F238E27FC236}">
              <a16:creationId xmlns="" xmlns:a16="http://schemas.microsoft.com/office/drawing/2014/main" id="{00000000-0008-0000-1300-000003000000}"/>
            </a:ext>
          </a:extLst>
        </xdr:cNvPr>
        <xdr:cNvSpPr>
          <a:spLocks/>
        </xdr:cNvSpPr>
      </xdr:nvSpPr>
      <xdr:spPr bwMode="auto">
        <a:xfrm>
          <a:off x="4371975" y="26479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4" name="AutoShape 6">
          <a:extLst>
            <a:ext uri="{FF2B5EF4-FFF2-40B4-BE49-F238E27FC236}">
              <a16:creationId xmlns="" xmlns:a16="http://schemas.microsoft.com/office/drawing/2014/main" id="{00000000-0008-0000-1300-000004000000}"/>
            </a:ext>
          </a:extLst>
        </xdr:cNvPr>
        <xdr:cNvSpPr>
          <a:spLocks/>
        </xdr:cNvSpPr>
      </xdr:nvSpPr>
      <xdr:spPr bwMode="auto">
        <a:xfrm>
          <a:off x="4371975" y="26479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5" name="AutoShape 3">
          <a:extLst>
            <a:ext uri="{FF2B5EF4-FFF2-40B4-BE49-F238E27FC236}">
              <a16:creationId xmlns="" xmlns:a16="http://schemas.microsoft.com/office/drawing/2014/main" id="{00000000-0008-0000-1300-000005000000}"/>
            </a:ext>
          </a:extLst>
        </xdr:cNvPr>
        <xdr:cNvSpPr>
          <a:spLocks/>
        </xdr:cNvSpPr>
      </xdr:nvSpPr>
      <xdr:spPr bwMode="auto">
        <a:xfrm>
          <a:off x="4371975" y="20383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6" name="AutoShape 5">
          <a:extLst>
            <a:ext uri="{FF2B5EF4-FFF2-40B4-BE49-F238E27FC236}">
              <a16:creationId xmlns="" xmlns:a16="http://schemas.microsoft.com/office/drawing/2014/main" id="{00000000-0008-0000-1300-000006000000}"/>
            </a:ext>
          </a:extLst>
        </xdr:cNvPr>
        <xdr:cNvSpPr>
          <a:spLocks/>
        </xdr:cNvSpPr>
      </xdr:nvSpPr>
      <xdr:spPr bwMode="auto">
        <a:xfrm>
          <a:off x="4371975" y="20383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7" name="AutoShape 3">
          <a:extLst>
            <a:ext uri="{FF2B5EF4-FFF2-40B4-BE49-F238E27FC236}">
              <a16:creationId xmlns="" xmlns:a16="http://schemas.microsoft.com/office/drawing/2014/main" id="{00000000-0008-0000-1300-000007000000}"/>
            </a:ext>
          </a:extLst>
        </xdr:cNvPr>
        <xdr:cNvSpPr>
          <a:spLocks/>
        </xdr:cNvSpPr>
      </xdr:nvSpPr>
      <xdr:spPr bwMode="auto">
        <a:xfrm>
          <a:off x="4371975" y="20383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8" name="AutoShape 5">
          <a:extLst>
            <a:ext uri="{FF2B5EF4-FFF2-40B4-BE49-F238E27FC236}">
              <a16:creationId xmlns="" xmlns:a16="http://schemas.microsoft.com/office/drawing/2014/main" id="{00000000-0008-0000-1300-000008000000}"/>
            </a:ext>
          </a:extLst>
        </xdr:cNvPr>
        <xdr:cNvSpPr>
          <a:spLocks/>
        </xdr:cNvSpPr>
      </xdr:nvSpPr>
      <xdr:spPr bwMode="auto">
        <a:xfrm>
          <a:off x="4371975" y="20383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9" name="AutoShape 3">
          <a:extLst>
            <a:ext uri="{FF2B5EF4-FFF2-40B4-BE49-F238E27FC236}">
              <a16:creationId xmlns="" xmlns:a16="http://schemas.microsoft.com/office/drawing/2014/main" id="{00000000-0008-0000-1300-000009000000}"/>
            </a:ext>
          </a:extLst>
        </xdr:cNvPr>
        <xdr:cNvSpPr>
          <a:spLocks/>
        </xdr:cNvSpPr>
      </xdr:nvSpPr>
      <xdr:spPr bwMode="auto">
        <a:xfrm>
          <a:off x="4371975" y="20383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0" name="AutoShape 5">
          <a:extLst>
            <a:ext uri="{FF2B5EF4-FFF2-40B4-BE49-F238E27FC236}">
              <a16:creationId xmlns="" xmlns:a16="http://schemas.microsoft.com/office/drawing/2014/main" id="{00000000-0008-0000-1300-00000A000000}"/>
            </a:ext>
          </a:extLst>
        </xdr:cNvPr>
        <xdr:cNvSpPr>
          <a:spLocks/>
        </xdr:cNvSpPr>
      </xdr:nvSpPr>
      <xdr:spPr bwMode="auto">
        <a:xfrm>
          <a:off x="4371975" y="20383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1" name="AutoShape 3">
          <a:extLst>
            <a:ext uri="{FF2B5EF4-FFF2-40B4-BE49-F238E27FC236}">
              <a16:creationId xmlns="" xmlns:a16="http://schemas.microsoft.com/office/drawing/2014/main" id="{00000000-0008-0000-1300-00000B000000}"/>
            </a:ext>
          </a:extLst>
        </xdr:cNvPr>
        <xdr:cNvSpPr>
          <a:spLocks/>
        </xdr:cNvSpPr>
      </xdr:nvSpPr>
      <xdr:spPr bwMode="auto">
        <a:xfrm>
          <a:off x="4371975" y="20383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2" name="AutoShape 5">
          <a:extLst>
            <a:ext uri="{FF2B5EF4-FFF2-40B4-BE49-F238E27FC236}">
              <a16:creationId xmlns="" xmlns:a16="http://schemas.microsoft.com/office/drawing/2014/main" id="{00000000-0008-0000-1300-00000C000000}"/>
            </a:ext>
          </a:extLst>
        </xdr:cNvPr>
        <xdr:cNvSpPr>
          <a:spLocks/>
        </xdr:cNvSpPr>
      </xdr:nvSpPr>
      <xdr:spPr bwMode="auto">
        <a:xfrm>
          <a:off x="4371975" y="20383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7409" name="AutoShape 2">
          <a:extLst>
            <a:ext uri="{FF2B5EF4-FFF2-40B4-BE49-F238E27FC236}">
              <a16:creationId xmlns="" xmlns:a16="http://schemas.microsoft.com/office/drawing/2014/main" id="{00000000-0008-0000-1400-000001440000}"/>
            </a:ext>
          </a:extLst>
        </xdr:cNvPr>
        <xdr:cNvSpPr>
          <a:spLocks/>
        </xdr:cNvSpPr>
      </xdr:nvSpPr>
      <xdr:spPr bwMode="auto">
        <a:xfrm>
          <a:off x="4371975" y="258127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7410" name="AutoShape 4">
          <a:extLst>
            <a:ext uri="{FF2B5EF4-FFF2-40B4-BE49-F238E27FC236}">
              <a16:creationId xmlns="" xmlns:a16="http://schemas.microsoft.com/office/drawing/2014/main" id="{00000000-0008-0000-1400-000002440000}"/>
            </a:ext>
          </a:extLst>
        </xdr:cNvPr>
        <xdr:cNvSpPr>
          <a:spLocks/>
        </xdr:cNvSpPr>
      </xdr:nvSpPr>
      <xdr:spPr bwMode="auto">
        <a:xfrm>
          <a:off x="4371975" y="258127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7411" name="AutoShape 6">
          <a:extLst>
            <a:ext uri="{FF2B5EF4-FFF2-40B4-BE49-F238E27FC236}">
              <a16:creationId xmlns="" xmlns:a16="http://schemas.microsoft.com/office/drawing/2014/main" id="{00000000-0008-0000-1400-000003440000}"/>
            </a:ext>
          </a:extLst>
        </xdr:cNvPr>
        <xdr:cNvSpPr>
          <a:spLocks/>
        </xdr:cNvSpPr>
      </xdr:nvSpPr>
      <xdr:spPr bwMode="auto">
        <a:xfrm>
          <a:off x="4371975" y="258127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7412" name="AutoShape 3">
          <a:extLst>
            <a:ext uri="{FF2B5EF4-FFF2-40B4-BE49-F238E27FC236}">
              <a16:creationId xmlns="" xmlns:a16="http://schemas.microsoft.com/office/drawing/2014/main" id="{00000000-0008-0000-1400-000004440000}"/>
            </a:ext>
          </a:extLst>
        </xdr:cNvPr>
        <xdr:cNvSpPr>
          <a:spLocks/>
        </xdr:cNvSpPr>
      </xdr:nvSpPr>
      <xdr:spPr bwMode="auto">
        <a:xfrm>
          <a:off x="4371975" y="20383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7413" name="AutoShape 5">
          <a:extLst>
            <a:ext uri="{FF2B5EF4-FFF2-40B4-BE49-F238E27FC236}">
              <a16:creationId xmlns="" xmlns:a16="http://schemas.microsoft.com/office/drawing/2014/main" id="{00000000-0008-0000-1400-000005440000}"/>
            </a:ext>
          </a:extLst>
        </xdr:cNvPr>
        <xdr:cNvSpPr>
          <a:spLocks/>
        </xdr:cNvSpPr>
      </xdr:nvSpPr>
      <xdr:spPr bwMode="auto">
        <a:xfrm>
          <a:off x="4371975" y="20383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7414" name="AutoShape 3">
          <a:extLst>
            <a:ext uri="{FF2B5EF4-FFF2-40B4-BE49-F238E27FC236}">
              <a16:creationId xmlns="" xmlns:a16="http://schemas.microsoft.com/office/drawing/2014/main" id="{00000000-0008-0000-1400-000006440000}"/>
            </a:ext>
          </a:extLst>
        </xdr:cNvPr>
        <xdr:cNvSpPr>
          <a:spLocks/>
        </xdr:cNvSpPr>
      </xdr:nvSpPr>
      <xdr:spPr bwMode="auto">
        <a:xfrm>
          <a:off x="4371975" y="20383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7415" name="AutoShape 5">
          <a:extLst>
            <a:ext uri="{FF2B5EF4-FFF2-40B4-BE49-F238E27FC236}">
              <a16:creationId xmlns="" xmlns:a16="http://schemas.microsoft.com/office/drawing/2014/main" id="{00000000-0008-0000-1400-000007440000}"/>
            </a:ext>
          </a:extLst>
        </xdr:cNvPr>
        <xdr:cNvSpPr>
          <a:spLocks/>
        </xdr:cNvSpPr>
      </xdr:nvSpPr>
      <xdr:spPr bwMode="auto">
        <a:xfrm>
          <a:off x="4371975" y="20383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7416" name="AutoShape 3">
          <a:extLst>
            <a:ext uri="{FF2B5EF4-FFF2-40B4-BE49-F238E27FC236}">
              <a16:creationId xmlns="" xmlns:a16="http://schemas.microsoft.com/office/drawing/2014/main" id="{00000000-0008-0000-1400-000008440000}"/>
            </a:ext>
          </a:extLst>
        </xdr:cNvPr>
        <xdr:cNvSpPr>
          <a:spLocks/>
        </xdr:cNvSpPr>
      </xdr:nvSpPr>
      <xdr:spPr bwMode="auto">
        <a:xfrm>
          <a:off x="4371975" y="20383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7417" name="AutoShape 5">
          <a:extLst>
            <a:ext uri="{FF2B5EF4-FFF2-40B4-BE49-F238E27FC236}">
              <a16:creationId xmlns="" xmlns:a16="http://schemas.microsoft.com/office/drawing/2014/main" id="{00000000-0008-0000-1400-000009440000}"/>
            </a:ext>
          </a:extLst>
        </xdr:cNvPr>
        <xdr:cNvSpPr>
          <a:spLocks/>
        </xdr:cNvSpPr>
      </xdr:nvSpPr>
      <xdr:spPr bwMode="auto">
        <a:xfrm>
          <a:off x="4371975" y="20383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7418" name="AutoShape 3">
          <a:extLst>
            <a:ext uri="{FF2B5EF4-FFF2-40B4-BE49-F238E27FC236}">
              <a16:creationId xmlns="" xmlns:a16="http://schemas.microsoft.com/office/drawing/2014/main" id="{00000000-0008-0000-1400-00000A440000}"/>
            </a:ext>
          </a:extLst>
        </xdr:cNvPr>
        <xdr:cNvSpPr>
          <a:spLocks/>
        </xdr:cNvSpPr>
      </xdr:nvSpPr>
      <xdr:spPr bwMode="auto">
        <a:xfrm>
          <a:off x="4371975" y="20383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7419" name="AutoShape 5">
          <a:extLst>
            <a:ext uri="{FF2B5EF4-FFF2-40B4-BE49-F238E27FC236}">
              <a16:creationId xmlns="" xmlns:a16="http://schemas.microsoft.com/office/drawing/2014/main" id="{00000000-0008-0000-1400-00000B440000}"/>
            </a:ext>
          </a:extLst>
        </xdr:cNvPr>
        <xdr:cNvSpPr>
          <a:spLocks/>
        </xdr:cNvSpPr>
      </xdr:nvSpPr>
      <xdr:spPr bwMode="auto">
        <a:xfrm>
          <a:off x="4371975" y="20383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2049" name="AutoShape 2">
          <a:extLst>
            <a:ext uri="{FF2B5EF4-FFF2-40B4-BE49-F238E27FC236}">
              <a16:creationId xmlns="" xmlns:a16="http://schemas.microsoft.com/office/drawing/2014/main" id="{00000000-0008-0000-0300-000001080000}"/>
            </a:ext>
          </a:extLst>
        </xdr:cNvPr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2050" name="AutoShape 4">
          <a:extLst>
            <a:ext uri="{FF2B5EF4-FFF2-40B4-BE49-F238E27FC236}">
              <a16:creationId xmlns="" xmlns:a16="http://schemas.microsoft.com/office/drawing/2014/main" id="{00000000-0008-0000-0300-000002080000}"/>
            </a:ext>
          </a:extLst>
        </xdr:cNvPr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>
          <a:extLst>
            <a:ext uri="{FF2B5EF4-FFF2-40B4-BE49-F238E27FC236}">
              <a16:creationId xmlns=""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2052" name="AutoShape 6">
          <a:extLst>
            <a:ext uri="{FF2B5EF4-FFF2-40B4-BE49-F238E27FC236}">
              <a16:creationId xmlns="" xmlns:a16="http://schemas.microsoft.com/office/drawing/2014/main" id="{00000000-0008-0000-0300-000004080000}"/>
            </a:ext>
          </a:extLst>
        </xdr:cNvPr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2053" name="AutoShape 3">
          <a:extLst>
            <a:ext uri="{FF2B5EF4-FFF2-40B4-BE49-F238E27FC236}">
              <a16:creationId xmlns="" xmlns:a16="http://schemas.microsoft.com/office/drawing/2014/main" id="{00000000-0008-0000-0300-00000508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2054" name="AutoShape 5">
          <a:extLst>
            <a:ext uri="{FF2B5EF4-FFF2-40B4-BE49-F238E27FC236}">
              <a16:creationId xmlns="" xmlns:a16="http://schemas.microsoft.com/office/drawing/2014/main" id="{00000000-0008-0000-0300-00000608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2055" name="AutoShape 3">
          <a:extLst>
            <a:ext uri="{FF2B5EF4-FFF2-40B4-BE49-F238E27FC236}">
              <a16:creationId xmlns="" xmlns:a16="http://schemas.microsoft.com/office/drawing/2014/main" id="{00000000-0008-0000-0300-00000708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2056" name="AutoShape 5">
          <a:extLst>
            <a:ext uri="{FF2B5EF4-FFF2-40B4-BE49-F238E27FC236}">
              <a16:creationId xmlns="" xmlns:a16="http://schemas.microsoft.com/office/drawing/2014/main" id="{00000000-0008-0000-0300-00000808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2057" name="AutoShape 3">
          <a:extLst>
            <a:ext uri="{FF2B5EF4-FFF2-40B4-BE49-F238E27FC236}">
              <a16:creationId xmlns="" xmlns:a16="http://schemas.microsoft.com/office/drawing/2014/main" id="{00000000-0008-0000-0300-00000908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2058" name="AutoShape 5">
          <a:extLst>
            <a:ext uri="{FF2B5EF4-FFF2-40B4-BE49-F238E27FC236}">
              <a16:creationId xmlns="" xmlns:a16="http://schemas.microsoft.com/office/drawing/2014/main" id="{00000000-0008-0000-0300-00000A08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2059" name="AutoShape 3">
          <a:extLst>
            <a:ext uri="{FF2B5EF4-FFF2-40B4-BE49-F238E27FC236}">
              <a16:creationId xmlns="" xmlns:a16="http://schemas.microsoft.com/office/drawing/2014/main" id="{00000000-0008-0000-0300-00000B08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2060" name="AutoShape 5">
          <a:extLst>
            <a:ext uri="{FF2B5EF4-FFF2-40B4-BE49-F238E27FC236}">
              <a16:creationId xmlns="" xmlns:a16="http://schemas.microsoft.com/office/drawing/2014/main" id="{00000000-0008-0000-0300-00000C08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8433" name="AutoShape 2">
          <a:extLst>
            <a:ext uri="{FF2B5EF4-FFF2-40B4-BE49-F238E27FC236}">
              <a16:creationId xmlns="" xmlns:a16="http://schemas.microsoft.com/office/drawing/2014/main" id="{00000000-0008-0000-1500-000001480000}"/>
            </a:ext>
          </a:extLst>
        </xdr:cNvPr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8434" name="AutoShape 4">
          <a:extLst>
            <a:ext uri="{FF2B5EF4-FFF2-40B4-BE49-F238E27FC236}">
              <a16:creationId xmlns="" xmlns:a16="http://schemas.microsoft.com/office/drawing/2014/main" id="{00000000-0008-0000-1500-000002480000}"/>
            </a:ext>
          </a:extLst>
        </xdr:cNvPr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>
          <a:extLst>
            <a:ext uri="{FF2B5EF4-FFF2-40B4-BE49-F238E27FC236}">
              <a16:creationId xmlns="" xmlns:a16="http://schemas.microsoft.com/office/drawing/2014/main" id="{00000000-0008-0000-1500-000004000000}"/>
            </a:ext>
          </a:extLst>
        </xdr:cNvPr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18436" name="AutoShape 6">
          <a:extLst>
            <a:ext uri="{FF2B5EF4-FFF2-40B4-BE49-F238E27FC236}">
              <a16:creationId xmlns="" xmlns:a16="http://schemas.microsoft.com/office/drawing/2014/main" id="{00000000-0008-0000-1500-000004480000}"/>
            </a:ext>
          </a:extLst>
        </xdr:cNvPr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8437" name="AutoShape 3">
          <a:extLst>
            <a:ext uri="{FF2B5EF4-FFF2-40B4-BE49-F238E27FC236}">
              <a16:creationId xmlns="" xmlns:a16="http://schemas.microsoft.com/office/drawing/2014/main" id="{00000000-0008-0000-1500-00000548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8438" name="AutoShape 5">
          <a:extLst>
            <a:ext uri="{FF2B5EF4-FFF2-40B4-BE49-F238E27FC236}">
              <a16:creationId xmlns="" xmlns:a16="http://schemas.microsoft.com/office/drawing/2014/main" id="{00000000-0008-0000-1500-00000648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8439" name="AutoShape 3">
          <a:extLst>
            <a:ext uri="{FF2B5EF4-FFF2-40B4-BE49-F238E27FC236}">
              <a16:creationId xmlns="" xmlns:a16="http://schemas.microsoft.com/office/drawing/2014/main" id="{00000000-0008-0000-1500-00000748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8440" name="AutoShape 5">
          <a:extLst>
            <a:ext uri="{FF2B5EF4-FFF2-40B4-BE49-F238E27FC236}">
              <a16:creationId xmlns="" xmlns:a16="http://schemas.microsoft.com/office/drawing/2014/main" id="{00000000-0008-0000-1500-00000848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8441" name="AutoShape 3">
          <a:extLst>
            <a:ext uri="{FF2B5EF4-FFF2-40B4-BE49-F238E27FC236}">
              <a16:creationId xmlns="" xmlns:a16="http://schemas.microsoft.com/office/drawing/2014/main" id="{00000000-0008-0000-1500-00000948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18442" name="AutoShape 5">
          <a:extLst>
            <a:ext uri="{FF2B5EF4-FFF2-40B4-BE49-F238E27FC236}">
              <a16:creationId xmlns="" xmlns:a16="http://schemas.microsoft.com/office/drawing/2014/main" id="{00000000-0008-0000-1500-00000A48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8443" name="AutoShape 3">
          <a:extLst>
            <a:ext uri="{FF2B5EF4-FFF2-40B4-BE49-F238E27FC236}">
              <a16:creationId xmlns="" xmlns:a16="http://schemas.microsoft.com/office/drawing/2014/main" id="{00000000-0008-0000-1500-00000B48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18444" name="AutoShape 5">
          <a:extLst>
            <a:ext uri="{FF2B5EF4-FFF2-40B4-BE49-F238E27FC236}">
              <a16:creationId xmlns="" xmlns:a16="http://schemas.microsoft.com/office/drawing/2014/main" id="{00000000-0008-0000-1500-00000C48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3073" name="AutoShape 2">
          <a:extLst>
            <a:ext uri="{FF2B5EF4-FFF2-40B4-BE49-F238E27FC236}">
              <a16:creationId xmlns="" xmlns:a16="http://schemas.microsoft.com/office/drawing/2014/main" id="{00000000-0008-0000-0400-0000010C0000}"/>
            </a:ext>
          </a:extLst>
        </xdr:cNvPr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3074" name="AutoShape 4">
          <a:extLst>
            <a:ext uri="{FF2B5EF4-FFF2-40B4-BE49-F238E27FC236}">
              <a16:creationId xmlns="" xmlns:a16="http://schemas.microsoft.com/office/drawing/2014/main" id="{00000000-0008-0000-0400-0000020C0000}"/>
            </a:ext>
          </a:extLst>
        </xdr:cNvPr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>
          <a:extLst>
            <a:ext uri="{FF2B5EF4-FFF2-40B4-BE49-F238E27FC236}">
              <a16:creationId xmlns=""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3076" name="AutoShape 6">
          <a:extLst>
            <a:ext uri="{FF2B5EF4-FFF2-40B4-BE49-F238E27FC236}">
              <a16:creationId xmlns="" xmlns:a16="http://schemas.microsoft.com/office/drawing/2014/main" id="{00000000-0008-0000-0400-0000040C0000}"/>
            </a:ext>
          </a:extLst>
        </xdr:cNvPr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3077" name="AutoShape 3">
          <a:extLst>
            <a:ext uri="{FF2B5EF4-FFF2-40B4-BE49-F238E27FC236}">
              <a16:creationId xmlns="" xmlns:a16="http://schemas.microsoft.com/office/drawing/2014/main" id="{00000000-0008-0000-0400-0000050C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3078" name="AutoShape 5">
          <a:extLst>
            <a:ext uri="{FF2B5EF4-FFF2-40B4-BE49-F238E27FC236}">
              <a16:creationId xmlns="" xmlns:a16="http://schemas.microsoft.com/office/drawing/2014/main" id="{00000000-0008-0000-0400-0000060C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3079" name="AutoShape 3">
          <a:extLst>
            <a:ext uri="{FF2B5EF4-FFF2-40B4-BE49-F238E27FC236}">
              <a16:creationId xmlns="" xmlns:a16="http://schemas.microsoft.com/office/drawing/2014/main" id="{00000000-0008-0000-0400-0000070C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3080" name="AutoShape 5">
          <a:extLst>
            <a:ext uri="{FF2B5EF4-FFF2-40B4-BE49-F238E27FC236}">
              <a16:creationId xmlns="" xmlns:a16="http://schemas.microsoft.com/office/drawing/2014/main" id="{00000000-0008-0000-0400-0000080C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3081" name="AutoShape 3">
          <a:extLst>
            <a:ext uri="{FF2B5EF4-FFF2-40B4-BE49-F238E27FC236}">
              <a16:creationId xmlns="" xmlns:a16="http://schemas.microsoft.com/office/drawing/2014/main" id="{00000000-0008-0000-0400-0000090C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3082" name="AutoShape 5">
          <a:extLst>
            <a:ext uri="{FF2B5EF4-FFF2-40B4-BE49-F238E27FC236}">
              <a16:creationId xmlns="" xmlns:a16="http://schemas.microsoft.com/office/drawing/2014/main" id="{00000000-0008-0000-0400-00000A0C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3083" name="AutoShape 3">
          <a:extLst>
            <a:ext uri="{FF2B5EF4-FFF2-40B4-BE49-F238E27FC236}">
              <a16:creationId xmlns="" xmlns:a16="http://schemas.microsoft.com/office/drawing/2014/main" id="{00000000-0008-0000-0400-00000B0C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3084" name="AutoShape 5">
          <a:extLst>
            <a:ext uri="{FF2B5EF4-FFF2-40B4-BE49-F238E27FC236}">
              <a16:creationId xmlns="" xmlns:a16="http://schemas.microsoft.com/office/drawing/2014/main" id="{00000000-0008-0000-0400-00000C0C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4097" name="AutoShape 2">
          <a:extLst>
            <a:ext uri="{FF2B5EF4-FFF2-40B4-BE49-F238E27FC236}">
              <a16:creationId xmlns="" xmlns:a16="http://schemas.microsoft.com/office/drawing/2014/main" id="{00000000-0008-0000-0500-000001100000}"/>
            </a:ext>
          </a:extLst>
        </xdr:cNvPr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4098" name="AutoShape 4">
          <a:extLst>
            <a:ext uri="{FF2B5EF4-FFF2-40B4-BE49-F238E27FC236}">
              <a16:creationId xmlns="" xmlns:a16="http://schemas.microsoft.com/office/drawing/2014/main" id="{00000000-0008-0000-0500-000002100000}"/>
            </a:ext>
          </a:extLst>
        </xdr:cNvPr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4100" name="AutoShape 6">
          <a:extLst>
            <a:ext uri="{FF2B5EF4-FFF2-40B4-BE49-F238E27FC236}">
              <a16:creationId xmlns="" xmlns:a16="http://schemas.microsoft.com/office/drawing/2014/main" id="{00000000-0008-0000-0500-000004100000}"/>
            </a:ext>
          </a:extLst>
        </xdr:cNvPr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4101" name="AutoShape 3">
          <a:extLst>
            <a:ext uri="{FF2B5EF4-FFF2-40B4-BE49-F238E27FC236}">
              <a16:creationId xmlns="" xmlns:a16="http://schemas.microsoft.com/office/drawing/2014/main" id="{00000000-0008-0000-0500-00000510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4102" name="AutoShape 5">
          <a:extLst>
            <a:ext uri="{FF2B5EF4-FFF2-40B4-BE49-F238E27FC236}">
              <a16:creationId xmlns="" xmlns:a16="http://schemas.microsoft.com/office/drawing/2014/main" id="{00000000-0008-0000-0500-00000610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4103" name="AutoShape 3">
          <a:extLst>
            <a:ext uri="{FF2B5EF4-FFF2-40B4-BE49-F238E27FC236}">
              <a16:creationId xmlns="" xmlns:a16="http://schemas.microsoft.com/office/drawing/2014/main" id="{00000000-0008-0000-0500-00000710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4104" name="AutoShape 5">
          <a:extLst>
            <a:ext uri="{FF2B5EF4-FFF2-40B4-BE49-F238E27FC236}">
              <a16:creationId xmlns="" xmlns:a16="http://schemas.microsoft.com/office/drawing/2014/main" id="{00000000-0008-0000-0500-00000810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4105" name="AutoShape 3">
          <a:extLst>
            <a:ext uri="{FF2B5EF4-FFF2-40B4-BE49-F238E27FC236}">
              <a16:creationId xmlns="" xmlns:a16="http://schemas.microsoft.com/office/drawing/2014/main" id="{00000000-0008-0000-0500-00000910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4106" name="AutoShape 5">
          <a:extLst>
            <a:ext uri="{FF2B5EF4-FFF2-40B4-BE49-F238E27FC236}">
              <a16:creationId xmlns="" xmlns:a16="http://schemas.microsoft.com/office/drawing/2014/main" id="{00000000-0008-0000-0500-00000A10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4107" name="AutoShape 3">
          <a:extLst>
            <a:ext uri="{FF2B5EF4-FFF2-40B4-BE49-F238E27FC236}">
              <a16:creationId xmlns="" xmlns:a16="http://schemas.microsoft.com/office/drawing/2014/main" id="{00000000-0008-0000-0500-00000B10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4108" name="AutoShape 5">
          <a:extLst>
            <a:ext uri="{FF2B5EF4-FFF2-40B4-BE49-F238E27FC236}">
              <a16:creationId xmlns="" xmlns:a16="http://schemas.microsoft.com/office/drawing/2014/main" id="{00000000-0008-0000-0500-00000C10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5121" name="AutoShape 2">
          <a:extLst>
            <a:ext uri="{FF2B5EF4-FFF2-40B4-BE49-F238E27FC236}">
              <a16:creationId xmlns="" xmlns:a16="http://schemas.microsoft.com/office/drawing/2014/main" id="{00000000-0008-0000-0600-000001140000}"/>
            </a:ext>
          </a:extLst>
        </xdr:cNvPr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5122" name="AutoShape 4">
          <a:extLst>
            <a:ext uri="{FF2B5EF4-FFF2-40B4-BE49-F238E27FC236}">
              <a16:creationId xmlns="" xmlns:a16="http://schemas.microsoft.com/office/drawing/2014/main" id="{00000000-0008-0000-0600-000002140000}"/>
            </a:ext>
          </a:extLst>
        </xdr:cNvPr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>
          <a:extLst>
            <a:ext uri="{FF2B5EF4-FFF2-40B4-BE49-F238E27FC236}">
              <a16:creationId xmlns="" xmlns:a16="http://schemas.microsoft.com/office/drawing/2014/main" id="{00000000-0008-0000-0600-000004000000}"/>
            </a:ext>
          </a:extLst>
        </xdr:cNvPr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5124" name="AutoShape 6">
          <a:extLst>
            <a:ext uri="{FF2B5EF4-FFF2-40B4-BE49-F238E27FC236}">
              <a16:creationId xmlns="" xmlns:a16="http://schemas.microsoft.com/office/drawing/2014/main" id="{00000000-0008-0000-0600-000004140000}"/>
            </a:ext>
          </a:extLst>
        </xdr:cNvPr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5125" name="AutoShape 3">
          <a:extLst>
            <a:ext uri="{FF2B5EF4-FFF2-40B4-BE49-F238E27FC236}">
              <a16:creationId xmlns="" xmlns:a16="http://schemas.microsoft.com/office/drawing/2014/main" id="{00000000-0008-0000-0600-00000514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5126" name="AutoShape 5">
          <a:extLst>
            <a:ext uri="{FF2B5EF4-FFF2-40B4-BE49-F238E27FC236}">
              <a16:creationId xmlns="" xmlns:a16="http://schemas.microsoft.com/office/drawing/2014/main" id="{00000000-0008-0000-0600-00000614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5127" name="AutoShape 3">
          <a:extLst>
            <a:ext uri="{FF2B5EF4-FFF2-40B4-BE49-F238E27FC236}">
              <a16:creationId xmlns="" xmlns:a16="http://schemas.microsoft.com/office/drawing/2014/main" id="{00000000-0008-0000-0600-00000714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5128" name="AutoShape 5">
          <a:extLst>
            <a:ext uri="{FF2B5EF4-FFF2-40B4-BE49-F238E27FC236}">
              <a16:creationId xmlns="" xmlns:a16="http://schemas.microsoft.com/office/drawing/2014/main" id="{00000000-0008-0000-0600-00000814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5129" name="AutoShape 3">
          <a:extLst>
            <a:ext uri="{FF2B5EF4-FFF2-40B4-BE49-F238E27FC236}">
              <a16:creationId xmlns="" xmlns:a16="http://schemas.microsoft.com/office/drawing/2014/main" id="{00000000-0008-0000-0600-00000914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5130" name="AutoShape 5">
          <a:extLst>
            <a:ext uri="{FF2B5EF4-FFF2-40B4-BE49-F238E27FC236}">
              <a16:creationId xmlns="" xmlns:a16="http://schemas.microsoft.com/office/drawing/2014/main" id="{00000000-0008-0000-0600-00000A14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5131" name="AutoShape 3">
          <a:extLst>
            <a:ext uri="{FF2B5EF4-FFF2-40B4-BE49-F238E27FC236}">
              <a16:creationId xmlns="" xmlns:a16="http://schemas.microsoft.com/office/drawing/2014/main" id="{00000000-0008-0000-0600-00000B14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5132" name="AutoShape 5">
          <a:extLst>
            <a:ext uri="{FF2B5EF4-FFF2-40B4-BE49-F238E27FC236}">
              <a16:creationId xmlns="" xmlns:a16="http://schemas.microsoft.com/office/drawing/2014/main" id="{00000000-0008-0000-0600-00000C14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6145" name="AutoShape 2">
          <a:extLst>
            <a:ext uri="{FF2B5EF4-FFF2-40B4-BE49-F238E27FC236}">
              <a16:creationId xmlns="" xmlns:a16="http://schemas.microsoft.com/office/drawing/2014/main" id="{00000000-0008-0000-0700-000001180000}"/>
            </a:ext>
          </a:extLst>
        </xdr:cNvPr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6146" name="AutoShape 4">
          <a:extLst>
            <a:ext uri="{FF2B5EF4-FFF2-40B4-BE49-F238E27FC236}">
              <a16:creationId xmlns="" xmlns:a16="http://schemas.microsoft.com/office/drawing/2014/main" id="{00000000-0008-0000-0700-000002180000}"/>
            </a:ext>
          </a:extLst>
        </xdr:cNvPr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>
          <a:extLst>
            <a:ext uri="{FF2B5EF4-FFF2-40B4-BE49-F238E27FC236}">
              <a16:creationId xmlns="" xmlns:a16="http://schemas.microsoft.com/office/drawing/2014/main" id="{00000000-0008-0000-0700-000004000000}"/>
            </a:ext>
          </a:extLst>
        </xdr:cNvPr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6148" name="AutoShape 6">
          <a:extLst>
            <a:ext uri="{FF2B5EF4-FFF2-40B4-BE49-F238E27FC236}">
              <a16:creationId xmlns="" xmlns:a16="http://schemas.microsoft.com/office/drawing/2014/main" id="{00000000-0008-0000-0700-000004180000}"/>
            </a:ext>
          </a:extLst>
        </xdr:cNvPr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6149" name="AutoShape 3">
          <a:extLst>
            <a:ext uri="{FF2B5EF4-FFF2-40B4-BE49-F238E27FC236}">
              <a16:creationId xmlns="" xmlns:a16="http://schemas.microsoft.com/office/drawing/2014/main" id="{00000000-0008-0000-0700-00000518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6150" name="AutoShape 5">
          <a:extLst>
            <a:ext uri="{FF2B5EF4-FFF2-40B4-BE49-F238E27FC236}">
              <a16:creationId xmlns="" xmlns:a16="http://schemas.microsoft.com/office/drawing/2014/main" id="{00000000-0008-0000-0700-00000618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6151" name="AutoShape 3">
          <a:extLst>
            <a:ext uri="{FF2B5EF4-FFF2-40B4-BE49-F238E27FC236}">
              <a16:creationId xmlns="" xmlns:a16="http://schemas.microsoft.com/office/drawing/2014/main" id="{00000000-0008-0000-0700-00000718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6152" name="AutoShape 5">
          <a:extLst>
            <a:ext uri="{FF2B5EF4-FFF2-40B4-BE49-F238E27FC236}">
              <a16:creationId xmlns="" xmlns:a16="http://schemas.microsoft.com/office/drawing/2014/main" id="{00000000-0008-0000-0700-00000818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6153" name="AutoShape 3">
          <a:extLst>
            <a:ext uri="{FF2B5EF4-FFF2-40B4-BE49-F238E27FC236}">
              <a16:creationId xmlns="" xmlns:a16="http://schemas.microsoft.com/office/drawing/2014/main" id="{00000000-0008-0000-0700-00000918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6154" name="AutoShape 5">
          <a:extLst>
            <a:ext uri="{FF2B5EF4-FFF2-40B4-BE49-F238E27FC236}">
              <a16:creationId xmlns="" xmlns:a16="http://schemas.microsoft.com/office/drawing/2014/main" id="{00000000-0008-0000-0700-00000A18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6155" name="AutoShape 3">
          <a:extLst>
            <a:ext uri="{FF2B5EF4-FFF2-40B4-BE49-F238E27FC236}">
              <a16:creationId xmlns="" xmlns:a16="http://schemas.microsoft.com/office/drawing/2014/main" id="{00000000-0008-0000-0700-00000B18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6156" name="AutoShape 5">
          <a:extLst>
            <a:ext uri="{FF2B5EF4-FFF2-40B4-BE49-F238E27FC236}">
              <a16:creationId xmlns="" xmlns:a16="http://schemas.microsoft.com/office/drawing/2014/main" id="{00000000-0008-0000-0700-00000C18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7169" name="AutoShape 2">
          <a:extLst>
            <a:ext uri="{FF2B5EF4-FFF2-40B4-BE49-F238E27FC236}">
              <a16:creationId xmlns="" xmlns:a16="http://schemas.microsoft.com/office/drawing/2014/main" id="{00000000-0008-0000-0800-0000011C0000}"/>
            </a:ext>
          </a:extLst>
        </xdr:cNvPr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7170" name="AutoShape 4">
          <a:extLst>
            <a:ext uri="{FF2B5EF4-FFF2-40B4-BE49-F238E27FC236}">
              <a16:creationId xmlns="" xmlns:a16="http://schemas.microsoft.com/office/drawing/2014/main" id="{00000000-0008-0000-0800-0000021C0000}"/>
            </a:ext>
          </a:extLst>
        </xdr:cNvPr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>
          <a:extLst>
            <a:ext uri="{FF2B5EF4-FFF2-40B4-BE49-F238E27FC236}">
              <a16:creationId xmlns="" xmlns:a16="http://schemas.microsoft.com/office/drawing/2014/main" id="{00000000-0008-0000-0800-000004000000}"/>
            </a:ext>
          </a:extLst>
        </xdr:cNvPr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7172" name="AutoShape 6">
          <a:extLst>
            <a:ext uri="{FF2B5EF4-FFF2-40B4-BE49-F238E27FC236}">
              <a16:creationId xmlns="" xmlns:a16="http://schemas.microsoft.com/office/drawing/2014/main" id="{00000000-0008-0000-0800-0000041C0000}"/>
            </a:ext>
          </a:extLst>
        </xdr:cNvPr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7173" name="AutoShape 3">
          <a:extLst>
            <a:ext uri="{FF2B5EF4-FFF2-40B4-BE49-F238E27FC236}">
              <a16:creationId xmlns="" xmlns:a16="http://schemas.microsoft.com/office/drawing/2014/main" id="{00000000-0008-0000-0800-0000051C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7174" name="AutoShape 5">
          <a:extLst>
            <a:ext uri="{FF2B5EF4-FFF2-40B4-BE49-F238E27FC236}">
              <a16:creationId xmlns="" xmlns:a16="http://schemas.microsoft.com/office/drawing/2014/main" id="{00000000-0008-0000-0800-0000061C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7175" name="AutoShape 3">
          <a:extLst>
            <a:ext uri="{FF2B5EF4-FFF2-40B4-BE49-F238E27FC236}">
              <a16:creationId xmlns="" xmlns:a16="http://schemas.microsoft.com/office/drawing/2014/main" id="{00000000-0008-0000-0800-0000071C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7176" name="AutoShape 5">
          <a:extLst>
            <a:ext uri="{FF2B5EF4-FFF2-40B4-BE49-F238E27FC236}">
              <a16:creationId xmlns="" xmlns:a16="http://schemas.microsoft.com/office/drawing/2014/main" id="{00000000-0008-0000-0800-0000081C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7177" name="AutoShape 3">
          <a:extLst>
            <a:ext uri="{FF2B5EF4-FFF2-40B4-BE49-F238E27FC236}">
              <a16:creationId xmlns="" xmlns:a16="http://schemas.microsoft.com/office/drawing/2014/main" id="{00000000-0008-0000-0800-0000091C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7178" name="AutoShape 5">
          <a:extLst>
            <a:ext uri="{FF2B5EF4-FFF2-40B4-BE49-F238E27FC236}">
              <a16:creationId xmlns="" xmlns:a16="http://schemas.microsoft.com/office/drawing/2014/main" id="{00000000-0008-0000-0800-00000A1C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7179" name="AutoShape 3">
          <a:extLst>
            <a:ext uri="{FF2B5EF4-FFF2-40B4-BE49-F238E27FC236}">
              <a16:creationId xmlns="" xmlns:a16="http://schemas.microsoft.com/office/drawing/2014/main" id="{00000000-0008-0000-0800-00000B1C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7180" name="AutoShape 5">
          <a:extLst>
            <a:ext uri="{FF2B5EF4-FFF2-40B4-BE49-F238E27FC236}">
              <a16:creationId xmlns="" xmlns:a16="http://schemas.microsoft.com/office/drawing/2014/main" id="{00000000-0008-0000-0800-00000C1C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8193" name="AutoShape 2">
          <a:extLst>
            <a:ext uri="{FF2B5EF4-FFF2-40B4-BE49-F238E27FC236}">
              <a16:creationId xmlns="" xmlns:a16="http://schemas.microsoft.com/office/drawing/2014/main" id="{00000000-0008-0000-0900-000001200000}"/>
            </a:ext>
          </a:extLst>
        </xdr:cNvPr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8194" name="AutoShape 4">
          <a:extLst>
            <a:ext uri="{FF2B5EF4-FFF2-40B4-BE49-F238E27FC236}">
              <a16:creationId xmlns="" xmlns:a16="http://schemas.microsoft.com/office/drawing/2014/main" id="{00000000-0008-0000-0900-000002200000}"/>
            </a:ext>
          </a:extLst>
        </xdr:cNvPr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>
          <a:extLst>
            <a:ext uri="{FF2B5EF4-FFF2-40B4-BE49-F238E27FC236}">
              <a16:creationId xmlns="" xmlns:a16="http://schemas.microsoft.com/office/drawing/2014/main" id="{00000000-0008-0000-0900-000004000000}"/>
            </a:ext>
          </a:extLst>
        </xdr:cNvPr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8196" name="AutoShape 6">
          <a:extLst>
            <a:ext uri="{FF2B5EF4-FFF2-40B4-BE49-F238E27FC236}">
              <a16:creationId xmlns="" xmlns:a16="http://schemas.microsoft.com/office/drawing/2014/main" id="{00000000-0008-0000-0900-000004200000}"/>
            </a:ext>
          </a:extLst>
        </xdr:cNvPr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8197" name="AutoShape 3">
          <a:extLst>
            <a:ext uri="{FF2B5EF4-FFF2-40B4-BE49-F238E27FC236}">
              <a16:creationId xmlns="" xmlns:a16="http://schemas.microsoft.com/office/drawing/2014/main" id="{00000000-0008-0000-0900-00000520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8198" name="AutoShape 5">
          <a:extLst>
            <a:ext uri="{FF2B5EF4-FFF2-40B4-BE49-F238E27FC236}">
              <a16:creationId xmlns="" xmlns:a16="http://schemas.microsoft.com/office/drawing/2014/main" id="{00000000-0008-0000-0900-00000620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8199" name="AutoShape 3">
          <a:extLst>
            <a:ext uri="{FF2B5EF4-FFF2-40B4-BE49-F238E27FC236}">
              <a16:creationId xmlns="" xmlns:a16="http://schemas.microsoft.com/office/drawing/2014/main" id="{00000000-0008-0000-0900-00000720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8200" name="AutoShape 5">
          <a:extLst>
            <a:ext uri="{FF2B5EF4-FFF2-40B4-BE49-F238E27FC236}">
              <a16:creationId xmlns="" xmlns:a16="http://schemas.microsoft.com/office/drawing/2014/main" id="{00000000-0008-0000-0900-00000820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8201" name="AutoShape 3">
          <a:extLst>
            <a:ext uri="{FF2B5EF4-FFF2-40B4-BE49-F238E27FC236}">
              <a16:creationId xmlns="" xmlns:a16="http://schemas.microsoft.com/office/drawing/2014/main" id="{00000000-0008-0000-0900-00000920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8202" name="AutoShape 5">
          <a:extLst>
            <a:ext uri="{FF2B5EF4-FFF2-40B4-BE49-F238E27FC236}">
              <a16:creationId xmlns="" xmlns:a16="http://schemas.microsoft.com/office/drawing/2014/main" id="{00000000-0008-0000-0900-00000A20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8203" name="AutoShape 3">
          <a:extLst>
            <a:ext uri="{FF2B5EF4-FFF2-40B4-BE49-F238E27FC236}">
              <a16:creationId xmlns="" xmlns:a16="http://schemas.microsoft.com/office/drawing/2014/main" id="{00000000-0008-0000-0900-00000B20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8204" name="AutoShape 5">
          <a:extLst>
            <a:ext uri="{FF2B5EF4-FFF2-40B4-BE49-F238E27FC236}">
              <a16:creationId xmlns="" xmlns:a16="http://schemas.microsoft.com/office/drawing/2014/main" id="{00000000-0008-0000-0900-00000C20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9217" name="AutoShape 2">
          <a:extLst>
            <a:ext uri="{FF2B5EF4-FFF2-40B4-BE49-F238E27FC236}">
              <a16:creationId xmlns="" xmlns:a16="http://schemas.microsoft.com/office/drawing/2014/main" id="{00000000-0008-0000-0A00-000001240000}"/>
            </a:ext>
          </a:extLst>
        </xdr:cNvPr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9218" name="AutoShape 4">
          <a:extLst>
            <a:ext uri="{FF2B5EF4-FFF2-40B4-BE49-F238E27FC236}">
              <a16:creationId xmlns="" xmlns:a16="http://schemas.microsoft.com/office/drawing/2014/main" id="{00000000-0008-0000-0A00-000002240000}"/>
            </a:ext>
          </a:extLst>
        </xdr:cNvPr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676275</xdr:colOff>
      <xdr:row>3</xdr:row>
      <xdr:rowOff>6350</xdr:rowOff>
    </xdr:from>
    <xdr:to>
      <xdr:col>1</xdr:col>
      <xdr:colOff>1171575</xdr:colOff>
      <xdr:row>4</xdr:row>
      <xdr:rowOff>22225</xdr:rowOff>
    </xdr:to>
    <xdr:sp macro="" textlink="">
      <xdr:nvSpPr>
        <xdr:cNvPr id="4" name="Text Box 5">
          <a:extLst>
            <a:ext uri="{FF2B5EF4-FFF2-40B4-BE49-F238E27FC236}">
              <a16:creationId xmlns="" xmlns:a16="http://schemas.microsoft.com/office/drawing/2014/main" id="{00000000-0008-0000-0A00-000004000000}"/>
            </a:ext>
          </a:extLst>
        </xdr:cNvPr>
        <xdr:cNvSpPr txBox="1">
          <a:spLocks noChangeArrowheads="1"/>
        </xdr:cNvSpPr>
      </xdr:nvSpPr>
      <xdr:spPr bwMode="auto">
        <a:xfrm>
          <a:off x="615950" y="371475"/>
          <a:ext cx="476250" cy="2413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11/06</a:t>
          </a: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19050</xdr:colOff>
      <xdr:row>11</xdr:row>
      <xdr:rowOff>0</xdr:rowOff>
    </xdr:to>
    <xdr:sp macro="" textlink="">
      <xdr:nvSpPr>
        <xdr:cNvPr id="9220" name="AutoShape 6">
          <a:extLst>
            <a:ext uri="{FF2B5EF4-FFF2-40B4-BE49-F238E27FC236}">
              <a16:creationId xmlns="" xmlns:a16="http://schemas.microsoft.com/office/drawing/2014/main" id="{00000000-0008-0000-0A00-000004240000}"/>
            </a:ext>
          </a:extLst>
        </xdr:cNvPr>
        <xdr:cNvSpPr>
          <a:spLocks/>
        </xdr:cNvSpPr>
      </xdr:nvSpPr>
      <xdr:spPr bwMode="auto">
        <a:xfrm>
          <a:off x="4371975" y="2609850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9221" name="AutoShape 3">
          <a:extLst>
            <a:ext uri="{FF2B5EF4-FFF2-40B4-BE49-F238E27FC236}">
              <a16:creationId xmlns="" xmlns:a16="http://schemas.microsoft.com/office/drawing/2014/main" id="{00000000-0008-0000-0A00-00000524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9222" name="AutoShape 5">
          <a:extLst>
            <a:ext uri="{FF2B5EF4-FFF2-40B4-BE49-F238E27FC236}">
              <a16:creationId xmlns="" xmlns:a16="http://schemas.microsoft.com/office/drawing/2014/main" id="{00000000-0008-0000-0A00-00000624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9223" name="AutoShape 3">
          <a:extLst>
            <a:ext uri="{FF2B5EF4-FFF2-40B4-BE49-F238E27FC236}">
              <a16:creationId xmlns="" xmlns:a16="http://schemas.microsoft.com/office/drawing/2014/main" id="{00000000-0008-0000-0A00-00000724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9224" name="AutoShape 5">
          <a:extLst>
            <a:ext uri="{FF2B5EF4-FFF2-40B4-BE49-F238E27FC236}">
              <a16:creationId xmlns="" xmlns:a16="http://schemas.microsoft.com/office/drawing/2014/main" id="{00000000-0008-0000-0A00-00000824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9225" name="AutoShape 3">
          <a:extLst>
            <a:ext uri="{FF2B5EF4-FFF2-40B4-BE49-F238E27FC236}">
              <a16:creationId xmlns="" xmlns:a16="http://schemas.microsoft.com/office/drawing/2014/main" id="{00000000-0008-0000-0A00-00000924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0</xdr:colOff>
      <xdr:row>10</xdr:row>
      <xdr:rowOff>0</xdr:rowOff>
    </xdr:to>
    <xdr:sp macro="" textlink="">
      <xdr:nvSpPr>
        <xdr:cNvPr id="9226" name="AutoShape 5">
          <a:extLst>
            <a:ext uri="{FF2B5EF4-FFF2-40B4-BE49-F238E27FC236}">
              <a16:creationId xmlns="" xmlns:a16="http://schemas.microsoft.com/office/drawing/2014/main" id="{00000000-0008-0000-0A00-00000A240000}"/>
            </a:ext>
          </a:extLst>
        </xdr:cNvPr>
        <xdr:cNvSpPr>
          <a:spLocks/>
        </xdr:cNvSpPr>
      </xdr:nvSpPr>
      <xdr:spPr bwMode="auto">
        <a:xfrm>
          <a:off x="4371975" y="20669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9227" name="AutoShape 3">
          <a:extLst>
            <a:ext uri="{FF2B5EF4-FFF2-40B4-BE49-F238E27FC236}">
              <a16:creationId xmlns="" xmlns:a16="http://schemas.microsoft.com/office/drawing/2014/main" id="{00000000-0008-0000-0A00-00000B24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10</xdr:row>
      <xdr:rowOff>0</xdr:rowOff>
    </xdr:from>
    <xdr:to>
      <xdr:col>2</xdr:col>
      <xdr:colOff>19050</xdr:colOff>
      <xdr:row>10</xdr:row>
      <xdr:rowOff>0</xdr:rowOff>
    </xdr:to>
    <xdr:sp macro="" textlink="">
      <xdr:nvSpPr>
        <xdr:cNvPr id="9228" name="AutoShape 5">
          <a:extLst>
            <a:ext uri="{FF2B5EF4-FFF2-40B4-BE49-F238E27FC236}">
              <a16:creationId xmlns="" xmlns:a16="http://schemas.microsoft.com/office/drawing/2014/main" id="{00000000-0008-0000-0A00-00000C240000}"/>
            </a:ext>
          </a:extLst>
        </xdr:cNvPr>
        <xdr:cNvSpPr>
          <a:spLocks/>
        </xdr:cNvSpPr>
      </xdr:nvSpPr>
      <xdr:spPr bwMode="auto">
        <a:xfrm>
          <a:off x="4371975" y="2066925"/>
          <a:ext cx="190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343"/>
  <sheetViews>
    <sheetView topLeftCell="A166" zoomScale="85" zoomScaleNormal="85" zoomScaleSheetLayoutView="70" workbookViewId="0">
      <selection activeCell="A59" sqref="A59:XFD59"/>
    </sheetView>
  </sheetViews>
  <sheetFormatPr defaultColWidth="8.85546875" defaultRowHeight="23.45" customHeight="1" x14ac:dyDescent="0.2"/>
  <cols>
    <col min="1" max="1" width="5.5703125" style="476" customWidth="1"/>
    <col min="2" max="2" width="8.85546875" style="476" customWidth="1"/>
    <col min="3" max="3" width="80.85546875" style="476" customWidth="1"/>
    <col min="4" max="4" width="15.42578125" style="476" customWidth="1"/>
    <col min="5" max="5" width="14.28515625" style="476" customWidth="1"/>
    <col min="6" max="6" width="13.28515625" style="476" customWidth="1"/>
    <col min="7" max="7" width="11.28515625" style="476" customWidth="1"/>
    <col min="8" max="8" width="13" style="476" customWidth="1"/>
    <col min="9" max="9" width="11.5703125" style="476" customWidth="1"/>
    <col min="10" max="10" width="13.5703125" style="476" customWidth="1"/>
    <col min="11" max="11" width="13.140625" style="476" customWidth="1"/>
    <col min="12" max="12" width="14.28515625" style="476" customWidth="1"/>
    <col min="13" max="13" width="9.140625" style="476" bestFit="1" customWidth="1"/>
    <col min="14" max="256" width="8.85546875" style="476"/>
    <col min="257" max="257" width="5.5703125" style="476" customWidth="1"/>
    <col min="258" max="258" width="8.85546875" style="476" customWidth="1"/>
    <col min="259" max="259" width="80.85546875" style="476" customWidth="1"/>
    <col min="260" max="260" width="15.42578125" style="476" customWidth="1"/>
    <col min="261" max="261" width="14.28515625" style="476" customWidth="1"/>
    <col min="262" max="262" width="13.28515625" style="476" customWidth="1"/>
    <col min="263" max="263" width="11.28515625" style="476" customWidth="1"/>
    <col min="264" max="264" width="13" style="476" customWidth="1"/>
    <col min="265" max="265" width="11.5703125" style="476" customWidth="1"/>
    <col min="266" max="266" width="13.5703125" style="476" customWidth="1"/>
    <col min="267" max="267" width="13.140625" style="476" customWidth="1"/>
    <col min="268" max="268" width="14.28515625" style="476" customWidth="1"/>
    <col min="269" max="512" width="8.85546875" style="476"/>
    <col min="513" max="513" width="5.5703125" style="476" customWidth="1"/>
    <col min="514" max="514" width="8.85546875" style="476" customWidth="1"/>
    <col min="515" max="515" width="80.85546875" style="476" customWidth="1"/>
    <col min="516" max="516" width="15.42578125" style="476" customWidth="1"/>
    <col min="517" max="517" width="14.28515625" style="476" customWidth="1"/>
    <col min="518" max="518" width="13.28515625" style="476" customWidth="1"/>
    <col min="519" max="519" width="11.28515625" style="476" customWidth="1"/>
    <col min="520" max="520" width="13" style="476" customWidth="1"/>
    <col min="521" max="521" width="11.5703125" style="476" customWidth="1"/>
    <col min="522" max="522" width="13.5703125" style="476" customWidth="1"/>
    <col min="523" max="523" width="13.140625" style="476" customWidth="1"/>
    <col min="524" max="524" width="14.28515625" style="476" customWidth="1"/>
    <col min="525" max="768" width="8.85546875" style="476"/>
    <col min="769" max="769" width="5.5703125" style="476" customWidth="1"/>
    <col min="770" max="770" width="8.85546875" style="476" customWidth="1"/>
    <col min="771" max="771" width="80.85546875" style="476" customWidth="1"/>
    <col min="772" max="772" width="15.42578125" style="476" customWidth="1"/>
    <col min="773" max="773" width="14.28515625" style="476" customWidth="1"/>
    <col min="774" max="774" width="13.28515625" style="476" customWidth="1"/>
    <col min="775" max="775" width="11.28515625" style="476" customWidth="1"/>
    <col min="776" max="776" width="13" style="476" customWidth="1"/>
    <col min="777" max="777" width="11.5703125" style="476" customWidth="1"/>
    <col min="778" max="778" width="13.5703125" style="476" customWidth="1"/>
    <col min="779" max="779" width="13.140625" style="476" customWidth="1"/>
    <col min="780" max="780" width="14.28515625" style="476" customWidth="1"/>
    <col min="781" max="1024" width="8.85546875" style="476"/>
    <col min="1025" max="1025" width="5.5703125" style="476" customWidth="1"/>
    <col min="1026" max="1026" width="8.85546875" style="476" customWidth="1"/>
    <col min="1027" max="1027" width="80.85546875" style="476" customWidth="1"/>
    <col min="1028" max="1028" width="15.42578125" style="476" customWidth="1"/>
    <col min="1029" max="1029" width="14.28515625" style="476" customWidth="1"/>
    <col min="1030" max="1030" width="13.28515625" style="476" customWidth="1"/>
    <col min="1031" max="1031" width="11.28515625" style="476" customWidth="1"/>
    <col min="1032" max="1032" width="13" style="476" customWidth="1"/>
    <col min="1033" max="1033" width="11.5703125" style="476" customWidth="1"/>
    <col min="1034" max="1034" width="13.5703125" style="476" customWidth="1"/>
    <col min="1035" max="1035" width="13.140625" style="476" customWidth="1"/>
    <col min="1036" max="1036" width="14.28515625" style="476" customWidth="1"/>
    <col min="1037" max="1280" width="8.85546875" style="476"/>
    <col min="1281" max="1281" width="5.5703125" style="476" customWidth="1"/>
    <col min="1282" max="1282" width="8.85546875" style="476" customWidth="1"/>
    <col min="1283" max="1283" width="80.85546875" style="476" customWidth="1"/>
    <col min="1284" max="1284" width="15.42578125" style="476" customWidth="1"/>
    <col min="1285" max="1285" width="14.28515625" style="476" customWidth="1"/>
    <col min="1286" max="1286" width="13.28515625" style="476" customWidth="1"/>
    <col min="1287" max="1287" width="11.28515625" style="476" customWidth="1"/>
    <col min="1288" max="1288" width="13" style="476" customWidth="1"/>
    <col min="1289" max="1289" width="11.5703125" style="476" customWidth="1"/>
    <col min="1290" max="1290" width="13.5703125" style="476" customWidth="1"/>
    <col min="1291" max="1291" width="13.140625" style="476" customWidth="1"/>
    <col min="1292" max="1292" width="14.28515625" style="476" customWidth="1"/>
    <col min="1293" max="1536" width="8.85546875" style="476"/>
    <col min="1537" max="1537" width="5.5703125" style="476" customWidth="1"/>
    <col min="1538" max="1538" width="8.85546875" style="476" customWidth="1"/>
    <col min="1539" max="1539" width="80.85546875" style="476" customWidth="1"/>
    <col min="1540" max="1540" width="15.42578125" style="476" customWidth="1"/>
    <col min="1541" max="1541" width="14.28515625" style="476" customWidth="1"/>
    <col min="1542" max="1542" width="13.28515625" style="476" customWidth="1"/>
    <col min="1543" max="1543" width="11.28515625" style="476" customWidth="1"/>
    <col min="1544" max="1544" width="13" style="476" customWidth="1"/>
    <col min="1545" max="1545" width="11.5703125" style="476" customWidth="1"/>
    <col min="1546" max="1546" width="13.5703125" style="476" customWidth="1"/>
    <col min="1547" max="1547" width="13.140625" style="476" customWidth="1"/>
    <col min="1548" max="1548" width="14.28515625" style="476" customWidth="1"/>
    <col min="1549" max="1792" width="8.85546875" style="476"/>
    <col min="1793" max="1793" width="5.5703125" style="476" customWidth="1"/>
    <col min="1794" max="1794" width="8.85546875" style="476" customWidth="1"/>
    <col min="1795" max="1795" width="80.85546875" style="476" customWidth="1"/>
    <col min="1796" max="1796" width="15.42578125" style="476" customWidth="1"/>
    <col min="1797" max="1797" width="14.28515625" style="476" customWidth="1"/>
    <col min="1798" max="1798" width="13.28515625" style="476" customWidth="1"/>
    <col min="1799" max="1799" width="11.28515625" style="476" customWidth="1"/>
    <col min="1800" max="1800" width="13" style="476" customWidth="1"/>
    <col min="1801" max="1801" width="11.5703125" style="476" customWidth="1"/>
    <col min="1802" max="1802" width="13.5703125" style="476" customWidth="1"/>
    <col min="1803" max="1803" width="13.140625" style="476" customWidth="1"/>
    <col min="1804" max="1804" width="14.28515625" style="476" customWidth="1"/>
    <col min="1805" max="2048" width="8.85546875" style="476"/>
    <col min="2049" max="2049" width="5.5703125" style="476" customWidth="1"/>
    <col min="2050" max="2050" width="8.85546875" style="476" customWidth="1"/>
    <col min="2051" max="2051" width="80.85546875" style="476" customWidth="1"/>
    <col min="2052" max="2052" width="15.42578125" style="476" customWidth="1"/>
    <col min="2053" max="2053" width="14.28515625" style="476" customWidth="1"/>
    <col min="2054" max="2054" width="13.28515625" style="476" customWidth="1"/>
    <col min="2055" max="2055" width="11.28515625" style="476" customWidth="1"/>
    <col min="2056" max="2056" width="13" style="476" customWidth="1"/>
    <col min="2057" max="2057" width="11.5703125" style="476" customWidth="1"/>
    <col min="2058" max="2058" width="13.5703125" style="476" customWidth="1"/>
    <col min="2059" max="2059" width="13.140625" style="476" customWidth="1"/>
    <col min="2060" max="2060" width="14.28515625" style="476" customWidth="1"/>
    <col min="2061" max="2304" width="8.85546875" style="476"/>
    <col min="2305" max="2305" width="5.5703125" style="476" customWidth="1"/>
    <col min="2306" max="2306" width="8.85546875" style="476" customWidth="1"/>
    <col min="2307" max="2307" width="80.85546875" style="476" customWidth="1"/>
    <col min="2308" max="2308" width="15.42578125" style="476" customWidth="1"/>
    <col min="2309" max="2309" width="14.28515625" style="476" customWidth="1"/>
    <col min="2310" max="2310" width="13.28515625" style="476" customWidth="1"/>
    <col min="2311" max="2311" width="11.28515625" style="476" customWidth="1"/>
    <col min="2312" max="2312" width="13" style="476" customWidth="1"/>
    <col min="2313" max="2313" width="11.5703125" style="476" customWidth="1"/>
    <col min="2314" max="2314" width="13.5703125" style="476" customWidth="1"/>
    <col min="2315" max="2315" width="13.140625" style="476" customWidth="1"/>
    <col min="2316" max="2316" width="14.28515625" style="476" customWidth="1"/>
    <col min="2317" max="2560" width="8.85546875" style="476"/>
    <col min="2561" max="2561" width="5.5703125" style="476" customWidth="1"/>
    <col min="2562" max="2562" width="8.85546875" style="476" customWidth="1"/>
    <col min="2563" max="2563" width="80.85546875" style="476" customWidth="1"/>
    <col min="2564" max="2564" width="15.42578125" style="476" customWidth="1"/>
    <col min="2565" max="2565" width="14.28515625" style="476" customWidth="1"/>
    <col min="2566" max="2566" width="13.28515625" style="476" customWidth="1"/>
    <col min="2567" max="2567" width="11.28515625" style="476" customWidth="1"/>
    <col min="2568" max="2568" width="13" style="476" customWidth="1"/>
    <col min="2569" max="2569" width="11.5703125" style="476" customWidth="1"/>
    <col min="2570" max="2570" width="13.5703125" style="476" customWidth="1"/>
    <col min="2571" max="2571" width="13.140625" style="476" customWidth="1"/>
    <col min="2572" max="2572" width="14.28515625" style="476" customWidth="1"/>
    <col min="2573" max="2816" width="8.85546875" style="476"/>
    <col min="2817" max="2817" width="5.5703125" style="476" customWidth="1"/>
    <col min="2818" max="2818" width="8.85546875" style="476" customWidth="1"/>
    <col min="2819" max="2819" width="80.85546875" style="476" customWidth="1"/>
    <col min="2820" max="2820" width="15.42578125" style="476" customWidth="1"/>
    <col min="2821" max="2821" width="14.28515625" style="476" customWidth="1"/>
    <col min="2822" max="2822" width="13.28515625" style="476" customWidth="1"/>
    <col min="2823" max="2823" width="11.28515625" style="476" customWidth="1"/>
    <col min="2824" max="2824" width="13" style="476" customWidth="1"/>
    <col min="2825" max="2825" width="11.5703125" style="476" customWidth="1"/>
    <col min="2826" max="2826" width="13.5703125" style="476" customWidth="1"/>
    <col min="2827" max="2827" width="13.140625" style="476" customWidth="1"/>
    <col min="2828" max="2828" width="14.28515625" style="476" customWidth="1"/>
    <col min="2829" max="3072" width="8.85546875" style="476"/>
    <col min="3073" max="3073" width="5.5703125" style="476" customWidth="1"/>
    <col min="3074" max="3074" width="8.85546875" style="476" customWidth="1"/>
    <col min="3075" max="3075" width="80.85546875" style="476" customWidth="1"/>
    <col min="3076" max="3076" width="15.42578125" style="476" customWidth="1"/>
    <col min="3077" max="3077" width="14.28515625" style="476" customWidth="1"/>
    <col min="3078" max="3078" width="13.28515625" style="476" customWidth="1"/>
    <col min="3079" max="3079" width="11.28515625" style="476" customWidth="1"/>
    <col min="3080" max="3080" width="13" style="476" customWidth="1"/>
    <col min="3081" max="3081" width="11.5703125" style="476" customWidth="1"/>
    <col min="3082" max="3082" width="13.5703125" style="476" customWidth="1"/>
    <col min="3083" max="3083" width="13.140625" style="476" customWidth="1"/>
    <col min="3084" max="3084" width="14.28515625" style="476" customWidth="1"/>
    <col min="3085" max="3328" width="8.85546875" style="476"/>
    <col min="3329" max="3329" width="5.5703125" style="476" customWidth="1"/>
    <col min="3330" max="3330" width="8.85546875" style="476" customWidth="1"/>
    <col min="3331" max="3331" width="80.85546875" style="476" customWidth="1"/>
    <col min="3332" max="3332" width="15.42578125" style="476" customWidth="1"/>
    <col min="3333" max="3333" width="14.28515625" style="476" customWidth="1"/>
    <col min="3334" max="3334" width="13.28515625" style="476" customWidth="1"/>
    <col min="3335" max="3335" width="11.28515625" style="476" customWidth="1"/>
    <col min="3336" max="3336" width="13" style="476" customWidth="1"/>
    <col min="3337" max="3337" width="11.5703125" style="476" customWidth="1"/>
    <col min="3338" max="3338" width="13.5703125" style="476" customWidth="1"/>
    <col min="3339" max="3339" width="13.140625" style="476" customWidth="1"/>
    <col min="3340" max="3340" width="14.28515625" style="476" customWidth="1"/>
    <col min="3341" max="3584" width="8.85546875" style="476"/>
    <col min="3585" max="3585" width="5.5703125" style="476" customWidth="1"/>
    <col min="3586" max="3586" width="8.85546875" style="476" customWidth="1"/>
    <col min="3587" max="3587" width="80.85546875" style="476" customWidth="1"/>
    <col min="3588" max="3588" width="15.42578125" style="476" customWidth="1"/>
    <col min="3589" max="3589" width="14.28515625" style="476" customWidth="1"/>
    <col min="3590" max="3590" width="13.28515625" style="476" customWidth="1"/>
    <col min="3591" max="3591" width="11.28515625" style="476" customWidth="1"/>
    <col min="3592" max="3592" width="13" style="476" customWidth="1"/>
    <col min="3593" max="3593" width="11.5703125" style="476" customWidth="1"/>
    <col min="3594" max="3594" width="13.5703125" style="476" customWidth="1"/>
    <col min="3595" max="3595" width="13.140625" style="476" customWidth="1"/>
    <col min="3596" max="3596" width="14.28515625" style="476" customWidth="1"/>
    <col min="3597" max="3840" width="8.85546875" style="476"/>
    <col min="3841" max="3841" width="5.5703125" style="476" customWidth="1"/>
    <col min="3842" max="3842" width="8.85546875" style="476" customWidth="1"/>
    <col min="3843" max="3843" width="80.85546875" style="476" customWidth="1"/>
    <col min="3844" max="3844" width="15.42578125" style="476" customWidth="1"/>
    <col min="3845" max="3845" width="14.28515625" style="476" customWidth="1"/>
    <col min="3846" max="3846" width="13.28515625" style="476" customWidth="1"/>
    <col min="3847" max="3847" width="11.28515625" style="476" customWidth="1"/>
    <col min="3848" max="3848" width="13" style="476" customWidth="1"/>
    <col min="3849" max="3849" width="11.5703125" style="476" customWidth="1"/>
    <col min="3850" max="3850" width="13.5703125" style="476" customWidth="1"/>
    <col min="3851" max="3851" width="13.140625" style="476" customWidth="1"/>
    <col min="3852" max="3852" width="14.28515625" style="476" customWidth="1"/>
    <col min="3853" max="4096" width="8.85546875" style="476"/>
    <col min="4097" max="4097" width="5.5703125" style="476" customWidth="1"/>
    <col min="4098" max="4098" width="8.85546875" style="476" customWidth="1"/>
    <col min="4099" max="4099" width="80.85546875" style="476" customWidth="1"/>
    <col min="4100" max="4100" width="15.42578125" style="476" customWidth="1"/>
    <col min="4101" max="4101" width="14.28515625" style="476" customWidth="1"/>
    <col min="4102" max="4102" width="13.28515625" style="476" customWidth="1"/>
    <col min="4103" max="4103" width="11.28515625" style="476" customWidth="1"/>
    <col min="4104" max="4104" width="13" style="476" customWidth="1"/>
    <col min="4105" max="4105" width="11.5703125" style="476" customWidth="1"/>
    <col min="4106" max="4106" width="13.5703125" style="476" customWidth="1"/>
    <col min="4107" max="4107" width="13.140625" style="476" customWidth="1"/>
    <col min="4108" max="4108" width="14.28515625" style="476" customWidth="1"/>
    <col min="4109" max="4352" width="8.85546875" style="476"/>
    <col min="4353" max="4353" width="5.5703125" style="476" customWidth="1"/>
    <col min="4354" max="4354" width="8.85546875" style="476" customWidth="1"/>
    <col min="4355" max="4355" width="80.85546875" style="476" customWidth="1"/>
    <col min="4356" max="4356" width="15.42578125" style="476" customWidth="1"/>
    <col min="4357" max="4357" width="14.28515625" style="476" customWidth="1"/>
    <col min="4358" max="4358" width="13.28515625" style="476" customWidth="1"/>
    <col min="4359" max="4359" width="11.28515625" style="476" customWidth="1"/>
    <col min="4360" max="4360" width="13" style="476" customWidth="1"/>
    <col min="4361" max="4361" width="11.5703125" style="476" customWidth="1"/>
    <col min="4362" max="4362" width="13.5703125" style="476" customWidth="1"/>
    <col min="4363" max="4363" width="13.140625" style="476" customWidth="1"/>
    <col min="4364" max="4364" width="14.28515625" style="476" customWidth="1"/>
    <col min="4365" max="4608" width="8.85546875" style="476"/>
    <col min="4609" max="4609" width="5.5703125" style="476" customWidth="1"/>
    <col min="4610" max="4610" width="8.85546875" style="476" customWidth="1"/>
    <col min="4611" max="4611" width="80.85546875" style="476" customWidth="1"/>
    <col min="4612" max="4612" width="15.42578125" style="476" customWidth="1"/>
    <col min="4613" max="4613" width="14.28515625" style="476" customWidth="1"/>
    <col min="4614" max="4614" width="13.28515625" style="476" customWidth="1"/>
    <col min="4615" max="4615" width="11.28515625" style="476" customWidth="1"/>
    <col min="4616" max="4616" width="13" style="476" customWidth="1"/>
    <col min="4617" max="4617" width="11.5703125" style="476" customWidth="1"/>
    <col min="4618" max="4618" width="13.5703125" style="476" customWidth="1"/>
    <col min="4619" max="4619" width="13.140625" style="476" customWidth="1"/>
    <col min="4620" max="4620" width="14.28515625" style="476" customWidth="1"/>
    <col min="4621" max="4864" width="8.85546875" style="476"/>
    <col min="4865" max="4865" width="5.5703125" style="476" customWidth="1"/>
    <col min="4866" max="4866" width="8.85546875" style="476" customWidth="1"/>
    <col min="4867" max="4867" width="80.85546875" style="476" customWidth="1"/>
    <col min="4868" max="4868" width="15.42578125" style="476" customWidth="1"/>
    <col min="4869" max="4869" width="14.28515625" style="476" customWidth="1"/>
    <col min="4870" max="4870" width="13.28515625" style="476" customWidth="1"/>
    <col min="4871" max="4871" width="11.28515625" style="476" customWidth="1"/>
    <col min="4872" max="4872" width="13" style="476" customWidth="1"/>
    <col min="4873" max="4873" width="11.5703125" style="476" customWidth="1"/>
    <col min="4874" max="4874" width="13.5703125" style="476" customWidth="1"/>
    <col min="4875" max="4875" width="13.140625" style="476" customWidth="1"/>
    <col min="4876" max="4876" width="14.28515625" style="476" customWidth="1"/>
    <col min="4877" max="5120" width="8.85546875" style="476"/>
    <col min="5121" max="5121" width="5.5703125" style="476" customWidth="1"/>
    <col min="5122" max="5122" width="8.85546875" style="476" customWidth="1"/>
    <col min="5123" max="5123" width="80.85546875" style="476" customWidth="1"/>
    <col min="5124" max="5124" width="15.42578125" style="476" customWidth="1"/>
    <col min="5125" max="5125" width="14.28515625" style="476" customWidth="1"/>
    <col min="5126" max="5126" width="13.28515625" style="476" customWidth="1"/>
    <col min="5127" max="5127" width="11.28515625" style="476" customWidth="1"/>
    <col min="5128" max="5128" width="13" style="476" customWidth="1"/>
    <col min="5129" max="5129" width="11.5703125" style="476" customWidth="1"/>
    <col min="5130" max="5130" width="13.5703125" style="476" customWidth="1"/>
    <col min="5131" max="5131" width="13.140625" style="476" customWidth="1"/>
    <col min="5132" max="5132" width="14.28515625" style="476" customWidth="1"/>
    <col min="5133" max="5376" width="8.85546875" style="476"/>
    <col min="5377" max="5377" width="5.5703125" style="476" customWidth="1"/>
    <col min="5378" max="5378" width="8.85546875" style="476" customWidth="1"/>
    <col min="5379" max="5379" width="80.85546875" style="476" customWidth="1"/>
    <col min="5380" max="5380" width="15.42578125" style="476" customWidth="1"/>
    <col min="5381" max="5381" width="14.28515625" style="476" customWidth="1"/>
    <col min="5382" max="5382" width="13.28515625" style="476" customWidth="1"/>
    <col min="5383" max="5383" width="11.28515625" style="476" customWidth="1"/>
    <col min="5384" max="5384" width="13" style="476" customWidth="1"/>
    <col min="5385" max="5385" width="11.5703125" style="476" customWidth="1"/>
    <col min="5386" max="5386" width="13.5703125" style="476" customWidth="1"/>
    <col min="5387" max="5387" width="13.140625" style="476" customWidth="1"/>
    <col min="5388" max="5388" width="14.28515625" style="476" customWidth="1"/>
    <col min="5389" max="5632" width="8.85546875" style="476"/>
    <col min="5633" max="5633" width="5.5703125" style="476" customWidth="1"/>
    <col min="5634" max="5634" width="8.85546875" style="476" customWidth="1"/>
    <col min="5635" max="5635" width="80.85546875" style="476" customWidth="1"/>
    <col min="5636" max="5636" width="15.42578125" style="476" customWidth="1"/>
    <col min="5637" max="5637" width="14.28515625" style="476" customWidth="1"/>
    <col min="5638" max="5638" width="13.28515625" style="476" customWidth="1"/>
    <col min="5639" max="5639" width="11.28515625" style="476" customWidth="1"/>
    <col min="5640" max="5640" width="13" style="476" customWidth="1"/>
    <col min="5641" max="5641" width="11.5703125" style="476" customWidth="1"/>
    <col min="5642" max="5642" width="13.5703125" style="476" customWidth="1"/>
    <col min="5643" max="5643" width="13.140625" style="476" customWidth="1"/>
    <col min="5644" max="5644" width="14.28515625" style="476" customWidth="1"/>
    <col min="5645" max="5888" width="8.85546875" style="476"/>
    <col min="5889" max="5889" width="5.5703125" style="476" customWidth="1"/>
    <col min="5890" max="5890" width="8.85546875" style="476" customWidth="1"/>
    <col min="5891" max="5891" width="80.85546875" style="476" customWidth="1"/>
    <col min="5892" max="5892" width="15.42578125" style="476" customWidth="1"/>
    <col min="5893" max="5893" width="14.28515625" style="476" customWidth="1"/>
    <col min="5894" max="5894" width="13.28515625" style="476" customWidth="1"/>
    <col min="5895" max="5895" width="11.28515625" style="476" customWidth="1"/>
    <col min="5896" max="5896" width="13" style="476" customWidth="1"/>
    <col min="5897" max="5897" width="11.5703125" style="476" customWidth="1"/>
    <col min="5898" max="5898" width="13.5703125" style="476" customWidth="1"/>
    <col min="5899" max="5899" width="13.140625" style="476" customWidth="1"/>
    <col min="5900" max="5900" width="14.28515625" style="476" customWidth="1"/>
    <col min="5901" max="6144" width="8.85546875" style="476"/>
    <col min="6145" max="6145" width="5.5703125" style="476" customWidth="1"/>
    <col min="6146" max="6146" width="8.85546875" style="476" customWidth="1"/>
    <col min="6147" max="6147" width="80.85546875" style="476" customWidth="1"/>
    <col min="6148" max="6148" width="15.42578125" style="476" customWidth="1"/>
    <col min="6149" max="6149" width="14.28515625" style="476" customWidth="1"/>
    <col min="6150" max="6150" width="13.28515625" style="476" customWidth="1"/>
    <col min="6151" max="6151" width="11.28515625" style="476" customWidth="1"/>
    <col min="6152" max="6152" width="13" style="476" customWidth="1"/>
    <col min="6153" max="6153" width="11.5703125" style="476" customWidth="1"/>
    <col min="6154" max="6154" width="13.5703125" style="476" customWidth="1"/>
    <col min="6155" max="6155" width="13.140625" style="476" customWidth="1"/>
    <col min="6156" max="6156" width="14.28515625" style="476" customWidth="1"/>
    <col min="6157" max="6400" width="8.85546875" style="476"/>
    <col min="6401" max="6401" width="5.5703125" style="476" customWidth="1"/>
    <col min="6402" max="6402" width="8.85546875" style="476" customWidth="1"/>
    <col min="6403" max="6403" width="80.85546875" style="476" customWidth="1"/>
    <col min="6404" max="6404" width="15.42578125" style="476" customWidth="1"/>
    <col min="6405" max="6405" width="14.28515625" style="476" customWidth="1"/>
    <col min="6406" max="6406" width="13.28515625" style="476" customWidth="1"/>
    <col min="6407" max="6407" width="11.28515625" style="476" customWidth="1"/>
    <col min="6408" max="6408" width="13" style="476" customWidth="1"/>
    <col min="6409" max="6409" width="11.5703125" style="476" customWidth="1"/>
    <col min="6410" max="6410" width="13.5703125" style="476" customWidth="1"/>
    <col min="6411" max="6411" width="13.140625" style="476" customWidth="1"/>
    <col min="6412" max="6412" width="14.28515625" style="476" customWidth="1"/>
    <col min="6413" max="6656" width="8.85546875" style="476"/>
    <col min="6657" max="6657" width="5.5703125" style="476" customWidth="1"/>
    <col min="6658" max="6658" width="8.85546875" style="476" customWidth="1"/>
    <col min="6659" max="6659" width="80.85546875" style="476" customWidth="1"/>
    <col min="6660" max="6660" width="15.42578125" style="476" customWidth="1"/>
    <col min="6661" max="6661" width="14.28515625" style="476" customWidth="1"/>
    <col min="6662" max="6662" width="13.28515625" style="476" customWidth="1"/>
    <col min="6663" max="6663" width="11.28515625" style="476" customWidth="1"/>
    <col min="6664" max="6664" width="13" style="476" customWidth="1"/>
    <col min="6665" max="6665" width="11.5703125" style="476" customWidth="1"/>
    <col min="6666" max="6666" width="13.5703125" style="476" customWidth="1"/>
    <col min="6667" max="6667" width="13.140625" style="476" customWidth="1"/>
    <col min="6668" max="6668" width="14.28515625" style="476" customWidth="1"/>
    <col min="6669" max="6912" width="8.85546875" style="476"/>
    <col min="6913" max="6913" width="5.5703125" style="476" customWidth="1"/>
    <col min="6914" max="6914" width="8.85546875" style="476" customWidth="1"/>
    <col min="6915" max="6915" width="80.85546875" style="476" customWidth="1"/>
    <col min="6916" max="6916" width="15.42578125" style="476" customWidth="1"/>
    <col min="6917" max="6917" width="14.28515625" style="476" customWidth="1"/>
    <col min="6918" max="6918" width="13.28515625" style="476" customWidth="1"/>
    <col min="6919" max="6919" width="11.28515625" style="476" customWidth="1"/>
    <col min="6920" max="6920" width="13" style="476" customWidth="1"/>
    <col min="6921" max="6921" width="11.5703125" style="476" customWidth="1"/>
    <col min="6922" max="6922" width="13.5703125" style="476" customWidth="1"/>
    <col min="6923" max="6923" width="13.140625" style="476" customWidth="1"/>
    <col min="6924" max="6924" width="14.28515625" style="476" customWidth="1"/>
    <col min="6925" max="7168" width="8.85546875" style="476"/>
    <col min="7169" max="7169" width="5.5703125" style="476" customWidth="1"/>
    <col min="7170" max="7170" width="8.85546875" style="476" customWidth="1"/>
    <col min="7171" max="7171" width="80.85546875" style="476" customWidth="1"/>
    <col min="7172" max="7172" width="15.42578125" style="476" customWidth="1"/>
    <col min="7173" max="7173" width="14.28515625" style="476" customWidth="1"/>
    <col min="7174" max="7174" width="13.28515625" style="476" customWidth="1"/>
    <col min="7175" max="7175" width="11.28515625" style="476" customWidth="1"/>
    <col min="7176" max="7176" width="13" style="476" customWidth="1"/>
    <col min="7177" max="7177" width="11.5703125" style="476" customWidth="1"/>
    <col min="7178" max="7178" width="13.5703125" style="476" customWidth="1"/>
    <col min="7179" max="7179" width="13.140625" style="476" customWidth="1"/>
    <col min="7180" max="7180" width="14.28515625" style="476" customWidth="1"/>
    <col min="7181" max="7424" width="8.85546875" style="476"/>
    <col min="7425" max="7425" width="5.5703125" style="476" customWidth="1"/>
    <col min="7426" max="7426" width="8.85546875" style="476" customWidth="1"/>
    <col min="7427" max="7427" width="80.85546875" style="476" customWidth="1"/>
    <col min="7428" max="7428" width="15.42578125" style="476" customWidth="1"/>
    <col min="7429" max="7429" width="14.28515625" style="476" customWidth="1"/>
    <col min="7430" max="7430" width="13.28515625" style="476" customWidth="1"/>
    <col min="7431" max="7431" width="11.28515625" style="476" customWidth="1"/>
    <col min="7432" max="7432" width="13" style="476" customWidth="1"/>
    <col min="7433" max="7433" width="11.5703125" style="476" customWidth="1"/>
    <col min="7434" max="7434" width="13.5703125" style="476" customWidth="1"/>
    <col min="7435" max="7435" width="13.140625" style="476" customWidth="1"/>
    <col min="7436" max="7436" width="14.28515625" style="476" customWidth="1"/>
    <col min="7437" max="7680" width="8.85546875" style="476"/>
    <col min="7681" max="7681" width="5.5703125" style="476" customWidth="1"/>
    <col min="7682" max="7682" width="8.85546875" style="476" customWidth="1"/>
    <col min="7683" max="7683" width="80.85546875" style="476" customWidth="1"/>
    <col min="7684" max="7684" width="15.42578125" style="476" customWidth="1"/>
    <col min="7685" max="7685" width="14.28515625" style="476" customWidth="1"/>
    <col min="7686" max="7686" width="13.28515625" style="476" customWidth="1"/>
    <col min="7687" max="7687" width="11.28515625" style="476" customWidth="1"/>
    <col min="7688" max="7688" width="13" style="476" customWidth="1"/>
    <col min="7689" max="7689" width="11.5703125" style="476" customWidth="1"/>
    <col min="7690" max="7690" width="13.5703125" style="476" customWidth="1"/>
    <col min="7691" max="7691" width="13.140625" style="476" customWidth="1"/>
    <col min="7692" max="7692" width="14.28515625" style="476" customWidth="1"/>
    <col min="7693" max="7936" width="8.85546875" style="476"/>
    <col min="7937" max="7937" width="5.5703125" style="476" customWidth="1"/>
    <col min="7938" max="7938" width="8.85546875" style="476" customWidth="1"/>
    <col min="7939" max="7939" width="80.85546875" style="476" customWidth="1"/>
    <col min="7940" max="7940" width="15.42578125" style="476" customWidth="1"/>
    <col min="7941" max="7941" width="14.28515625" style="476" customWidth="1"/>
    <col min="7942" max="7942" width="13.28515625" style="476" customWidth="1"/>
    <col min="7943" max="7943" width="11.28515625" style="476" customWidth="1"/>
    <col min="7944" max="7944" width="13" style="476" customWidth="1"/>
    <col min="7945" max="7945" width="11.5703125" style="476" customWidth="1"/>
    <col min="7946" max="7946" width="13.5703125" style="476" customWidth="1"/>
    <col min="7947" max="7947" width="13.140625" style="476" customWidth="1"/>
    <col min="7948" max="7948" width="14.28515625" style="476" customWidth="1"/>
    <col min="7949" max="8192" width="8.85546875" style="476"/>
    <col min="8193" max="8193" width="5.5703125" style="476" customWidth="1"/>
    <col min="8194" max="8194" width="8.85546875" style="476" customWidth="1"/>
    <col min="8195" max="8195" width="80.85546875" style="476" customWidth="1"/>
    <col min="8196" max="8196" width="15.42578125" style="476" customWidth="1"/>
    <col min="8197" max="8197" width="14.28515625" style="476" customWidth="1"/>
    <col min="8198" max="8198" width="13.28515625" style="476" customWidth="1"/>
    <col min="8199" max="8199" width="11.28515625" style="476" customWidth="1"/>
    <col min="8200" max="8200" width="13" style="476" customWidth="1"/>
    <col min="8201" max="8201" width="11.5703125" style="476" customWidth="1"/>
    <col min="8202" max="8202" width="13.5703125" style="476" customWidth="1"/>
    <col min="8203" max="8203" width="13.140625" style="476" customWidth="1"/>
    <col min="8204" max="8204" width="14.28515625" style="476" customWidth="1"/>
    <col min="8205" max="8448" width="8.85546875" style="476"/>
    <col min="8449" max="8449" width="5.5703125" style="476" customWidth="1"/>
    <col min="8450" max="8450" width="8.85546875" style="476" customWidth="1"/>
    <col min="8451" max="8451" width="80.85546875" style="476" customWidth="1"/>
    <col min="8452" max="8452" width="15.42578125" style="476" customWidth="1"/>
    <col min="8453" max="8453" width="14.28515625" style="476" customWidth="1"/>
    <col min="8454" max="8454" width="13.28515625" style="476" customWidth="1"/>
    <col min="8455" max="8455" width="11.28515625" style="476" customWidth="1"/>
    <col min="8456" max="8456" width="13" style="476" customWidth="1"/>
    <col min="8457" max="8457" width="11.5703125" style="476" customWidth="1"/>
    <col min="8458" max="8458" width="13.5703125" style="476" customWidth="1"/>
    <col min="8459" max="8459" width="13.140625" style="476" customWidth="1"/>
    <col min="8460" max="8460" width="14.28515625" style="476" customWidth="1"/>
    <col min="8461" max="8704" width="8.85546875" style="476"/>
    <col min="8705" max="8705" width="5.5703125" style="476" customWidth="1"/>
    <col min="8706" max="8706" width="8.85546875" style="476" customWidth="1"/>
    <col min="8707" max="8707" width="80.85546875" style="476" customWidth="1"/>
    <col min="8708" max="8708" width="15.42578125" style="476" customWidth="1"/>
    <col min="8709" max="8709" width="14.28515625" style="476" customWidth="1"/>
    <col min="8710" max="8710" width="13.28515625" style="476" customWidth="1"/>
    <col min="8711" max="8711" width="11.28515625" style="476" customWidth="1"/>
    <col min="8712" max="8712" width="13" style="476" customWidth="1"/>
    <col min="8713" max="8713" width="11.5703125" style="476" customWidth="1"/>
    <col min="8714" max="8714" width="13.5703125" style="476" customWidth="1"/>
    <col min="8715" max="8715" width="13.140625" style="476" customWidth="1"/>
    <col min="8716" max="8716" width="14.28515625" style="476" customWidth="1"/>
    <col min="8717" max="8960" width="8.85546875" style="476"/>
    <col min="8961" max="8961" width="5.5703125" style="476" customWidth="1"/>
    <col min="8962" max="8962" width="8.85546875" style="476" customWidth="1"/>
    <col min="8963" max="8963" width="80.85546875" style="476" customWidth="1"/>
    <col min="8964" max="8964" width="15.42578125" style="476" customWidth="1"/>
    <col min="8965" max="8965" width="14.28515625" style="476" customWidth="1"/>
    <col min="8966" max="8966" width="13.28515625" style="476" customWidth="1"/>
    <col min="8967" max="8967" width="11.28515625" style="476" customWidth="1"/>
    <col min="8968" max="8968" width="13" style="476" customWidth="1"/>
    <col min="8969" max="8969" width="11.5703125" style="476" customWidth="1"/>
    <col min="8970" max="8970" width="13.5703125" style="476" customWidth="1"/>
    <col min="8971" max="8971" width="13.140625" style="476" customWidth="1"/>
    <col min="8972" max="8972" width="14.28515625" style="476" customWidth="1"/>
    <col min="8973" max="9216" width="8.85546875" style="476"/>
    <col min="9217" max="9217" width="5.5703125" style="476" customWidth="1"/>
    <col min="9218" max="9218" width="8.85546875" style="476" customWidth="1"/>
    <col min="9219" max="9219" width="80.85546875" style="476" customWidth="1"/>
    <col min="9220" max="9220" width="15.42578125" style="476" customWidth="1"/>
    <col min="9221" max="9221" width="14.28515625" style="476" customWidth="1"/>
    <col min="9222" max="9222" width="13.28515625" style="476" customWidth="1"/>
    <col min="9223" max="9223" width="11.28515625" style="476" customWidth="1"/>
    <col min="9224" max="9224" width="13" style="476" customWidth="1"/>
    <col min="9225" max="9225" width="11.5703125" style="476" customWidth="1"/>
    <col min="9226" max="9226" width="13.5703125" style="476" customWidth="1"/>
    <col min="9227" max="9227" width="13.140625" style="476" customWidth="1"/>
    <col min="9228" max="9228" width="14.28515625" style="476" customWidth="1"/>
    <col min="9229" max="9472" width="8.85546875" style="476"/>
    <col min="9473" max="9473" width="5.5703125" style="476" customWidth="1"/>
    <col min="9474" max="9474" width="8.85546875" style="476" customWidth="1"/>
    <col min="9475" max="9475" width="80.85546875" style="476" customWidth="1"/>
    <col min="9476" max="9476" width="15.42578125" style="476" customWidth="1"/>
    <col min="9477" max="9477" width="14.28515625" style="476" customWidth="1"/>
    <col min="9478" max="9478" width="13.28515625" style="476" customWidth="1"/>
    <col min="9479" max="9479" width="11.28515625" style="476" customWidth="1"/>
    <col min="9480" max="9480" width="13" style="476" customWidth="1"/>
    <col min="9481" max="9481" width="11.5703125" style="476" customWidth="1"/>
    <col min="9482" max="9482" width="13.5703125" style="476" customWidth="1"/>
    <col min="9483" max="9483" width="13.140625" style="476" customWidth="1"/>
    <col min="9484" max="9484" width="14.28515625" style="476" customWidth="1"/>
    <col min="9485" max="9728" width="8.85546875" style="476"/>
    <col min="9729" max="9729" width="5.5703125" style="476" customWidth="1"/>
    <col min="9730" max="9730" width="8.85546875" style="476" customWidth="1"/>
    <col min="9731" max="9731" width="80.85546875" style="476" customWidth="1"/>
    <col min="9732" max="9732" width="15.42578125" style="476" customWidth="1"/>
    <col min="9733" max="9733" width="14.28515625" style="476" customWidth="1"/>
    <col min="9734" max="9734" width="13.28515625" style="476" customWidth="1"/>
    <col min="9735" max="9735" width="11.28515625" style="476" customWidth="1"/>
    <col min="9736" max="9736" width="13" style="476" customWidth="1"/>
    <col min="9737" max="9737" width="11.5703125" style="476" customWidth="1"/>
    <col min="9738" max="9738" width="13.5703125" style="476" customWidth="1"/>
    <col min="9739" max="9739" width="13.140625" style="476" customWidth="1"/>
    <col min="9740" max="9740" width="14.28515625" style="476" customWidth="1"/>
    <col min="9741" max="9984" width="8.85546875" style="476"/>
    <col min="9985" max="9985" width="5.5703125" style="476" customWidth="1"/>
    <col min="9986" max="9986" width="8.85546875" style="476" customWidth="1"/>
    <col min="9987" max="9987" width="80.85546875" style="476" customWidth="1"/>
    <col min="9988" max="9988" width="15.42578125" style="476" customWidth="1"/>
    <col min="9989" max="9989" width="14.28515625" style="476" customWidth="1"/>
    <col min="9990" max="9990" width="13.28515625" style="476" customWidth="1"/>
    <col min="9991" max="9991" width="11.28515625" style="476" customWidth="1"/>
    <col min="9992" max="9992" width="13" style="476" customWidth="1"/>
    <col min="9993" max="9993" width="11.5703125" style="476" customWidth="1"/>
    <col min="9994" max="9994" width="13.5703125" style="476" customWidth="1"/>
    <col min="9995" max="9995" width="13.140625" style="476" customWidth="1"/>
    <col min="9996" max="9996" width="14.28515625" style="476" customWidth="1"/>
    <col min="9997" max="10240" width="8.85546875" style="476"/>
    <col min="10241" max="10241" width="5.5703125" style="476" customWidth="1"/>
    <col min="10242" max="10242" width="8.85546875" style="476" customWidth="1"/>
    <col min="10243" max="10243" width="80.85546875" style="476" customWidth="1"/>
    <col min="10244" max="10244" width="15.42578125" style="476" customWidth="1"/>
    <col min="10245" max="10245" width="14.28515625" style="476" customWidth="1"/>
    <col min="10246" max="10246" width="13.28515625" style="476" customWidth="1"/>
    <col min="10247" max="10247" width="11.28515625" style="476" customWidth="1"/>
    <col min="10248" max="10248" width="13" style="476" customWidth="1"/>
    <col min="10249" max="10249" width="11.5703125" style="476" customWidth="1"/>
    <col min="10250" max="10250" width="13.5703125" style="476" customWidth="1"/>
    <col min="10251" max="10251" width="13.140625" style="476" customWidth="1"/>
    <col min="10252" max="10252" width="14.28515625" style="476" customWidth="1"/>
    <col min="10253" max="10496" width="8.85546875" style="476"/>
    <col min="10497" max="10497" width="5.5703125" style="476" customWidth="1"/>
    <col min="10498" max="10498" width="8.85546875" style="476" customWidth="1"/>
    <col min="10499" max="10499" width="80.85546875" style="476" customWidth="1"/>
    <col min="10500" max="10500" width="15.42578125" style="476" customWidth="1"/>
    <col min="10501" max="10501" width="14.28515625" style="476" customWidth="1"/>
    <col min="10502" max="10502" width="13.28515625" style="476" customWidth="1"/>
    <col min="10503" max="10503" width="11.28515625" style="476" customWidth="1"/>
    <col min="10504" max="10504" width="13" style="476" customWidth="1"/>
    <col min="10505" max="10505" width="11.5703125" style="476" customWidth="1"/>
    <col min="10506" max="10506" width="13.5703125" style="476" customWidth="1"/>
    <col min="10507" max="10507" width="13.140625" style="476" customWidth="1"/>
    <col min="10508" max="10508" width="14.28515625" style="476" customWidth="1"/>
    <col min="10509" max="10752" width="8.85546875" style="476"/>
    <col min="10753" max="10753" width="5.5703125" style="476" customWidth="1"/>
    <col min="10754" max="10754" width="8.85546875" style="476" customWidth="1"/>
    <col min="10755" max="10755" width="80.85546875" style="476" customWidth="1"/>
    <col min="10756" max="10756" width="15.42578125" style="476" customWidth="1"/>
    <col min="10757" max="10757" width="14.28515625" style="476" customWidth="1"/>
    <col min="10758" max="10758" width="13.28515625" style="476" customWidth="1"/>
    <col min="10759" max="10759" width="11.28515625" style="476" customWidth="1"/>
    <col min="10760" max="10760" width="13" style="476" customWidth="1"/>
    <col min="10761" max="10761" width="11.5703125" style="476" customWidth="1"/>
    <col min="10762" max="10762" width="13.5703125" style="476" customWidth="1"/>
    <col min="10763" max="10763" width="13.140625" style="476" customWidth="1"/>
    <col min="10764" max="10764" width="14.28515625" style="476" customWidth="1"/>
    <col min="10765" max="11008" width="8.85546875" style="476"/>
    <col min="11009" max="11009" width="5.5703125" style="476" customWidth="1"/>
    <col min="11010" max="11010" width="8.85546875" style="476" customWidth="1"/>
    <col min="11011" max="11011" width="80.85546875" style="476" customWidth="1"/>
    <col min="11012" max="11012" width="15.42578125" style="476" customWidth="1"/>
    <col min="11013" max="11013" width="14.28515625" style="476" customWidth="1"/>
    <col min="11014" max="11014" width="13.28515625" style="476" customWidth="1"/>
    <col min="11015" max="11015" width="11.28515625" style="476" customWidth="1"/>
    <col min="11016" max="11016" width="13" style="476" customWidth="1"/>
    <col min="11017" max="11017" width="11.5703125" style="476" customWidth="1"/>
    <col min="11018" max="11018" width="13.5703125" style="476" customWidth="1"/>
    <col min="11019" max="11019" width="13.140625" style="476" customWidth="1"/>
    <col min="11020" max="11020" width="14.28515625" style="476" customWidth="1"/>
    <col min="11021" max="11264" width="8.85546875" style="476"/>
    <col min="11265" max="11265" width="5.5703125" style="476" customWidth="1"/>
    <col min="11266" max="11266" width="8.85546875" style="476" customWidth="1"/>
    <col min="11267" max="11267" width="80.85546875" style="476" customWidth="1"/>
    <col min="11268" max="11268" width="15.42578125" style="476" customWidth="1"/>
    <col min="11269" max="11269" width="14.28515625" style="476" customWidth="1"/>
    <col min="11270" max="11270" width="13.28515625" style="476" customWidth="1"/>
    <col min="11271" max="11271" width="11.28515625" style="476" customWidth="1"/>
    <col min="11272" max="11272" width="13" style="476" customWidth="1"/>
    <col min="11273" max="11273" width="11.5703125" style="476" customWidth="1"/>
    <col min="11274" max="11274" width="13.5703125" style="476" customWidth="1"/>
    <col min="11275" max="11275" width="13.140625" style="476" customWidth="1"/>
    <col min="11276" max="11276" width="14.28515625" style="476" customWidth="1"/>
    <col min="11277" max="11520" width="8.85546875" style="476"/>
    <col min="11521" max="11521" width="5.5703125" style="476" customWidth="1"/>
    <col min="11522" max="11522" width="8.85546875" style="476" customWidth="1"/>
    <col min="11523" max="11523" width="80.85546875" style="476" customWidth="1"/>
    <col min="11524" max="11524" width="15.42578125" style="476" customWidth="1"/>
    <col min="11525" max="11525" width="14.28515625" style="476" customWidth="1"/>
    <col min="11526" max="11526" width="13.28515625" style="476" customWidth="1"/>
    <col min="11527" max="11527" width="11.28515625" style="476" customWidth="1"/>
    <col min="11528" max="11528" width="13" style="476" customWidth="1"/>
    <col min="11529" max="11529" width="11.5703125" style="476" customWidth="1"/>
    <col min="11530" max="11530" width="13.5703125" style="476" customWidth="1"/>
    <col min="11531" max="11531" width="13.140625" style="476" customWidth="1"/>
    <col min="11532" max="11532" width="14.28515625" style="476" customWidth="1"/>
    <col min="11533" max="11776" width="8.85546875" style="476"/>
    <col min="11777" max="11777" width="5.5703125" style="476" customWidth="1"/>
    <col min="11778" max="11778" width="8.85546875" style="476" customWidth="1"/>
    <col min="11779" max="11779" width="80.85546875" style="476" customWidth="1"/>
    <col min="11780" max="11780" width="15.42578125" style="476" customWidth="1"/>
    <col min="11781" max="11781" width="14.28515625" style="476" customWidth="1"/>
    <col min="11782" max="11782" width="13.28515625" style="476" customWidth="1"/>
    <col min="11783" max="11783" width="11.28515625" style="476" customWidth="1"/>
    <col min="11784" max="11784" width="13" style="476" customWidth="1"/>
    <col min="11785" max="11785" width="11.5703125" style="476" customWidth="1"/>
    <col min="11786" max="11786" width="13.5703125" style="476" customWidth="1"/>
    <col min="11787" max="11787" width="13.140625" style="476" customWidth="1"/>
    <col min="11788" max="11788" width="14.28515625" style="476" customWidth="1"/>
    <col min="11789" max="12032" width="8.85546875" style="476"/>
    <col min="12033" max="12033" width="5.5703125" style="476" customWidth="1"/>
    <col min="12034" max="12034" width="8.85546875" style="476" customWidth="1"/>
    <col min="12035" max="12035" width="80.85546875" style="476" customWidth="1"/>
    <col min="12036" max="12036" width="15.42578125" style="476" customWidth="1"/>
    <col min="12037" max="12037" width="14.28515625" style="476" customWidth="1"/>
    <col min="12038" max="12038" width="13.28515625" style="476" customWidth="1"/>
    <col min="12039" max="12039" width="11.28515625" style="476" customWidth="1"/>
    <col min="12040" max="12040" width="13" style="476" customWidth="1"/>
    <col min="12041" max="12041" width="11.5703125" style="476" customWidth="1"/>
    <col min="12042" max="12042" width="13.5703125" style="476" customWidth="1"/>
    <col min="12043" max="12043" width="13.140625" style="476" customWidth="1"/>
    <col min="12044" max="12044" width="14.28515625" style="476" customWidth="1"/>
    <col min="12045" max="12288" width="8.85546875" style="476"/>
    <col min="12289" max="12289" width="5.5703125" style="476" customWidth="1"/>
    <col min="12290" max="12290" width="8.85546875" style="476" customWidth="1"/>
    <col min="12291" max="12291" width="80.85546875" style="476" customWidth="1"/>
    <col min="12292" max="12292" width="15.42578125" style="476" customWidth="1"/>
    <col min="12293" max="12293" width="14.28515625" style="476" customWidth="1"/>
    <col min="12294" max="12294" width="13.28515625" style="476" customWidth="1"/>
    <col min="12295" max="12295" width="11.28515625" style="476" customWidth="1"/>
    <col min="12296" max="12296" width="13" style="476" customWidth="1"/>
    <col min="12297" max="12297" width="11.5703125" style="476" customWidth="1"/>
    <col min="12298" max="12298" width="13.5703125" style="476" customWidth="1"/>
    <col min="12299" max="12299" width="13.140625" style="476" customWidth="1"/>
    <col min="12300" max="12300" width="14.28515625" style="476" customWidth="1"/>
    <col min="12301" max="12544" width="8.85546875" style="476"/>
    <col min="12545" max="12545" width="5.5703125" style="476" customWidth="1"/>
    <col min="12546" max="12546" width="8.85546875" style="476" customWidth="1"/>
    <col min="12547" max="12547" width="80.85546875" style="476" customWidth="1"/>
    <col min="12548" max="12548" width="15.42578125" style="476" customWidth="1"/>
    <col min="12549" max="12549" width="14.28515625" style="476" customWidth="1"/>
    <col min="12550" max="12550" width="13.28515625" style="476" customWidth="1"/>
    <col min="12551" max="12551" width="11.28515625" style="476" customWidth="1"/>
    <col min="12552" max="12552" width="13" style="476" customWidth="1"/>
    <col min="12553" max="12553" width="11.5703125" style="476" customWidth="1"/>
    <col min="12554" max="12554" width="13.5703125" style="476" customWidth="1"/>
    <col min="12555" max="12555" width="13.140625" style="476" customWidth="1"/>
    <col min="12556" max="12556" width="14.28515625" style="476" customWidth="1"/>
    <col min="12557" max="12800" width="8.85546875" style="476"/>
    <col min="12801" max="12801" width="5.5703125" style="476" customWidth="1"/>
    <col min="12802" max="12802" width="8.85546875" style="476" customWidth="1"/>
    <col min="12803" max="12803" width="80.85546875" style="476" customWidth="1"/>
    <col min="12804" max="12804" width="15.42578125" style="476" customWidth="1"/>
    <col min="12805" max="12805" width="14.28515625" style="476" customWidth="1"/>
    <col min="12806" max="12806" width="13.28515625" style="476" customWidth="1"/>
    <col min="12807" max="12807" width="11.28515625" style="476" customWidth="1"/>
    <col min="12808" max="12808" width="13" style="476" customWidth="1"/>
    <col min="12809" max="12809" width="11.5703125" style="476" customWidth="1"/>
    <col min="12810" max="12810" width="13.5703125" style="476" customWidth="1"/>
    <col min="12811" max="12811" width="13.140625" style="476" customWidth="1"/>
    <col min="12812" max="12812" width="14.28515625" style="476" customWidth="1"/>
    <col min="12813" max="13056" width="8.85546875" style="476"/>
    <col min="13057" max="13057" width="5.5703125" style="476" customWidth="1"/>
    <col min="13058" max="13058" width="8.85546875" style="476" customWidth="1"/>
    <col min="13059" max="13059" width="80.85546875" style="476" customWidth="1"/>
    <col min="13060" max="13060" width="15.42578125" style="476" customWidth="1"/>
    <col min="13061" max="13061" width="14.28515625" style="476" customWidth="1"/>
    <col min="13062" max="13062" width="13.28515625" style="476" customWidth="1"/>
    <col min="13063" max="13063" width="11.28515625" style="476" customWidth="1"/>
    <col min="13064" max="13064" width="13" style="476" customWidth="1"/>
    <col min="13065" max="13065" width="11.5703125" style="476" customWidth="1"/>
    <col min="13066" max="13066" width="13.5703125" style="476" customWidth="1"/>
    <col min="13067" max="13067" width="13.140625" style="476" customWidth="1"/>
    <col min="13068" max="13068" width="14.28515625" style="476" customWidth="1"/>
    <col min="13069" max="13312" width="8.85546875" style="476"/>
    <col min="13313" max="13313" width="5.5703125" style="476" customWidth="1"/>
    <col min="13314" max="13314" width="8.85546875" style="476" customWidth="1"/>
    <col min="13315" max="13315" width="80.85546875" style="476" customWidth="1"/>
    <col min="13316" max="13316" width="15.42578125" style="476" customWidth="1"/>
    <col min="13317" max="13317" width="14.28515625" style="476" customWidth="1"/>
    <col min="13318" max="13318" width="13.28515625" style="476" customWidth="1"/>
    <col min="13319" max="13319" width="11.28515625" style="476" customWidth="1"/>
    <col min="13320" max="13320" width="13" style="476" customWidth="1"/>
    <col min="13321" max="13321" width="11.5703125" style="476" customWidth="1"/>
    <col min="13322" max="13322" width="13.5703125" style="476" customWidth="1"/>
    <col min="13323" max="13323" width="13.140625" style="476" customWidth="1"/>
    <col min="13324" max="13324" width="14.28515625" style="476" customWidth="1"/>
    <col min="13325" max="13568" width="8.85546875" style="476"/>
    <col min="13569" max="13569" width="5.5703125" style="476" customWidth="1"/>
    <col min="13570" max="13570" width="8.85546875" style="476" customWidth="1"/>
    <col min="13571" max="13571" width="80.85546875" style="476" customWidth="1"/>
    <col min="13572" max="13572" width="15.42578125" style="476" customWidth="1"/>
    <col min="13573" max="13573" width="14.28515625" style="476" customWidth="1"/>
    <col min="13574" max="13574" width="13.28515625" style="476" customWidth="1"/>
    <col min="13575" max="13575" width="11.28515625" style="476" customWidth="1"/>
    <col min="13576" max="13576" width="13" style="476" customWidth="1"/>
    <col min="13577" max="13577" width="11.5703125" style="476" customWidth="1"/>
    <col min="13578" max="13578" width="13.5703125" style="476" customWidth="1"/>
    <col min="13579" max="13579" width="13.140625" style="476" customWidth="1"/>
    <col min="13580" max="13580" width="14.28515625" style="476" customWidth="1"/>
    <col min="13581" max="13824" width="8.85546875" style="476"/>
    <col min="13825" max="13825" width="5.5703125" style="476" customWidth="1"/>
    <col min="13826" max="13826" width="8.85546875" style="476" customWidth="1"/>
    <col min="13827" max="13827" width="80.85546875" style="476" customWidth="1"/>
    <col min="13828" max="13828" width="15.42578125" style="476" customWidth="1"/>
    <col min="13829" max="13829" width="14.28515625" style="476" customWidth="1"/>
    <col min="13830" max="13830" width="13.28515625" style="476" customWidth="1"/>
    <col min="13831" max="13831" width="11.28515625" style="476" customWidth="1"/>
    <col min="13832" max="13832" width="13" style="476" customWidth="1"/>
    <col min="13833" max="13833" width="11.5703125" style="476" customWidth="1"/>
    <col min="13834" max="13834" width="13.5703125" style="476" customWidth="1"/>
    <col min="13835" max="13835" width="13.140625" style="476" customWidth="1"/>
    <col min="13836" max="13836" width="14.28515625" style="476" customWidth="1"/>
    <col min="13837" max="14080" width="8.85546875" style="476"/>
    <col min="14081" max="14081" width="5.5703125" style="476" customWidth="1"/>
    <col min="14082" max="14082" width="8.85546875" style="476" customWidth="1"/>
    <col min="14083" max="14083" width="80.85546875" style="476" customWidth="1"/>
    <col min="14084" max="14084" width="15.42578125" style="476" customWidth="1"/>
    <col min="14085" max="14085" width="14.28515625" style="476" customWidth="1"/>
    <col min="14086" max="14086" width="13.28515625" style="476" customWidth="1"/>
    <col min="14087" max="14087" width="11.28515625" style="476" customWidth="1"/>
    <col min="14088" max="14088" width="13" style="476" customWidth="1"/>
    <col min="14089" max="14089" width="11.5703125" style="476" customWidth="1"/>
    <col min="14090" max="14090" width="13.5703125" style="476" customWidth="1"/>
    <col min="14091" max="14091" width="13.140625" style="476" customWidth="1"/>
    <col min="14092" max="14092" width="14.28515625" style="476" customWidth="1"/>
    <col min="14093" max="14336" width="8.85546875" style="476"/>
    <col min="14337" max="14337" width="5.5703125" style="476" customWidth="1"/>
    <col min="14338" max="14338" width="8.85546875" style="476" customWidth="1"/>
    <col min="14339" max="14339" width="80.85546875" style="476" customWidth="1"/>
    <col min="14340" max="14340" width="15.42578125" style="476" customWidth="1"/>
    <col min="14341" max="14341" width="14.28515625" style="476" customWidth="1"/>
    <col min="14342" max="14342" width="13.28515625" style="476" customWidth="1"/>
    <col min="14343" max="14343" width="11.28515625" style="476" customWidth="1"/>
    <col min="14344" max="14344" width="13" style="476" customWidth="1"/>
    <col min="14345" max="14345" width="11.5703125" style="476" customWidth="1"/>
    <col min="14346" max="14346" width="13.5703125" style="476" customWidth="1"/>
    <col min="14347" max="14347" width="13.140625" style="476" customWidth="1"/>
    <col min="14348" max="14348" width="14.28515625" style="476" customWidth="1"/>
    <col min="14349" max="14592" width="8.85546875" style="476"/>
    <col min="14593" max="14593" width="5.5703125" style="476" customWidth="1"/>
    <col min="14594" max="14594" width="8.85546875" style="476" customWidth="1"/>
    <col min="14595" max="14595" width="80.85546875" style="476" customWidth="1"/>
    <col min="14596" max="14596" width="15.42578125" style="476" customWidth="1"/>
    <col min="14597" max="14597" width="14.28515625" style="476" customWidth="1"/>
    <col min="14598" max="14598" width="13.28515625" style="476" customWidth="1"/>
    <col min="14599" max="14599" width="11.28515625" style="476" customWidth="1"/>
    <col min="14600" max="14600" width="13" style="476" customWidth="1"/>
    <col min="14601" max="14601" width="11.5703125" style="476" customWidth="1"/>
    <col min="14602" max="14602" width="13.5703125" style="476" customWidth="1"/>
    <col min="14603" max="14603" width="13.140625" style="476" customWidth="1"/>
    <col min="14604" max="14604" width="14.28515625" style="476" customWidth="1"/>
    <col min="14605" max="14848" width="8.85546875" style="476"/>
    <col min="14849" max="14849" width="5.5703125" style="476" customWidth="1"/>
    <col min="14850" max="14850" width="8.85546875" style="476" customWidth="1"/>
    <col min="14851" max="14851" width="80.85546875" style="476" customWidth="1"/>
    <col min="14852" max="14852" width="15.42578125" style="476" customWidth="1"/>
    <col min="14853" max="14853" width="14.28515625" style="476" customWidth="1"/>
    <col min="14854" max="14854" width="13.28515625" style="476" customWidth="1"/>
    <col min="14855" max="14855" width="11.28515625" style="476" customWidth="1"/>
    <col min="14856" max="14856" width="13" style="476" customWidth="1"/>
    <col min="14857" max="14857" width="11.5703125" style="476" customWidth="1"/>
    <col min="14858" max="14858" width="13.5703125" style="476" customWidth="1"/>
    <col min="14859" max="14859" width="13.140625" style="476" customWidth="1"/>
    <col min="14860" max="14860" width="14.28515625" style="476" customWidth="1"/>
    <col min="14861" max="15104" width="8.85546875" style="476"/>
    <col min="15105" max="15105" width="5.5703125" style="476" customWidth="1"/>
    <col min="15106" max="15106" width="8.85546875" style="476" customWidth="1"/>
    <col min="15107" max="15107" width="80.85546875" style="476" customWidth="1"/>
    <col min="15108" max="15108" width="15.42578125" style="476" customWidth="1"/>
    <col min="15109" max="15109" width="14.28515625" style="476" customWidth="1"/>
    <col min="15110" max="15110" width="13.28515625" style="476" customWidth="1"/>
    <col min="15111" max="15111" width="11.28515625" style="476" customWidth="1"/>
    <col min="15112" max="15112" width="13" style="476" customWidth="1"/>
    <col min="15113" max="15113" width="11.5703125" style="476" customWidth="1"/>
    <col min="15114" max="15114" width="13.5703125" style="476" customWidth="1"/>
    <col min="15115" max="15115" width="13.140625" style="476" customWidth="1"/>
    <col min="15116" max="15116" width="14.28515625" style="476" customWidth="1"/>
    <col min="15117" max="15360" width="8.85546875" style="476"/>
    <col min="15361" max="15361" width="5.5703125" style="476" customWidth="1"/>
    <col min="15362" max="15362" width="8.85546875" style="476" customWidth="1"/>
    <col min="15363" max="15363" width="80.85546875" style="476" customWidth="1"/>
    <col min="15364" max="15364" width="15.42578125" style="476" customWidth="1"/>
    <col min="15365" max="15365" width="14.28515625" style="476" customWidth="1"/>
    <col min="15366" max="15366" width="13.28515625" style="476" customWidth="1"/>
    <col min="15367" max="15367" width="11.28515625" style="476" customWidth="1"/>
    <col min="15368" max="15368" width="13" style="476" customWidth="1"/>
    <col min="15369" max="15369" width="11.5703125" style="476" customWidth="1"/>
    <col min="15370" max="15370" width="13.5703125" style="476" customWidth="1"/>
    <col min="15371" max="15371" width="13.140625" style="476" customWidth="1"/>
    <col min="15372" max="15372" width="14.28515625" style="476" customWidth="1"/>
    <col min="15373" max="15616" width="8.85546875" style="476"/>
    <col min="15617" max="15617" width="5.5703125" style="476" customWidth="1"/>
    <col min="15618" max="15618" width="8.85546875" style="476" customWidth="1"/>
    <col min="15619" max="15619" width="80.85546875" style="476" customWidth="1"/>
    <col min="15620" max="15620" width="15.42578125" style="476" customWidth="1"/>
    <col min="15621" max="15621" width="14.28515625" style="476" customWidth="1"/>
    <col min="15622" max="15622" width="13.28515625" style="476" customWidth="1"/>
    <col min="15623" max="15623" width="11.28515625" style="476" customWidth="1"/>
    <col min="15624" max="15624" width="13" style="476" customWidth="1"/>
    <col min="15625" max="15625" width="11.5703125" style="476" customWidth="1"/>
    <col min="15626" max="15626" width="13.5703125" style="476" customWidth="1"/>
    <col min="15627" max="15627" width="13.140625" style="476" customWidth="1"/>
    <col min="15628" max="15628" width="14.28515625" style="476" customWidth="1"/>
    <col min="15629" max="15872" width="8.85546875" style="476"/>
    <col min="15873" max="15873" width="5.5703125" style="476" customWidth="1"/>
    <col min="15874" max="15874" width="8.85546875" style="476" customWidth="1"/>
    <col min="15875" max="15875" width="80.85546875" style="476" customWidth="1"/>
    <col min="15876" max="15876" width="15.42578125" style="476" customWidth="1"/>
    <col min="15877" max="15877" width="14.28515625" style="476" customWidth="1"/>
    <col min="15878" max="15878" width="13.28515625" style="476" customWidth="1"/>
    <col min="15879" max="15879" width="11.28515625" style="476" customWidth="1"/>
    <col min="15880" max="15880" width="13" style="476" customWidth="1"/>
    <col min="15881" max="15881" width="11.5703125" style="476" customWidth="1"/>
    <col min="15882" max="15882" width="13.5703125" style="476" customWidth="1"/>
    <col min="15883" max="15883" width="13.140625" style="476" customWidth="1"/>
    <col min="15884" max="15884" width="14.28515625" style="476" customWidth="1"/>
    <col min="15885" max="16128" width="8.85546875" style="476"/>
    <col min="16129" max="16129" width="5.5703125" style="476" customWidth="1"/>
    <col min="16130" max="16130" width="8.85546875" style="476" customWidth="1"/>
    <col min="16131" max="16131" width="80.85546875" style="476" customWidth="1"/>
    <col min="16132" max="16132" width="15.42578125" style="476" customWidth="1"/>
    <col min="16133" max="16133" width="14.28515625" style="476" customWidth="1"/>
    <col min="16134" max="16134" width="13.28515625" style="476" customWidth="1"/>
    <col min="16135" max="16135" width="11.28515625" style="476" customWidth="1"/>
    <col min="16136" max="16136" width="13" style="476" customWidth="1"/>
    <col min="16137" max="16137" width="11.5703125" style="476" customWidth="1"/>
    <col min="16138" max="16138" width="13.5703125" style="476" customWidth="1"/>
    <col min="16139" max="16139" width="13.140625" style="476" customWidth="1"/>
    <col min="16140" max="16140" width="14.28515625" style="476" customWidth="1"/>
    <col min="16141" max="16384" width="8.85546875" style="476"/>
  </cols>
  <sheetData>
    <row r="1" spans="1:12" ht="23.45" customHeight="1" x14ac:dyDescent="0.2">
      <c r="A1" s="474" t="s">
        <v>515</v>
      </c>
      <c r="B1" s="474"/>
      <c r="C1" s="474"/>
      <c r="D1" s="475"/>
      <c r="E1" s="476" t="s">
        <v>518</v>
      </c>
      <c r="I1" s="476" t="s">
        <v>521</v>
      </c>
      <c r="J1" s="676"/>
      <c r="K1" s="676"/>
    </row>
    <row r="2" spans="1:12" ht="23.45" customHeight="1" x14ac:dyDescent="0.2">
      <c r="A2" s="474" t="s">
        <v>516</v>
      </c>
      <c r="B2" s="474"/>
      <c r="C2" s="474"/>
      <c r="D2" s="475"/>
      <c r="E2" s="476" t="s">
        <v>517</v>
      </c>
      <c r="I2" s="477"/>
      <c r="J2" s="476" t="s">
        <v>919</v>
      </c>
    </row>
    <row r="3" spans="1:12" ht="23.45" customHeight="1" x14ac:dyDescent="0.2">
      <c r="A3" s="478" t="s">
        <v>622</v>
      </c>
      <c r="B3" s="479"/>
      <c r="D3" s="475"/>
      <c r="E3" s="476" t="s">
        <v>519</v>
      </c>
      <c r="F3" s="476" t="s">
        <v>558</v>
      </c>
      <c r="G3" s="480"/>
      <c r="I3" s="677" t="s">
        <v>920</v>
      </c>
      <c r="J3" s="483"/>
    </row>
    <row r="4" spans="1:12" ht="23.45" customHeight="1" x14ac:dyDescent="0.2">
      <c r="A4" s="478" t="s">
        <v>914</v>
      </c>
      <c r="B4" s="479" t="s">
        <v>913</v>
      </c>
      <c r="C4" s="479"/>
      <c r="D4" s="475"/>
      <c r="I4" s="480"/>
      <c r="J4" s="480"/>
    </row>
    <row r="5" spans="1:12" ht="23.45" customHeight="1" x14ac:dyDescent="0.2">
      <c r="A5" s="474"/>
      <c r="B5" s="481"/>
      <c r="C5" s="482" t="s">
        <v>623</v>
      </c>
      <c r="D5" s="475"/>
      <c r="G5" s="483"/>
      <c r="J5" s="480"/>
    </row>
    <row r="6" spans="1:12" ht="23.45" customHeight="1" x14ac:dyDescent="0.2">
      <c r="A6" s="474"/>
      <c r="B6" s="481"/>
      <c r="C6" s="474" t="s">
        <v>909</v>
      </c>
      <c r="D6" s="475"/>
      <c r="I6" s="483"/>
      <c r="J6" s="483"/>
    </row>
    <row r="7" spans="1:12" ht="23.45" customHeight="1" x14ac:dyDescent="0.2">
      <c r="A7" s="474"/>
      <c r="B7" s="481"/>
      <c r="C7" s="474"/>
      <c r="D7" s="475"/>
      <c r="I7" s="483"/>
      <c r="J7" s="483"/>
    </row>
    <row r="8" spans="1:12" ht="23.45" customHeight="1" x14ac:dyDescent="0.2">
      <c r="A8" s="484"/>
      <c r="B8" s="484" t="s">
        <v>624</v>
      </c>
      <c r="C8" s="484"/>
      <c r="D8" s="484"/>
      <c r="E8" s="484"/>
      <c r="F8" s="484"/>
      <c r="G8" s="484"/>
      <c r="H8" s="484"/>
      <c r="I8" s="484"/>
    </row>
    <row r="9" spans="1:12" ht="23.45" customHeight="1" x14ac:dyDescent="0.2">
      <c r="A9" s="484" t="s">
        <v>532</v>
      </c>
      <c r="B9" s="484"/>
      <c r="C9" s="484"/>
      <c r="D9" s="484"/>
      <c r="E9" s="484"/>
      <c r="F9" s="484"/>
      <c r="G9" s="484"/>
      <c r="H9" s="484"/>
      <c r="I9" s="484"/>
    </row>
    <row r="10" spans="1:12" ht="23.45" customHeight="1" x14ac:dyDescent="0.2">
      <c r="A10" s="485"/>
      <c r="B10" s="484"/>
      <c r="C10" s="484"/>
      <c r="D10" s="484"/>
      <c r="E10" s="484"/>
      <c r="F10" s="484"/>
      <c r="G10" s="484"/>
      <c r="H10" s="484"/>
      <c r="I10" s="484"/>
    </row>
    <row r="11" spans="1:12" ht="23.45" customHeight="1" x14ac:dyDescent="0.2">
      <c r="A11" s="480"/>
      <c r="B11" s="485"/>
      <c r="C11" s="485"/>
      <c r="D11" s="475"/>
      <c r="E11" s="486"/>
      <c r="F11" s="487"/>
      <c r="G11" s="488"/>
      <c r="H11" s="489"/>
      <c r="J11" s="486"/>
      <c r="K11" s="486"/>
      <c r="L11" s="486" t="s">
        <v>625</v>
      </c>
    </row>
    <row r="12" spans="1:12" ht="30.6" customHeight="1" x14ac:dyDescent="0.2">
      <c r="A12" s="698" t="s">
        <v>426</v>
      </c>
      <c r="B12" s="698"/>
      <c r="C12" s="702"/>
      <c r="D12" s="698" t="s">
        <v>626</v>
      </c>
      <c r="E12" s="698" t="s">
        <v>908</v>
      </c>
      <c r="F12" s="699" t="s">
        <v>453</v>
      </c>
      <c r="G12" s="700" t="s">
        <v>454</v>
      </c>
      <c r="H12" s="700" t="s">
        <v>455</v>
      </c>
      <c r="I12" s="700" t="s">
        <v>456</v>
      </c>
      <c r="J12" s="490" t="s">
        <v>627</v>
      </c>
      <c r="K12" s="491"/>
      <c r="L12" s="492"/>
    </row>
    <row r="13" spans="1:12" ht="23.45" customHeight="1" x14ac:dyDescent="0.2">
      <c r="A13" s="698"/>
      <c r="B13" s="698"/>
      <c r="C13" s="702"/>
      <c r="D13" s="698"/>
      <c r="E13" s="698"/>
      <c r="F13" s="699"/>
      <c r="G13" s="700"/>
      <c r="H13" s="700"/>
      <c r="I13" s="700"/>
      <c r="J13" s="493">
        <v>2025</v>
      </c>
      <c r="K13" s="493">
        <v>2026</v>
      </c>
      <c r="L13" s="493">
        <v>2027</v>
      </c>
    </row>
    <row r="14" spans="1:12" s="500" customFormat="1" ht="23.45" customHeight="1" x14ac:dyDescent="0.2">
      <c r="A14" s="494" t="s">
        <v>628</v>
      </c>
      <c r="B14" s="495"/>
      <c r="C14" s="496"/>
      <c r="D14" s="497" t="s">
        <v>629</v>
      </c>
      <c r="E14" s="498">
        <f t="shared" ref="E14:E82" si="0">F14+G14+H14+I14</f>
        <v>34157</v>
      </c>
      <c r="F14" s="499">
        <f>F15+F53+F59+F79+F57+F124</f>
        <v>10898</v>
      </c>
      <c r="G14" s="499">
        <f>G15+G53+G59+G79+G57+G124</f>
        <v>8912</v>
      </c>
      <c r="H14" s="499">
        <f>H15+H53+H59+H79+H57+H124</f>
        <v>6625</v>
      </c>
      <c r="I14" s="499">
        <f>I15+I53+I59+I79+I57+I124</f>
        <v>7722</v>
      </c>
      <c r="J14" s="499">
        <f>J15+J53+J59+J79+J57</f>
        <v>32139</v>
      </c>
      <c r="K14" s="499">
        <f>K15+K53+K59+K79+K57</f>
        <v>32139</v>
      </c>
      <c r="L14" s="499">
        <f>L15+L53+L59+L79+L57</f>
        <v>32139</v>
      </c>
    </row>
    <row r="15" spans="1:12" ht="23.45" customHeight="1" x14ac:dyDescent="0.2">
      <c r="A15" s="501" t="s">
        <v>630</v>
      </c>
      <c r="B15" s="502"/>
      <c r="C15" s="503"/>
      <c r="D15" s="504" t="s">
        <v>631</v>
      </c>
      <c r="E15" s="505">
        <f t="shared" si="0"/>
        <v>14879</v>
      </c>
      <c r="F15" s="506">
        <f t="shared" ref="F15:L15" si="1">F16+F20</f>
        <v>4817</v>
      </c>
      <c r="G15" s="507">
        <f t="shared" si="1"/>
        <v>3848</v>
      </c>
      <c r="H15" s="507">
        <f t="shared" si="1"/>
        <v>2780</v>
      </c>
      <c r="I15" s="507">
        <f t="shared" si="1"/>
        <v>3434</v>
      </c>
      <c r="J15" s="508">
        <f t="shared" si="1"/>
        <v>17273</v>
      </c>
      <c r="K15" s="508">
        <f t="shared" si="1"/>
        <v>18399</v>
      </c>
      <c r="L15" s="507">
        <f t="shared" si="1"/>
        <v>17612</v>
      </c>
    </row>
    <row r="16" spans="1:12" ht="23.45" customHeight="1" x14ac:dyDescent="0.2">
      <c r="A16" s="501" t="s">
        <v>632</v>
      </c>
      <c r="B16" s="502"/>
      <c r="C16" s="503"/>
      <c r="D16" s="504" t="s">
        <v>633</v>
      </c>
      <c r="E16" s="505"/>
      <c r="F16" s="506"/>
      <c r="G16" s="507"/>
      <c r="H16" s="507"/>
      <c r="I16" s="507"/>
      <c r="J16" s="509"/>
      <c r="K16" s="509"/>
      <c r="L16" s="509"/>
    </row>
    <row r="17" spans="1:12" ht="23.45" customHeight="1" x14ac:dyDescent="0.2">
      <c r="A17" s="501" t="s">
        <v>634</v>
      </c>
      <c r="B17" s="502"/>
      <c r="C17" s="503"/>
      <c r="D17" s="510" t="s">
        <v>635</v>
      </c>
      <c r="E17" s="505"/>
      <c r="F17" s="506"/>
      <c r="G17" s="507"/>
      <c r="H17" s="507"/>
      <c r="I17" s="507"/>
      <c r="J17" s="509"/>
      <c r="K17" s="509"/>
      <c r="L17" s="509"/>
    </row>
    <row r="18" spans="1:12" ht="23.45" customHeight="1" x14ac:dyDescent="0.2">
      <c r="A18" s="511" t="s">
        <v>636</v>
      </c>
      <c r="B18" s="512"/>
      <c r="C18" s="513"/>
      <c r="D18" s="504" t="s">
        <v>637</v>
      </c>
      <c r="E18" s="505"/>
      <c r="F18" s="506"/>
      <c r="G18" s="507"/>
      <c r="H18" s="507"/>
      <c r="I18" s="507"/>
      <c r="J18" s="509"/>
      <c r="K18" s="509"/>
      <c r="L18" s="509"/>
    </row>
    <row r="19" spans="1:12" ht="23.45" customHeight="1" x14ac:dyDescent="0.2">
      <c r="A19" s="501"/>
      <c r="B19" s="514" t="s">
        <v>638</v>
      </c>
      <c r="C19" s="515"/>
      <c r="D19" s="504" t="s">
        <v>639</v>
      </c>
      <c r="E19" s="505"/>
      <c r="F19" s="506"/>
      <c r="G19" s="507"/>
      <c r="H19" s="507"/>
      <c r="I19" s="507"/>
      <c r="J19" s="509"/>
      <c r="K19" s="509"/>
      <c r="L19" s="509"/>
    </row>
    <row r="20" spans="1:12" ht="23.45" customHeight="1" x14ac:dyDescent="0.2">
      <c r="A20" s="511" t="s">
        <v>640</v>
      </c>
      <c r="B20" s="516"/>
      <c r="C20" s="517"/>
      <c r="D20" s="510" t="s">
        <v>641</v>
      </c>
      <c r="E20" s="505">
        <f t="shared" si="0"/>
        <v>14879</v>
      </c>
      <c r="F20" s="506">
        <f t="shared" ref="F20:L20" si="2">F21+F28+F26</f>
        <v>4817</v>
      </c>
      <c r="G20" s="506">
        <f t="shared" si="2"/>
        <v>3848</v>
      </c>
      <c r="H20" s="506">
        <f t="shared" si="2"/>
        <v>2780</v>
      </c>
      <c r="I20" s="506">
        <f t="shared" si="2"/>
        <v>3434</v>
      </c>
      <c r="J20" s="506">
        <f t="shared" si="2"/>
        <v>17273</v>
      </c>
      <c r="K20" s="506">
        <f t="shared" si="2"/>
        <v>18399</v>
      </c>
      <c r="L20" s="506">
        <f t="shared" si="2"/>
        <v>17612</v>
      </c>
    </row>
    <row r="21" spans="1:12" ht="23.45" customHeight="1" x14ac:dyDescent="0.2">
      <c r="A21" s="511" t="s">
        <v>642</v>
      </c>
      <c r="B21" s="514"/>
      <c r="C21" s="518"/>
      <c r="D21" s="510" t="s">
        <v>643</v>
      </c>
      <c r="E21" s="505"/>
      <c r="F21" s="506"/>
      <c r="G21" s="507"/>
      <c r="H21" s="507"/>
      <c r="I21" s="507"/>
      <c r="J21" s="519"/>
      <c r="K21" s="519"/>
      <c r="L21" s="519"/>
    </row>
    <row r="22" spans="1:12" ht="23.45" customHeight="1" x14ac:dyDescent="0.2">
      <c r="A22" s="511" t="s">
        <v>644</v>
      </c>
      <c r="B22" s="520"/>
      <c r="C22" s="518"/>
      <c r="D22" s="504" t="s">
        <v>645</v>
      </c>
      <c r="E22" s="505"/>
      <c r="F22" s="506"/>
      <c r="G22" s="507"/>
      <c r="H22" s="507"/>
      <c r="I22" s="507"/>
      <c r="J22" s="519"/>
      <c r="K22" s="519"/>
      <c r="L22" s="519"/>
    </row>
    <row r="23" spans="1:12" ht="23.45" customHeight="1" x14ac:dyDescent="0.2">
      <c r="A23" s="521"/>
      <c r="B23" s="514" t="s">
        <v>646</v>
      </c>
      <c r="C23" s="515"/>
      <c r="D23" s="522" t="s">
        <v>647</v>
      </c>
      <c r="E23" s="505"/>
      <c r="F23" s="506"/>
      <c r="G23" s="507"/>
      <c r="H23" s="507"/>
      <c r="I23" s="507"/>
      <c r="J23" s="519"/>
      <c r="K23" s="519"/>
      <c r="L23" s="519"/>
    </row>
    <row r="24" spans="1:12" ht="23.45" customHeight="1" x14ac:dyDescent="0.2">
      <c r="A24" s="511"/>
      <c r="B24" s="514" t="s">
        <v>648</v>
      </c>
      <c r="C24" s="515"/>
      <c r="D24" s="523" t="s">
        <v>649</v>
      </c>
      <c r="E24" s="505"/>
      <c r="F24" s="506"/>
      <c r="G24" s="507"/>
      <c r="H24" s="507"/>
      <c r="I24" s="507"/>
      <c r="J24" s="519"/>
      <c r="K24" s="519"/>
      <c r="L24" s="519"/>
    </row>
    <row r="25" spans="1:12" ht="23.45" customHeight="1" x14ac:dyDescent="0.2">
      <c r="A25" s="511"/>
      <c r="B25" s="514" t="s">
        <v>650</v>
      </c>
      <c r="C25" s="515"/>
      <c r="D25" s="523" t="s">
        <v>651</v>
      </c>
      <c r="E25" s="505"/>
      <c r="F25" s="506"/>
      <c r="G25" s="507"/>
      <c r="H25" s="507"/>
      <c r="I25" s="507"/>
      <c r="J25" s="519"/>
      <c r="K25" s="519"/>
      <c r="L25" s="519"/>
    </row>
    <row r="26" spans="1:12" ht="23.45" customHeight="1" x14ac:dyDescent="0.2">
      <c r="A26" s="511" t="s">
        <v>652</v>
      </c>
      <c r="B26" s="514"/>
      <c r="C26" s="515"/>
      <c r="D26" s="524" t="s">
        <v>653</v>
      </c>
      <c r="E26" s="505"/>
      <c r="F26" s="525"/>
      <c r="G26" s="525"/>
      <c r="H26" s="525"/>
      <c r="I26" s="525"/>
      <c r="J26" s="526"/>
      <c r="K26" s="526"/>
      <c r="L26" s="530"/>
    </row>
    <row r="27" spans="1:12" ht="23.45" customHeight="1" x14ac:dyDescent="0.2">
      <c r="A27" s="511"/>
      <c r="B27" s="514" t="s">
        <v>654</v>
      </c>
      <c r="C27" s="515"/>
      <c r="D27" s="523" t="s">
        <v>655</v>
      </c>
      <c r="E27" s="505"/>
      <c r="F27" s="527"/>
      <c r="G27" s="528"/>
      <c r="H27" s="528"/>
      <c r="I27" s="528"/>
      <c r="J27" s="526"/>
      <c r="K27" s="526"/>
      <c r="L27" s="530"/>
    </row>
    <row r="28" spans="1:12" ht="23.45" customHeight="1" x14ac:dyDescent="0.2">
      <c r="A28" s="511" t="s">
        <v>656</v>
      </c>
      <c r="B28" s="514"/>
      <c r="C28" s="517"/>
      <c r="D28" s="512" t="s">
        <v>657</v>
      </c>
      <c r="E28" s="505">
        <f t="shared" si="0"/>
        <v>14879</v>
      </c>
      <c r="F28" s="527">
        <f t="shared" ref="F28:L28" si="3">F29+F42+F44+F46+F48</f>
        <v>4817</v>
      </c>
      <c r="G28" s="528">
        <f t="shared" si="3"/>
        <v>3848</v>
      </c>
      <c r="H28" s="507">
        <f t="shared" si="3"/>
        <v>2780</v>
      </c>
      <c r="I28" s="507">
        <f t="shared" si="3"/>
        <v>3434</v>
      </c>
      <c r="J28" s="528">
        <f t="shared" si="3"/>
        <v>17273</v>
      </c>
      <c r="K28" s="528">
        <f t="shared" si="3"/>
        <v>18399</v>
      </c>
      <c r="L28" s="528">
        <f t="shared" si="3"/>
        <v>17612</v>
      </c>
    </row>
    <row r="29" spans="1:12" ht="55.9" customHeight="1" x14ac:dyDescent="0.2">
      <c r="A29" s="692" t="s">
        <v>658</v>
      </c>
      <c r="B29" s="692"/>
      <c r="C29" s="701"/>
      <c r="D29" s="529" t="s">
        <v>659</v>
      </c>
      <c r="E29" s="505">
        <f>F29+G29+H29+I29</f>
        <v>14833</v>
      </c>
      <c r="F29" s="527">
        <f t="shared" ref="F29:L29" si="4">F30+F31+F32+F33+F34+F35+F36+F37+F38+F39+F40+F41</f>
        <v>4791</v>
      </c>
      <c r="G29" s="528">
        <f t="shared" si="4"/>
        <v>3838</v>
      </c>
      <c r="H29" s="507">
        <f t="shared" si="4"/>
        <v>2772</v>
      </c>
      <c r="I29" s="507">
        <f t="shared" si="4"/>
        <v>3432</v>
      </c>
      <c r="J29" s="528">
        <f t="shared" si="4"/>
        <v>17273</v>
      </c>
      <c r="K29" s="528">
        <f t="shared" si="4"/>
        <v>18399</v>
      </c>
      <c r="L29" s="528">
        <f t="shared" si="4"/>
        <v>17612</v>
      </c>
    </row>
    <row r="30" spans="1:12" ht="23.45" customHeight="1" x14ac:dyDescent="0.2">
      <c r="A30" s="521"/>
      <c r="B30" s="514" t="s">
        <v>660</v>
      </c>
      <c r="C30" s="515"/>
      <c r="D30" s="504" t="s">
        <v>661</v>
      </c>
      <c r="E30" s="525">
        <f t="shared" si="0"/>
        <v>0</v>
      </c>
      <c r="F30" s="527"/>
      <c r="G30" s="528"/>
      <c r="H30" s="528"/>
      <c r="I30" s="528"/>
      <c r="J30" s="530"/>
      <c r="K30" s="530"/>
      <c r="L30" s="530"/>
    </row>
    <row r="31" spans="1:12" ht="23.45" customHeight="1" x14ac:dyDescent="0.2">
      <c r="A31" s="521"/>
      <c r="B31" s="514" t="s">
        <v>662</v>
      </c>
      <c r="C31" s="515"/>
      <c r="D31" s="504" t="s">
        <v>663</v>
      </c>
      <c r="E31" s="525">
        <f t="shared" si="0"/>
        <v>58</v>
      </c>
      <c r="F31" s="527">
        <v>30</v>
      </c>
      <c r="G31" s="528">
        <v>11</v>
      </c>
      <c r="H31" s="528">
        <v>12</v>
      </c>
      <c r="I31" s="528">
        <v>5</v>
      </c>
      <c r="J31" s="530">
        <v>58</v>
      </c>
      <c r="K31" s="530">
        <v>58</v>
      </c>
      <c r="L31" s="530">
        <v>58</v>
      </c>
    </row>
    <row r="32" spans="1:12" ht="23.45" customHeight="1" x14ac:dyDescent="0.2">
      <c r="A32" s="521"/>
      <c r="B32" s="514" t="s">
        <v>664</v>
      </c>
      <c r="C32" s="515"/>
      <c r="D32" s="504" t="s">
        <v>665</v>
      </c>
      <c r="E32" s="525"/>
      <c r="F32" s="527"/>
      <c r="G32" s="528"/>
      <c r="H32" s="528"/>
      <c r="I32" s="528"/>
      <c r="J32" s="530"/>
      <c r="K32" s="530"/>
      <c r="L32" s="530"/>
    </row>
    <row r="33" spans="1:12" ht="23.45" customHeight="1" x14ac:dyDescent="0.2">
      <c r="A33" s="531"/>
      <c r="B33" s="514" t="s">
        <v>666</v>
      </c>
      <c r="C33" s="515"/>
      <c r="D33" s="504" t="s">
        <v>667</v>
      </c>
      <c r="E33" s="525"/>
      <c r="F33" s="527"/>
      <c r="G33" s="528"/>
      <c r="H33" s="528"/>
      <c r="I33" s="528"/>
      <c r="J33" s="530"/>
      <c r="K33" s="530"/>
      <c r="L33" s="530"/>
    </row>
    <row r="34" spans="1:12" ht="23.45" customHeight="1" x14ac:dyDescent="0.2">
      <c r="A34" s="532"/>
      <c r="B34" s="514" t="s">
        <v>668</v>
      </c>
      <c r="C34" s="515"/>
      <c r="D34" s="504" t="s">
        <v>669</v>
      </c>
      <c r="E34" s="525"/>
      <c r="F34" s="527"/>
      <c r="G34" s="528"/>
      <c r="H34" s="528"/>
      <c r="I34" s="528"/>
      <c r="J34" s="530"/>
      <c r="K34" s="530"/>
      <c r="L34" s="530"/>
    </row>
    <row r="35" spans="1:12" ht="23.45" customHeight="1" x14ac:dyDescent="0.2">
      <c r="A35" s="532"/>
      <c r="B35" s="514" t="s">
        <v>670</v>
      </c>
      <c r="C35" s="515"/>
      <c r="D35" s="504" t="s">
        <v>671</v>
      </c>
      <c r="E35" s="525"/>
      <c r="F35" s="527"/>
      <c r="G35" s="528"/>
      <c r="H35" s="528"/>
      <c r="I35" s="528"/>
      <c r="J35" s="530"/>
      <c r="K35" s="530"/>
      <c r="L35" s="530"/>
    </row>
    <row r="36" spans="1:12" ht="23.45" customHeight="1" x14ac:dyDescent="0.2">
      <c r="A36" s="532"/>
      <c r="B36" s="514" t="s">
        <v>672</v>
      </c>
      <c r="C36" s="515"/>
      <c r="D36" s="504" t="s">
        <v>673</v>
      </c>
      <c r="E36" s="525"/>
      <c r="F36" s="527"/>
      <c r="G36" s="528"/>
      <c r="H36" s="528"/>
      <c r="I36" s="528"/>
      <c r="J36" s="530"/>
      <c r="K36" s="530"/>
      <c r="L36" s="530"/>
    </row>
    <row r="37" spans="1:12" ht="23.45" customHeight="1" x14ac:dyDescent="0.2">
      <c r="A37" s="532"/>
      <c r="B37" s="514" t="s">
        <v>674</v>
      </c>
      <c r="C37" s="515"/>
      <c r="D37" s="504" t="s">
        <v>675</v>
      </c>
      <c r="E37" s="505">
        <f t="shared" si="0"/>
        <v>13730</v>
      </c>
      <c r="F37" s="527">
        <v>4511</v>
      </c>
      <c r="G37" s="528">
        <v>3537</v>
      </c>
      <c r="H37" s="528">
        <v>2504</v>
      </c>
      <c r="I37" s="528">
        <v>3178</v>
      </c>
      <c r="J37" s="530">
        <v>16170</v>
      </c>
      <c r="K37" s="530">
        <v>17296</v>
      </c>
      <c r="L37" s="530">
        <v>16509</v>
      </c>
    </row>
    <row r="38" spans="1:12" s="535" customFormat="1" ht="23.45" customHeight="1" x14ac:dyDescent="0.2">
      <c r="A38" s="532"/>
      <c r="B38" s="514" t="s">
        <v>676</v>
      </c>
      <c r="C38" s="515"/>
      <c r="D38" s="533" t="s">
        <v>677</v>
      </c>
      <c r="E38" s="530">
        <f t="shared" si="0"/>
        <v>1045</v>
      </c>
      <c r="F38" s="534">
        <v>250</v>
      </c>
      <c r="G38" s="530">
        <v>290</v>
      </c>
      <c r="H38" s="530">
        <v>256</v>
      </c>
      <c r="I38" s="530">
        <v>249</v>
      </c>
      <c r="J38" s="530">
        <v>1045</v>
      </c>
      <c r="K38" s="530">
        <v>1045</v>
      </c>
      <c r="L38" s="530">
        <v>1045</v>
      </c>
    </row>
    <row r="39" spans="1:12" s="535" customFormat="1" ht="23.45" customHeight="1" x14ac:dyDescent="0.2">
      <c r="A39" s="532"/>
      <c r="B39" s="683" t="s">
        <v>678</v>
      </c>
      <c r="C39" s="703"/>
      <c r="D39" s="533" t="s">
        <v>679</v>
      </c>
      <c r="E39" s="530">
        <f t="shared" si="0"/>
        <v>0</v>
      </c>
      <c r="F39" s="534">
        <v>0</v>
      </c>
      <c r="G39" s="530">
        <v>0</v>
      </c>
      <c r="H39" s="530">
        <v>0</v>
      </c>
      <c r="I39" s="530">
        <v>0</v>
      </c>
      <c r="J39" s="530">
        <f t="shared" ref="J39:J94" si="5">E39</f>
        <v>0</v>
      </c>
      <c r="K39" s="530">
        <f t="shared" ref="K39:K94" si="6">E39</f>
        <v>0</v>
      </c>
      <c r="L39" s="530">
        <f t="shared" ref="L39:L94" si="7">E39</f>
        <v>0</v>
      </c>
    </row>
    <row r="40" spans="1:12" s="535" customFormat="1" ht="23.45" customHeight="1" x14ac:dyDescent="0.2">
      <c r="A40" s="532"/>
      <c r="B40" s="514" t="s">
        <v>680</v>
      </c>
      <c r="C40" s="515"/>
      <c r="D40" s="533" t="s">
        <v>681</v>
      </c>
      <c r="E40" s="530">
        <f t="shared" si="0"/>
        <v>0</v>
      </c>
      <c r="F40" s="534">
        <v>0</v>
      </c>
      <c r="G40" s="530">
        <v>0</v>
      </c>
      <c r="H40" s="530">
        <v>0</v>
      </c>
      <c r="I40" s="530">
        <v>0</v>
      </c>
      <c r="J40" s="530">
        <f t="shared" si="5"/>
        <v>0</v>
      </c>
      <c r="K40" s="530">
        <f t="shared" si="6"/>
        <v>0</v>
      </c>
      <c r="L40" s="530">
        <f t="shared" si="7"/>
        <v>0</v>
      </c>
    </row>
    <row r="41" spans="1:12" s="535" customFormat="1" ht="23.45" customHeight="1" x14ac:dyDescent="0.2">
      <c r="A41" s="531"/>
      <c r="B41" s="514" t="s">
        <v>682</v>
      </c>
      <c r="C41" s="515"/>
      <c r="D41" s="529" t="s">
        <v>683</v>
      </c>
      <c r="E41" s="530">
        <f t="shared" si="0"/>
        <v>0</v>
      </c>
      <c r="F41" s="534">
        <v>0</v>
      </c>
      <c r="G41" s="530">
        <v>0</v>
      </c>
      <c r="H41" s="530">
        <v>0</v>
      </c>
      <c r="I41" s="530">
        <v>0</v>
      </c>
      <c r="J41" s="530">
        <f t="shared" si="5"/>
        <v>0</v>
      </c>
      <c r="K41" s="530">
        <f t="shared" si="6"/>
        <v>0</v>
      </c>
      <c r="L41" s="530">
        <f t="shared" si="7"/>
        <v>0</v>
      </c>
    </row>
    <row r="42" spans="1:12" ht="23.45" customHeight="1" x14ac:dyDescent="0.2">
      <c r="A42" s="521" t="s">
        <v>684</v>
      </c>
      <c r="B42" s="520"/>
      <c r="C42" s="536"/>
      <c r="D42" s="504" t="s">
        <v>685</v>
      </c>
      <c r="E42" s="525">
        <f t="shared" si="0"/>
        <v>0</v>
      </c>
      <c r="F42" s="527">
        <f>F43</f>
        <v>0</v>
      </c>
      <c r="G42" s="528">
        <f>G43</f>
        <v>0</v>
      </c>
      <c r="H42" s="528">
        <f>H43</f>
        <v>0</v>
      </c>
      <c r="I42" s="528">
        <f>I43</f>
        <v>0</v>
      </c>
      <c r="J42" s="530">
        <f t="shared" si="5"/>
        <v>0</v>
      </c>
      <c r="K42" s="530">
        <f t="shared" si="6"/>
        <v>0</v>
      </c>
      <c r="L42" s="530">
        <f t="shared" si="7"/>
        <v>0</v>
      </c>
    </row>
    <row r="43" spans="1:12" ht="23.45" customHeight="1" x14ac:dyDescent="0.2">
      <c r="A43" s="531"/>
      <c r="B43" s="514" t="s">
        <v>686</v>
      </c>
      <c r="C43" s="515"/>
      <c r="D43" s="504" t="s">
        <v>687</v>
      </c>
      <c r="E43" s="525">
        <f t="shared" si="0"/>
        <v>0</v>
      </c>
      <c r="F43" s="527">
        <v>0</v>
      </c>
      <c r="G43" s="528">
        <v>0</v>
      </c>
      <c r="H43" s="528">
        <v>0</v>
      </c>
      <c r="I43" s="528">
        <v>0</v>
      </c>
      <c r="J43" s="530">
        <f t="shared" si="5"/>
        <v>0</v>
      </c>
      <c r="K43" s="530">
        <f t="shared" si="6"/>
        <v>0</v>
      </c>
      <c r="L43" s="530">
        <f t="shared" si="7"/>
        <v>0</v>
      </c>
    </row>
    <row r="44" spans="1:12" ht="23.45" customHeight="1" x14ac:dyDescent="0.2">
      <c r="A44" s="521" t="s">
        <v>688</v>
      </c>
      <c r="B44" s="520"/>
      <c r="C44" s="517"/>
      <c r="D44" s="504" t="s">
        <v>689</v>
      </c>
      <c r="E44" s="525">
        <f t="shared" si="0"/>
        <v>0</v>
      </c>
      <c r="F44" s="527">
        <f>F45</f>
        <v>0</v>
      </c>
      <c r="G44" s="528">
        <f>G45</f>
        <v>0</v>
      </c>
      <c r="H44" s="528">
        <f>H45</f>
        <v>0</v>
      </c>
      <c r="I44" s="528">
        <f>I45</f>
        <v>0</v>
      </c>
      <c r="J44" s="530">
        <f t="shared" si="5"/>
        <v>0</v>
      </c>
      <c r="K44" s="530">
        <f t="shared" si="6"/>
        <v>0</v>
      </c>
      <c r="L44" s="530">
        <f t="shared" si="7"/>
        <v>0</v>
      </c>
    </row>
    <row r="45" spans="1:12" ht="23.45" customHeight="1" x14ac:dyDescent="0.2">
      <c r="A45" s="521"/>
      <c r="B45" s="514" t="s">
        <v>690</v>
      </c>
      <c r="C45" s="515"/>
      <c r="D45" s="504" t="s">
        <v>691</v>
      </c>
      <c r="E45" s="525">
        <f t="shared" si="0"/>
        <v>0</v>
      </c>
      <c r="F45" s="527">
        <v>0</v>
      </c>
      <c r="G45" s="528">
        <v>0</v>
      </c>
      <c r="H45" s="528">
        <v>0</v>
      </c>
      <c r="I45" s="528">
        <v>0</v>
      </c>
      <c r="J45" s="530">
        <f t="shared" si="5"/>
        <v>0</v>
      </c>
      <c r="K45" s="530">
        <f t="shared" si="6"/>
        <v>0</v>
      </c>
      <c r="L45" s="530">
        <f t="shared" si="7"/>
        <v>0</v>
      </c>
    </row>
    <row r="46" spans="1:12" ht="23.45" customHeight="1" x14ac:dyDescent="0.2">
      <c r="A46" s="521" t="s">
        <v>692</v>
      </c>
      <c r="B46" s="520"/>
      <c r="C46" s="517"/>
      <c r="D46" s="504" t="s">
        <v>693</v>
      </c>
      <c r="E46" s="525">
        <f t="shared" si="0"/>
        <v>0</v>
      </c>
      <c r="F46" s="527">
        <f>F47</f>
        <v>0</v>
      </c>
      <c r="G46" s="528">
        <f>G47</f>
        <v>0</v>
      </c>
      <c r="H46" s="528">
        <f>H47</f>
        <v>0</v>
      </c>
      <c r="I46" s="528">
        <f>I47</f>
        <v>0</v>
      </c>
      <c r="J46" s="530">
        <v>0</v>
      </c>
      <c r="K46" s="530">
        <v>0</v>
      </c>
      <c r="L46" s="530">
        <v>0</v>
      </c>
    </row>
    <row r="47" spans="1:12" ht="23.45" customHeight="1" x14ac:dyDescent="0.2">
      <c r="A47" s="521"/>
      <c r="B47" s="514" t="s">
        <v>694</v>
      </c>
      <c r="C47" s="515"/>
      <c r="D47" s="504" t="s">
        <v>695</v>
      </c>
      <c r="E47" s="525">
        <f t="shared" si="0"/>
        <v>0</v>
      </c>
      <c r="F47" s="527">
        <v>0</v>
      </c>
      <c r="G47" s="528">
        <v>0</v>
      </c>
      <c r="H47" s="528">
        <v>0</v>
      </c>
      <c r="I47" s="528">
        <v>0</v>
      </c>
      <c r="J47" s="530">
        <v>0</v>
      </c>
      <c r="K47" s="530">
        <v>0</v>
      </c>
      <c r="L47" s="530">
        <v>0</v>
      </c>
    </row>
    <row r="48" spans="1:12" ht="23.45" customHeight="1" x14ac:dyDescent="0.2">
      <c r="A48" s="511" t="s">
        <v>696</v>
      </c>
      <c r="B48" s="512"/>
      <c r="C48" s="513"/>
      <c r="D48" s="504" t="s">
        <v>697</v>
      </c>
      <c r="E48" s="525">
        <f t="shared" si="0"/>
        <v>46</v>
      </c>
      <c r="F48" s="527">
        <f>F49+F50+F51+F52</f>
        <v>26</v>
      </c>
      <c r="G48" s="528">
        <f>G49+G50+G51+G52</f>
        <v>10</v>
      </c>
      <c r="H48" s="528">
        <f>H49+H50+H51+H52</f>
        <v>8</v>
      </c>
      <c r="I48" s="528">
        <f>I49+I50+I51+I52</f>
        <v>2</v>
      </c>
      <c r="J48" s="530">
        <v>0</v>
      </c>
      <c r="K48" s="530">
        <v>0</v>
      </c>
      <c r="L48" s="530">
        <v>0</v>
      </c>
    </row>
    <row r="49" spans="1:12" ht="23.45" customHeight="1" x14ac:dyDescent="0.2">
      <c r="A49" s="511"/>
      <c r="B49" s="514" t="s">
        <v>698</v>
      </c>
      <c r="C49" s="515"/>
      <c r="D49" s="504" t="s">
        <v>699</v>
      </c>
      <c r="E49" s="525">
        <f t="shared" si="0"/>
        <v>46</v>
      </c>
      <c r="F49" s="527">
        <v>26</v>
      </c>
      <c r="G49" s="528">
        <v>10</v>
      </c>
      <c r="H49" s="528">
        <v>8</v>
      </c>
      <c r="I49" s="528">
        <v>2</v>
      </c>
      <c r="J49" s="530">
        <v>0</v>
      </c>
      <c r="K49" s="530">
        <v>0</v>
      </c>
      <c r="L49" s="530">
        <v>0</v>
      </c>
    </row>
    <row r="50" spans="1:12" ht="23.45" customHeight="1" x14ac:dyDescent="0.2">
      <c r="A50" s="511"/>
      <c r="B50" s="514" t="s">
        <v>700</v>
      </c>
      <c r="C50" s="515"/>
      <c r="D50" s="504" t="s">
        <v>701</v>
      </c>
      <c r="E50" s="525">
        <f t="shared" si="0"/>
        <v>0</v>
      </c>
      <c r="F50" s="527"/>
      <c r="G50" s="528"/>
      <c r="H50" s="528"/>
      <c r="I50" s="528"/>
      <c r="J50" s="530">
        <v>0</v>
      </c>
      <c r="K50" s="530">
        <v>0</v>
      </c>
      <c r="L50" s="530">
        <v>0</v>
      </c>
    </row>
    <row r="51" spans="1:12" ht="23.45" customHeight="1" x14ac:dyDescent="0.2">
      <c r="A51" s="511"/>
      <c r="B51" s="514" t="s">
        <v>702</v>
      </c>
      <c r="C51" s="515"/>
      <c r="D51" s="504" t="s">
        <v>703</v>
      </c>
      <c r="E51" s="525">
        <f t="shared" si="0"/>
        <v>0</v>
      </c>
      <c r="F51" s="527"/>
      <c r="G51" s="528"/>
      <c r="H51" s="528"/>
      <c r="I51" s="528"/>
      <c r="J51" s="530">
        <v>0</v>
      </c>
      <c r="K51" s="530">
        <v>0</v>
      </c>
      <c r="L51" s="530">
        <v>0</v>
      </c>
    </row>
    <row r="52" spans="1:12" ht="23.45" customHeight="1" x14ac:dyDescent="0.2">
      <c r="A52" s="511"/>
      <c r="B52" s="514" t="s">
        <v>704</v>
      </c>
      <c r="C52" s="515"/>
      <c r="D52" s="504" t="s">
        <v>705</v>
      </c>
      <c r="E52" s="525">
        <f t="shared" si="0"/>
        <v>0</v>
      </c>
      <c r="F52" s="527">
        <v>0</v>
      </c>
      <c r="G52" s="528">
        <v>0</v>
      </c>
      <c r="H52" s="528">
        <v>0</v>
      </c>
      <c r="I52" s="528">
        <v>0</v>
      </c>
      <c r="J52" s="530">
        <f t="shared" si="5"/>
        <v>0</v>
      </c>
      <c r="K52" s="530">
        <f t="shared" si="6"/>
        <v>0</v>
      </c>
      <c r="L52" s="530">
        <f t="shared" si="7"/>
        <v>0</v>
      </c>
    </row>
    <row r="53" spans="1:12" s="535" customFormat="1" ht="23.45" customHeight="1" x14ac:dyDescent="0.2">
      <c r="A53" s="521" t="s">
        <v>706</v>
      </c>
      <c r="B53" s="537"/>
      <c r="C53" s="538"/>
      <c r="D53" s="539" t="s">
        <v>707</v>
      </c>
      <c r="E53" s="505">
        <f t="shared" si="0"/>
        <v>0</v>
      </c>
      <c r="F53" s="540">
        <f>F54</f>
        <v>0</v>
      </c>
      <c r="G53" s="541">
        <f>G54</f>
        <v>0</v>
      </c>
      <c r="H53" s="541">
        <f>H54</f>
        <v>0</v>
      </c>
      <c r="I53" s="541">
        <f>I54</f>
        <v>0</v>
      </c>
      <c r="J53" s="530">
        <v>0</v>
      </c>
      <c r="K53" s="530">
        <v>0</v>
      </c>
      <c r="L53" s="530">
        <v>0</v>
      </c>
    </row>
    <row r="54" spans="1:12" s="535" customFormat="1" ht="23.45" customHeight="1" x14ac:dyDescent="0.2">
      <c r="A54" s="521" t="s">
        <v>708</v>
      </c>
      <c r="B54" s="520"/>
      <c r="C54" s="517"/>
      <c r="D54" s="533" t="s">
        <v>709</v>
      </c>
      <c r="E54" s="505">
        <f t="shared" si="0"/>
        <v>0</v>
      </c>
      <c r="F54" s="540">
        <f>F55+F56</f>
        <v>0</v>
      </c>
      <c r="G54" s="541">
        <f>G55+G56</f>
        <v>0</v>
      </c>
      <c r="H54" s="541">
        <f>H55+H56</f>
        <v>0</v>
      </c>
      <c r="I54" s="541">
        <f>I55+I56</f>
        <v>0</v>
      </c>
      <c r="J54" s="530">
        <v>0</v>
      </c>
      <c r="K54" s="530">
        <v>0</v>
      </c>
      <c r="L54" s="530">
        <v>0</v>
      </c>
    </row>
    <row r="55" spans="1:12" s="535" customFormat="1" ht="23.45" customHeight="1" x14ac:dyDescent="0.2">
      <c r="A55" s="521"/>
      <c r="B55" s="514" t="s">
        <v>710</v>
      </c>
      <c r="C55" s="515"/>
      <c r="D55" s="533" t="s">
        <v>711</v>
      </c>
      <c r="E55" s="505">
        <f>F55+G55+H55+I55</f>
        <v>0</v>
      </c>
      <c r="F55" s="540"/>
      <c r="G55" s="541"/>
      <c r="H55" s="541"/>
      <c r="I55" s="541"/>
      <c r="J55" s="530">
        <v>0</v>
      </c>
      <c r="K55" s="530">
        <v>0</v>
      </c>
      <c r="L55" s="530">
        <v>0</v>
      </c>
    </row>
    <row r="56" spans="1:12" s="535" customFormat="1" ht="23.45" customHeight="1" x14ac:dyDescent="0.2">
      <c r="A56" s="521"/>
      <c r="B56" s="514" t="s">
        <v>712</v>
      </c>
      <c r="C56" s="515"/>
      <c r="D56" s="533" t="s">
        <v>713</v>
      </c>
      <c r="E56" s="525">
        <f t="shared" si="0"/>
        <v>0</v>
      </c>
      <c r="F56" s="540"/>
      <c r="G56" s="542"/>
      <c r="H56" s="542"/>
      <c r="I56" s="542"/>
      <c r="J56" s="530">
        <f t="shared" si="5"/>
        <v>0</v>
      </c>
      <c r="K56" s="530">
        <f t="shared" si="6"/>
        <v>0</v>
      </c>
      <c r="L56" s="530">
        <f t="shared" si="7"/>
        <v>0</v>
      </c>
    </row>
    <row r="57" spans="1:12" s="535" customFormat="1" ht="23.45" customHeight="1" x14ac:dyDescent="0.2">
      <c r="A57" s="521" t="s">
        <v>714</v>
      </c>
      <c r="B57" s="514"/>
      <c r="C57" s="515"/>
      <c r="D57" s="539" t="s">
        <v>715</v>
      </c>
      <c r="E57" s="525">
        <f>E58</f>
        <v>0</v>
      </c>
      <c r="F57" s="525"/>
      <c r="G57" s="525"/>
      <c r="H57" s="525"/>
      <c r="I57" s="525"/>
      <c r="J57" s="530">
        <f t="shared" si="5"/>
        <v>0</v>
      </c>
      <c r="K57" s="530">
        <f t="shared" si="6"/>
        <v>0</v>
      </c>
      <c r="L57" s="530">
        <f t="shared" si="7"/>
        <v>0</v>
      </c>
    </row>
    <row r="58" spans="1:12" s="535" customFormat="1" ht="23.45" customHeight="1" x14ac:dyDescent="0.2">
      <c r="A58" s="521"/>
      <c r="B58" s="476" t="s">
        <v>716</v>
      </c>
      <c r="C58" s="515"/>
      <c r="D58" s="533" t="s">
        <v>717</v>
      </c>
      <c r="E58" s="525">
        <f>F58+G58+H58+I58</f>
        <v>0</v>
      </c>
      <c r="F58" s="540"/>
      <c r="G58" s="542"/>
      <c r="H58" s="542"/>
      <c r="I58" s="542"/>
      <c r="J58" s="530">
        <v>0</v>
      </c>
      <c r="K58" s="530">
        <v>0</v>
      </c>
      <c r="L58" s="530">
        <v>0</v>
      </c>
    </row>
    <row r="59" spans="1:12" s="535" customFormat="1" ht="23.45" customHeight="1" x14ac:dyDescent="0.2">
      <c r="A59" s="511" t="s">
        <v>718</v>
      </c>
      <c r="B59" s="514"/>
      <c r="C59" s="517"/>
      <c r="D59" s="539" t="s">
        <v>719</v>
      </c>
      <c r="E59" s="525">
        <f t="shared" si="0"/>
        <v>19252</v>
      </c>
      <c r="F59" s="540">
        <f t="shared" ref="F59:L59" si="8">F60</f>
        <v>6055</v>
      </c>
      <c r="G59" s="542">
        <f t="shared" si="8"/>
        <v>5064</v>
      </c>
      <c r="H59" s="541">
        <f t="shared" si="8"/>
        <v>3845</v>
      </c>
      <c r="I59" s="542">
        <f t="shared" si="8"/>
        <v>4288</v>
      </c>
      <c r="J59" s="542">
        <f t="shared" si="8"/>
        <v>14866</v>
      </c>
      <c r="K59" s="542">
        <f t="shared" si="8"/>
        <v>13740</v>
      </c>
      <c r="L59" s="542">
        <f t="shared" si="8"/>
        <v>14527</v>
      </c>
    </row>
    <row r="60" spans="1:12" s="535" customFormat="1" ht="23.45" customHeight="1" x14ac:dyDescent="0.2">
      <c r="A60" s="511" t="s">
        <v>720</v>
      </c>
      <c r="B60" s="514"/>
      <c r="C60" s="517"/>
      <c r="D60" s="539" t="s">
        <v>721</v>
      </c>
      <c r="E60" s="525">
        <f t="shared" si="0"/>
        <v>19252</v>
      </c>
      <c r="F60" s="540">
        <f t="shared" ref="F60:L60" si="9">F61+F65</f>
        <v>6055</v>
      </c>
      <c r="G60" s="542">
        <f t="shared" si="9"/>
        <v>5064</v>
      </c>
      <c r="H60" s="541">
        <f t="shared" si="9"/>
        <v>3845</v>
      </c>
      <c r="I60" s="542">
        <f t="shared" si="9"/>
        <v>4288</v>
      </c>
      <c r="J60" s="542">
        <f t="shared" si="9"/>
        <v>14866</v>
      </c>
      <c r="K60" s="542">
        <f t="shared" si="9"/>
        <v>13740</v>
      </c>
      <c r="L60" s="542">
        <f t="shared" si="9"/>
        <v>14527</v>
      </c>
    </row>
    <row r="61" spans="1:12" s="535" customFormat="1" ht="23.45" customHeight="1" x14ac:dyDescent="0.2">
      <c r="A61" s="511" t="s">
        <v>722</v>
      </c>
      <c r="B61" s="514"/>
      <c r="C61" s="517"/>
      <c r="D61" s="533" t="s">
        <v>723</v>
      </c>
      <c r="E61" s="525">
        <f t="shared" si="0"/>
        <v>0</v>
      </c>
      <c r="F61" s="540"/>
      <c r="G61" s="542"/>
      <c r="H61" s="542"/>
      <c r="I61" s="542"/>
      <c r="J61" s="530"/>
      <c r="K61" s="530"/>
      <c r="L61" s="530"/>
    </row>
    <row r="62" spans="1:12" s="535" customFormat="1" ht="23.45" customHeight="1" x14ac:dyDescent="0.2">
      <c r="A62" s="511"/>
      <c r="B62" s="514" t="s">
        <v>724</v>
      </c>
      <c r="C62" s="517"/>
      <c r="D62" s="533" t="s">
        <v>725</v>
      </c>
      <c r="E62" s="525">
        <f t="shared" si="0"/>
        <v>0</v>
      </c>
      <c r="F62" s="540"/>
      <c r="G62" s="542"/>
      <c r="H62" s="542"/>
      <c r="I62" s="542"/>
      <c r="J62" s="530"/>
      <c r="K62" s="530"/>
      <c r="L62" s="530"/>
    </row>
    <row r="63" spans="1:12" s="535" customFormat="1" ht="23.45" customHeight="1" x14ac:dyDescent="0.2">
      <c r="A63" s="511"/>
      <c r="B63" s="680" t="s">
        <v>726</v>
      </c>
      <c r="C63" s="683"/>
      <c r="D63" s="533" t="s">
        <v>727</v>
      </c>
      <c r="E63" s="525">
        <f t="shared" si="0"/>
        <v>0</v>
      </c>
      <c r="F63" s="540"/>
      <c r="G63" s="542"/>
      <c r="H63" s="542"/>
      <c r="I63" s="542"/>
      <c r="J63" s="530"/>
      <c r="K63" s="530"/>
      <c r="L63" s="530"/>
    </row>
    <row r="64" spans="1:12" s="535" customFormat="1" ht="23.45" customHeight="1" x14ac:dyDescent="0.2">
      <c r="A64" s="511"/>
      <c r="B64" s="680" t="s">
        <v>728</v>
      </c>
      <c r="C64" s="683"/>
      <c r="D64" s="533" t="s">
        <v>729</v>
      </c>
      <c r="E64" s="525">
        <f t="shared" si="0"/>
        <v>0</v>
      </c>
      <c r="F64" s="540"/>
      <c r="G64" s="542"/>
      <c r="H64" s="542"/>
      <c r="I64" s="542"/>
      <c r="J64" s="530"/>
      <c r="K64" s="530"/>
      <c r="L64" s="530"/>
    </row>
    <row r="65" spans="1:12" s="535" customFormat="1" ht="23.45" customHeight="1" x14ac:dyDescent="0.2">
      <c r="A65" s="511" t="s">
        <v>730</v>
      </c>
      <c r="B65" s="520"/>
      <c r="C65" s="517"/>
      <c r="D65" s="520" t="s">
        <v>731</v>
      </c>
      <c r="E65" s="525">
        <f t="shared" si="0"/>
        <v>19252</v>
      </c>
      <c r="F65" s="540">
        <f t="shared" ref="F65:L65" si="10">F66+F67+F68+F69+F70+F74+F78</f>
        <v>6055</v>
      </c>
      <c r="G65" s="540">
        <f t="shared" si="10"/>
        <v>5064</v>
      </c>
      <c r="H65" s="543">
        <f t="shared" si="10"/>
        <v>3845</v>
      </c>
      <c r="I65" s="540">
        <f t="shared" si="10"/>
        <v>4288</v>
      </c>
      <c r="J65" s="540">
        <f t="shared" si="10"/>
        <v>14866</v>
      </c>
      <c r="K65" s="540">
        <f t="shared" si="10"/>
        <v>13740</v>
      </c>
      <c r="L65" s="540">
        <f t="shared" si="10"/>
        <v>14527</v>
      </c>
    </row>
    <row r="66" spans="1:12" s="535" customFormat="1" ht="23.45" customHeight="1" x14ac:dyDescent="0.2">
      <c r="A66" s="511"/>
      <c r="B66" s="514" t="s">
        <v>732</v>
      </c>
      <c r="C66" s="515"/>
      <c r="D66" s="533" t="s">
        <v>733</v>
      </c>
      <c r="E66" s="525">
        <f t="shared" si="0"/>
        <v>0</v>
      </c>
      <c r="F66" s="540">
        <v>0</v>
      </c>
      <c r="G66" s="542">
        <v>0</v>
      </c>
      <c r="H66" s="542">
        <v>0</v>
      </c>
      <c r="I66" s="542">
        <v>0</v>
      </c>
      <c r="J66" s="530">
        <f t="shared" si="5"/>
        <v>0</v>
      </c>
      <c r="K66" s="530">
        <f t="shared" si="6"/>
        <v>0</v>
      </c>
      <c r="L66" s="530">
        <f t="shared" si="7"/>
        <v>0</v>
      </c>
    </row>
    <row r="67" spans="1:12" s="535" customFormat="1" ht="23.45" customHeight="1" x14ac:dyDescent="0.2">
      <c r="A67" s="511"/>
      <c r="B67" s="686" t="s">
        <v>734</v>
      </c>
      <c r="C67" s="687"/>
      <c r="D67" s="533" t="s">
        <v>735</v>
      </c>
      <c r="E67" s="525">
        <f t="shared" si="0"/>
        <v>1233</v>
      </c>
      <c r="F67" s="540">
        <v>200</v>
      </c>
      <c r="G67" s="542">
        <v>200</v>
      </c>
      <c r="H67" s="542">
        <v>391</v>
      </c>
      <c r="I67" s="542">
        <v>442</v>
      </c>
      <c r="J67" s="530"/>
      <c r="K67" s="530"/>
      <c r="L67" s="530"/>
    </row>
    <row r="68" spans="1:12" s="535" customFormat="1" ht="23.45" customHeight="1" x14ac:dyDescent="0.2">
      <c r="A68" s="511"/>
      <c r="B68" s="514" t="s">
        <v>736</v>
      </c>
      <c r="C68" s="515"/>
      <c r="D68" s="533" t="s">
        <v>737</v>
      </c>
      <c r="E68" s="525">
        <f t="shared" si="0"/>
        <v>1519</v>
      </c>
      <c r="F68" s="540">
        <v>5</v>
      </c>
      <c r="G68" s="542">
        <v>1364</v>
      </c>
      <c r="H68" s="542">
        <v>40</v>
      </c>
      <c r="I68" s="542">
        <v>110</v>
      </c>
      <c r="J68" s="530">
        <v>0</v>
      </c>
      <c r="K68" s="530">
        <v>0</v>
      </c>
      <c r="L68" s="530">
        <v>0</v>
      </c>
    </row>
    <row r="69" spans="1:12" s="535" customFormat="1" ht="23.45" customHeight="1" x14ac:dyDescent="0.2">
      <c r="A69" s="511"/>
      <c r="B69" s="680" t="s">
        <v>738</v>
      </c>
      <c r="C69" s="683"/>
      <c r="D69" s="533" t="s">
        <v>739</v>
      </c>
      <c r="E69" s="525">
        <f t="shared" si="0"/>
        <v>0</v>
      </c>
      <c r="F69" s="540">
        <v>0</v>
      </c>
      <c r="G69" s="542">
        <v>0</v>
      </c>
      <c r="H69" s="542">
        <v>0</v>
      </c>
      <c r="I69" s="542">
        <v>0</v>
      </c>
      <c r="J69" s="530">
        <f t="shared" si="5"/>
        <v>0</v>
      </c>
      <c r="K69" s="530">
        <f t="shared" si="6"/>
        <v>0</v>
      </c>
      <c r="L69" s="530">
        <f t="shared" si="7"/>
        <v>0</v>
      </c>
    </row>
    <row r="70" spans="1:12" s="548" customFormat="1" ht="40.9" customHeight="1" x14ac:dyDescent="0.2">
      <c r="A70" s="544"/>
      <c r="B70" s="688" t="s">
        <v>740</v>
      </c>
      <c r="C70" s="689"/>
      <c r="D70" s="545" t="s">
        <v>741</v>
      </c>
      <c r="E70" s="530">
        <f t="shared" si="0"/>
        <v>0</v>
      </c>
      <c r="F70" s="546">
        <f>F71+F72+F73</f>
        <v>0</v>
      </c>
      <c r="G70" s="547">
        <f>G71+G72+G73</f>
        <v>0</v>
      </c>
      <c r="H70" s="547">
        <f>H71+H72+H73</f>
        <v>0</v>
      </c>
      <c r="I70" s="547">
        <f>I71+I72+I73</f>
        <v>0</v>
      </c>
      <c r="J70" s="530">
        <v>0</v>
      </c>
      <c r="K70" s="530">
        <v>0</v>
      </c>
      <c r="L70" s="530">
        <v>0</v>
      </c>
    </row>
    <row r="71" spans="1:12" s="548" customFormat="1" ht="23.45" customHeight="1" x14ac:dyDescent="0.2">
      <c r="A71" s="544"/>
      <c r="B71" s="549"/>
      <c r="C71" s="550" t="s">
        <v>742</v>
      </c>
      <c r="D71" s="545" t="s">
        <v>743</v>
      </c>
      <c r="E71" s="530">
        <f t="shared" si="0"/>
        <v>0</v>
      </c>
      <c r="F71" s="546">
        <v>0</v>
      </c>
      <c r="G71" s="547">
        <v>0</v>
      </c>
      <c r="H71" s="547">
        <v>0</v>
      </c>
      <c r="I71" s="547">
        <v>0</v>
      </c>
      <c r="J71" s="530">
        <v>0</v>
      </c>
      <c r="K71" s="530">
        <v>0</v>
      </c>
      <c r="L71" s="530">
        <v>0</v>
      </c>
    </row>
    <row r="72" spans="1:12" s="548" customFormat="1" ht="23.45" customHeight="1" x14ac:dyDescent="0.2">
      <c r="A72" s="544"/>
      <c r="B72" s="549"/>
      <c r="C72" s="550" t="s">
        <v>744</v>
      </c>
      <c r="D72" s="545" t="s">
        <v>745</v>
      </c>
      <c r="E72" s="530">
        <f t="shared" si="0"/>
        <v>0</v>
      </c>
      <c r="F72" s="546">
        <v>0</v>
      </c>
      <c r="G72" s="547">
        <v>0</v>
      </c>
      <c r="H72" s="547">
        <v>0</v>
      </c>
      <c r="I72" s="547">
        <v>0</v>
      </c>
      <c r="J72" s="530">
        <f t="shared" si="5"/>
        <v>0</v>
      </c>
      <c r="K72" s="530">
        <f t="shared" si="6"/>
        <v>0</v>
      </c>
      <c r="L72" s="530">
        <f t="shared" si="7"/>
        <v>0</v>
      </c>
    </row>
    <row r="73" spans="1:12" s="548" customFormat="1" ht="23.45" customHeight="1" x14ac:dyDescent="0.2">
      <c r="A73" s="544"/>
      <c r="B73" s="549"/>
      <c r="C73" s="551" t="s">
        <v>746</v>
      </c>
      <c r="D73" s="545" t="s">
        <v>747</v>
      </c>
      <c r="E73" s="530">
        <f t="shared" si="0"/>
        <v>0</v>
      </c>
      <c r="F73" s="546">
        <v>0</v>
      </c>
      <c r="G73" s="547">
        <v>0</v>
      </c>
      <c r="H73" s="547">
        <v>0</v>
      </c>
      <c r="I73" s="547">
        <v>0</v>
      </c>
      <c r="J73" s="530">
        <f t="shared" si="5"/>
        <v>0</v>
      </c>
      <c r="K73" s="530">
        <f t="shared" si="6"/>
        <v>0</v>
      </c>
      <c r="L73" s="530">
        <f t="shared" si="7"/>
        <v>0</v>
      </c>
    </row>
    <row r="74" spans="1:12" s="548" customFormat="1" ht="23.45" customHeight="1" x14ac:dyDescent="0.2">
      <c r="A74" s="544"/>
      <c r="B74" s="688" t="s">
        <v>748</v>
      </c>
      <c r="C74" s="689"/>
      <c r="D74" s="545" t="s">
        <v>749</v>
      </c>
      <c r="E74" s="530">
        <f t="shared" si="0"/>
        <v>0</v>
      </c>
      <c r="F74" s="546">
        <f>F75+F76+F77</f>
        <v>0</v>
      </c>
      <c r="G74" s="547">
        <f>G75+G76+G77</f>
        <v>0</v>
      </c>
      <c r="H74" s="547">
        <f>H75+H76+H77</f>
        <v>0</v>
      </c>
      <c r="I74" s="547">
        <f>I75+I76+I77</f>
        <v>0</v>
      </c>
      <c r="J74" s="530">
        <f t="shared" si="5"/>
        <v>0</v>
      </c>
      <c r="K74" s="530">
        <f t="shared" si="6"/>
        <v>0</v>
      </c>
      <c r="L74" s="530">
        <f t="shared" si="7"/>
        <v>0</v>
      </c>
    </row>
    <row r="75" spans="1:12" s="548" customFormat="1" ht="23.45" customHeight="1" x14ac:dyDescent="0.2">
      <c r="A75" s="544"/>
      <c r="B75" s="549"/>
      <c r="C75" s="550" t="s">
        <v>750</v>
      </c>
      <c r="D75" s="545" t="s">
        <v>751</v>
      </c>
      <c r="E75" s="530">
        <f t="shared" si="0"/>
        <v>0</v>
      </c>
      <c r="F75" s="546">
        <v>0</v>
      </c>
      <c r="G75" s="547">
        <v>0</v>
      </c>
      <c r="H75" s="547">
        <v>0</v>
      </c>
      <c r="I75" s="547">
        <v>0</v>
      </c>
      <c r="J75" s="530">
        <f t="shared" si="5"/>
        <v>0</v>
      </c>
      <c r="K75" s="530">
        <f t="shared" si="6"/>
        <v>0</v>
      </c>
      <c r="L75" s="530">
        <f t="shared" si="7"/>
        <v>0</v>
      </c>
    </row>
    <row r="76" spans="1:12" s="548" customFormat="1" ht="23.45" customHeight="1" x14ac:dyDescent="0.2">
      <c r="A76" s="544"/>
      <c r="B76" s="549"/>
      <c r="C76" s="550" t="s">
        <v>752</v>
      </c>
      <c r="D76" s="545" t="s">
        <v>753</v>
      </c>
      <c r="E76" s="530">
        <f t="shared" si="0"/>
        <v>0</v>
      </c>
      <c r="F76" s="546">
        <v>0</v>
      </c>
      <c r="G76" s="547">
        <v>0</v>
      </c>
      <c r="H76" s="547">
        <v>0</v>
      </c>
      <c r="I76" s="547">
        <v>0</v>
      </c>
      <c r="J76" s="530">
        <f t="shared" si="5"/>
        <v>0</v>
      </c>
      <c r="K76" s="530">
        <f t="shared" si="6"/>
        <v>0</v>
      </c>
      <c r="L76" s="530">
        <f t="shared" si="7"/>
        <v>0</v>
      </c>
    </row>
    <row r="77" spans="1:12" s="548" customFormat="1" ht="23.45" customHeight="1" x14ac:dyDescent="0.2">
      <c r="A77" s="544"/>
      <c r="B77" s="549"/>
      <c r="C77" s="550" t="s">
        <v>754</v>
      </c>
      <c r="D77" s="545" t="s">
        <v>755</v>
      </c>
      <c r="E77" s="530">
        <f t="shared" si="0"/>
        <v>0</v>
      </c>
      <c r="F77" s="546">
        <v>0</v>
      </c>
      <c r="G77" s="547">
        <v>0</v>
      </c>
      <c r="H77" s="547">
        <v>0</v>
      </c>
      <c r="I77" s="547">
        <v>0</v>
      </c>
      <c r="J77" s="530">
        <f t="shared" si="5"/>
        <v>0</v>
      </c>
      <c r="K77" s="530">
        <f t="shared" si="6"/>
        <v>0</v>
      </c>
      <c r="L77" s="530">
        <f t="shared" si="7"/>
        <v>0</v>
      </c>
    </row>
    <row r="78" spans="1:12" s="535" customFormat="1" ht="44.45" customHeight="1" x14ac:dyDescent="0.2">
      <c r="A78" s="544"/>
      <c r="B78" s="688" t="s">
        <v>756</v>
      </c>
      <c r="C78" s="689"/>
      <c r="D78" s="545" t="s">
        <v>757</v>
      </c>
      <c r="E78" s="519">
        <f>F78+G78+H78+I78</f>
        <v>16500</v>
      </c>
      <c r="F78" s="546">
        <v>5850</v>
      </c>
      <c r="G78" s="547">
        <v>3500</v>
      </c>
      <c r="H78" s="552">
        <v>3414</v>
      </c>
      <c r="I78" s="552">
        <v>3736</v>
      </c>
      <c r="J78" s="530">
        <v>14866</v>
      </c>
      <c r="K78" s="530">
        <v>13740</v>
      </c>
      <c r="L78" s="530">
        <v>14527</v>
      </c>
    </row>
    <row r="79" spans="1:12" s="535" customFormat="1" ht="47.45" customHeight="1" x14ac:dyDescent="0.2">
      <c r="A79" s="685" t="s">
        <v>758</v>
      </c>
      <c r="B79" s="695"/>
      <c r="C79" s="696"/>
      <c r="D79" s="553" t="s">
        <v>759</v>
      </c>
      <c r="E79" s="530">
        <f t="shared" si="0"/>
        <v>0</v>
      </c>
      <c r="F79" s="554">
        <f>F80+F84+F88+F92+F96+F100+F104+F108+F112+F116+F120</f>
        <v>0</v>
      </c>
      <c r="G79" s="555">
        <f>G80+G84+G88+G92+G96+G100+G104+G108+G112+G116+G120</f>
        <v>0</v>
      </c>
      <c r="H79" s="555">
        <f>H80+H84+H88+H92+H96+H100+H104+H108+H112+H116+H120</f>
        <v>0</v>
      </c>
      <c r="I79" s="555">
        <f>I80+I84+I88+I92+I96+I100+I104+I108+I112+I116+I120</f>
        <v>0</v>
      </c>
      <c r="J79" s="530">
        <f t="shared" si="5"/>
        <v>0</v>
      </c>
      <c r="K79" s="530">
        <f t="shared" si="6"/>
        <v>0</v>
      </c>
      <c r="L79" s="530">
        <f t="shared" si="7"/>
        <v>0</v>
      </c>
    </row>
    <row r="80" spans="1:12" s="535" customFormat="1" ht="23.45" customHeight="1" x14ac:dyDescent="0.2">
      <c r="A80" s="556"/>
      <c r="B80" s="683" t="s">
        <v>760</v>
      </c>
      <c r="C80" s="697"/>
      <c r="D80" s="529" t="s">
        <v>761</v>
      </c>
      <c r="E80" s="525">
        <f t="shared" si="0"/>
        <v>0</v>
      </c>
      <c r="F80" s="554">
        <f>F81+F82+F83</f>
        <v>0</v>
      </c>
      <c r="G80" s="555">
        <f>G81+G82+G83</f>
        <v>0</v>
      </c>
      <c r="H80" s="555">
        <f>H81+H82+H83</f>
        <v>0</v>
      </c>
      <c r="I80" s="555">
        <f>I81+I82+I83</f>
        <v>0</v>
      </c>
      <c r="J80" s="530">
        <f t="shared" si="5"/>
        <v>0</v>
      </c>
      <c r="K80" s="530">
        <f t="shared" si="6"/>
        <v>0</v>
      </c>
      <c r="L80" s="530">
        <f t="shared" si="7"/>
        <v>0</v>
      </c>
    </row>
    <row r="81" spans="1:12" s="535" customFormat="1" ht="23.45" customHeight="1" x14ac:dyDescent="0.2">
      <c r="A81" s="556"/>
      <c r="B81" s="557"/>
      <c r="C81" s="558" t="s">
        <v>762</v>
      </c>
      <c r="D81" s="529" t="s">
        <v>763</v>
      </c>
      <c r="E81" s="525">
        <f t="shared" si="0"/>
        <v>0</v>
      </c>
      <c r="F81" s="554"/>
      <c r="G81" s="555"/>
      <c r="H81" s="555"/>
      <c r="I81" s="555"/>
      <c r="J81" s="530">
        <f t="shared" si="5"/>
        <v>0</v>
      </c>
      <c r="K81" s="530">
        <f t="shared" si="6"/>
        <v>0</v>
      </c>
      <c r="L81" s="530">
        <f t="shared" si="7"/>
        <v>0</v>
      </c>
    </row>
    <row r="82" spans="1:12" s="535" customFormat="1" ht="23.45" customHeight="1" x14ac:dyDescent="0.2">
      <c r="A82" s="556"/>
      <c r="B82" s="557"/>
      <c r="C82" s="558" t="s">
        <v>764</v>
      </c>
      <c r="D82" s="529" t="s">
        <v>765</v>
      </c>
      <c r="E82" s="525">
        <f t="shared" si="0"/>
        <v>0</v>
      </c>
      <c r="F82" s="554"/>
      <c r="G82" s="555"/>
      <c r="H82" s="555"/>
      <c r="I82" s="555"/>
      <c r="J82" s="530">
        <f t="shared" si="5"/>
        <v>0</v>
      </c>
      <c r="K82" s="530">
        <f t="shared" si="6"/>
        <v>0</v>
      </c>
      <c r="L82" s="530">
        <f t="shared" si="7"/>
        <v>0</v>
      </c>
    </row>
    <row r="83" spans="1:12" s="535" customFormat="1" ht="23.45" customHeight="1" x14ac:dyDescent="0.2">
      <c r="A83" s="556"/>
      <c r="B83" s="557"/>
      <c r="C83" s="558" t="s">
        <v>766</v>
      </c>
      <c r="D83" s="529" t="s">
        <v>767</v>
      </c>
      <c r="E83" s="525">
        <f t="shared" ref="E83:E194" si="11">F83+G83+H83+I83</f>
        <v>0</v>
      </c>
      <c r="F83" s="554"/>
      <c r="G83" s="555"/>
      <c r="H83" s="555"/>
      <c r="I83" s="555"/>
      <c r="J83" s="530">
        <f t="shared" si="5"/>
        <v>0</v>
      </c>
      <c r="K83" s="530">
        <f t="shared" si="6"/>
        <v>0</v>
      </c>
      <c r="L83" s="530">
        <f t="shared" si="7"/>
        <v>0</v>
      </c>
    </row>
    <row r="84" spans="1:12" s="535" customFormat="1" ht="23.45" customHeight="1" x14ac:dyDescent="0.2">
      <c r="A84" s="556"/>
      <c r="B84" s="683" t="s">
        <v>768</v>
      </c>
      <c r="C84" s="697"/>
      <c r="D84" s="529" t="s">
        <v>769</v>
      </c>
      <c r="E84" s="525">
        <f t="shared" si="11"/>
        <v>0</v>
      </c>
      <c r="F84" s="554">
        <f>F85+F86+F87</f>
        <v>0</v>
      </c>
      <c r="G84" s="555">
        <f>G85+G86+G87</f>
        <v>0</v>
      </c>
      <c r="H84" s="555">
        <f>H85+H86+H87</f>
        <v>0</v>
      </c>
      <c r="I84" s="555">
        <f>I85+I86+I87</f>
        <v>0</v>
      </c>
      <c r="J84" s="530">
        <f t="shared" si="5"/>
        <v>0</v>
      </c>
      <c r="K84" s="530">
        <f t="shared" si="6"/>
        <v>0</v>
      </c>
      <c r="L84" s="530">
        <f t="shared" si="7"/>
        <v>0</v>
      </c>
    </row>
    <row r="85" spans="1:12" s="535" customFormat="1" ht="23.45" customHeight="1" x14ac:dyDescent="0.2">
      <c r="A85" s="556"/>
      <c r="B85" s="557"/>
      <c r="C85" s="558" t="s">
        <v>762</v>
      </c>
      <c r="D85" s="529" t="s">
        <v>770</v>
      </c>
      <c r="E85" s="525">
        <f t="shared" si="11"/>
        <v>0</v>
      </c>
      <c r="F85" s="554"/>
      <c r="G85" s="555"/>
      <c r="H85" s="555"/>
      <c r="I85" s="555"/>
      <c r="J85" s="530">
        <f t="shared" si="5"/>
        <v>0</v>
      </c>
      <c r="K85" s="530">
        <f t="shared" si="6"/>
        <v>0</v>
      </c>
      <c r="L85" s="530">
        <f t="shared" si="7"/>
        <v>0</v>
      </c>
    </row>
    <row r="86" spans="1:12" s="535" customFormat="1" ht="23.45" customHeight="1" x14ac:dyDescent="0.2">
      <c r="A86" s="556"/>
      <c r="B86" s="557"/>
      <c r="C86" s="558" t="s">
        <v>764</v>
      </c>
      <c r="D86" s="529" t="s">
        <v>771</v>
      </c>
      <c r="E86" s="525">
        <f t="shared" si="11"/>
        <v>0</v>
      </c>
      <c r="F86" s="554"/>
      <c r="G86" s="555"/>
      <c r="H86" s="555"/>
      <c r="I86" s="555"/>
      <c r="J86" s="530">
        <f t="shared" si="5"/>
        <v>0</v>
      </c>
      <c r="K86" s="530">
        <f t="shared" si="6"/>
        <v>0</v>
      </c>
      <c r="L86" s="530">
        <f t="shared" si="7"/>
        <v>0</v>
      </c>
    </row>
    <row r="87" spans="1:12" s="535" customFormat="1" ht="23.45" customHeight="1" x14ac:dyDescent="0.2">
      <c r="A87" s="556"/>
      <c r="B87" s="557"/>
      <c r="C87" s="558" t="s">
        <v>766</v>
      </c>
      <c r="D87" s="529" t="s">
        <v>772</v>
      </c>
      <c r="E87" s="525">
        <f t="shared" si="11"/>
        <v>0</v>
      </c>
      <c r="F87" s="554"/>
      <c r="G87" s="555"/>
      <c r="H87" s="555"/>
      <c r="I87" s="555"/>
      <c r="J87" s="530">
        <f t="shared" si="5"/>
        <v>0</v>
      </c>
      <c r="K87" s="530">
        <f t="shared" si="6"/>
        <v>0</v>
      </c>
      <c r="L87" s="530">
        <f t="shared" si="7"/>
        <v>0</v>
      </c>
    </row>
    <row r="88" spans="1:12" s="535" customFormat="1" ht="23.45" customHeight="1" x14ac:dyDescent="0.2">
      <c r="A88" s="556"/>
      <c r="B88" s="683" t="s">
        <v>773</v>
      </c>
      <c r="C88" s="697"/>
      <c r="D88" s="529" t="s">
        <v>774</v>
      </c>
      <c r="E88" s="525">
        <f t="shared" si="11"/>
        <v>0</v>
      </c>
      <c r="F88" s="554">
        <f>F89+F90+F91</f>
        <v>0</v>
      </c>
      <c r="G88" s="555">
        <f>G89+G90+G91</f>
        <v>0</v>
      </c>
      <c r="H88" s="555">
        <f>H89+H90+H91</f>
        <v>0</v>
      </c>
      <c r="I88" s="555">
        <f>I89+I90+I91</f>
        <v>0</v>
      </c>
      <c r="J88" s="530">
        <f t="shared" si="5"/>
        <v>0</v>
      </c>
      <c r="K88" s="530">
        <f t="shared" si="6"/>
        <v>0</v>
      </c>
      <c r="L88" s="530">
        <f t="shared" si="7"/>
        <v>0</v>
      </c>
    </row>
    <row r="89" spans="1:12" s="535" customFormat="1" ht="23.45" customHeight="1" x14ac:dyDescent="0.2">
      <c r="A89" s="556"/>
      <c r="B89" s="557"/>
      <c r="C89" s="558" t="s">
        <v>762</v>
      </c>
      <c r="D89" s="529" t="s">
        <v>775</v>
      </c>
      <c r="E89" s="525">
        <f t="shared" si="11"/>
        <v>0</v>
      </c>
      <c r="F89" s="554"/>
      <c r="G89" s="555"/>
      <c r="H89" s="555"/>
      <c r="I89" s="555"/>
      <c r="J89" s="530">
        <f t="shared" si="5"/>
        <v>0</v>
      </c>
      <c r="K89" s="530">
        <f t="shared" si="6"/>
        <v>0</v>
      </c>
      <c r="L89" s="530">
        <f t="shared" si="7"/>
        <v>0</v>
      </c>
    </row>
    <row r="90" spans="1:12" s="535" customFormat="1" ht="23.45" customHeight="1" x14ac:dyDescent="0.2">
      <c r="A90" s="556"/>
      <c r="B90" s="557"/>
      <c r="C90" s="558" t="s">
        <v>764</v>
      </c>
      <c r="D90" s="529" t="s">
        <v>776</v>
      </c>
      <c r="E90" s="525">
        <f t="shared" si="11"/>
        <v>0</v>
      </c>
      <c r="F90" s="554"/>
      <c r="G90" s="555"/>
      <c r="H90" s="555"/>
      <c r="I90" s="555"/>
      <c r="J90" s="530">
        <f t="shared" si="5"/>
        <v>0</v>
      </c>
      <c r="K90" s="530">
        <f t="shared" si="6"/>
        <v>0</v>
      </c>
      <c r="L90" s="530">
        <f t="shared" si="7"/>
        <v>0</v>
      </c>
    </row>
    <row r="91" spans="1:12" s="535" customFormat="1" ht="23.45" customHeight="1" x14ac:dyDescent="0.2">
      <c r="A91" s="556"/>
      <c r="B91" s="557"/>
      <c r="C91" s="558" t="s">
        <v>766</v>
      </c>
      <c r="D91" s="529" t="s">
        <v>777</v>
      </c>
      <c r="E91" s="525">
        <f t="shared" si="11"/>
        <v>0</v>
      </c>
      <c r="F91" s="554"/>
      <c r="G91" s="555"/>
      <c r="H91" s="555"/>
      <c r="I91" s="555"/>
      <c r="J91" s="530">
        <f t="shared" si="5"/>
        <v>0</v>
      </c>
      <c r="K91" s="530">
        <f t="shared" si="6"/>
        <v>0</v>
      </c>
      <c r="L91" s="530">
        <f t="shared" si="7"/>
        <v>0</v>
      </c>
    </row>
    <row r="92" spans="1:12" s="535" customFormat="1" ht="23.45" customHeight="1" x14ac:dyDescent="0.2">
      <c r="A92" s="556"/>
      <c r="B92" s="683" t="s">
        <v>778</v>
      </c>
      <c r="C92" s="697"/>
      <c r="D92" s="529" t="s">
        <v>779</v>
      </c>
      <c r="E92" s="525">
        <f t="shared" si="11"/>
        <v>0</v>
      </c>
      <c r="F92" s="540">
        <f>F93+F94+F95</f>
        <v>0</v>
      </c>
      <c r="G92" s="542">
        <f>G93+G94+G95</f>
        <v>0</v>
      </c>
      <c r="H92" s="542">
        <f>H93+H94+H95</f>
        <v>0</v>
      </c>
      <c r="I92" s="542">
        <f>I93+I94+I95</f>
        <v>0</v>
      </c>
      <c r="J92" s="530">
        <f t="shared" si="5"/>
        <v>0</v>
      </c>
      <c r="K92" s="530">
        <f t="shared" si="6"/>
        <v>0</v>
      </c>
      <c r="L92" s="530">
        <f t="shared" si="7"/>
        <v>0</v>
      </c>
    </row>
    <row r="93" spans="1:12" s="535" customFormat="1" ht="23.45" customHeight="1" x14ac:dyDescent="0.2">
      <c r="A93" s="556"/>
      <c r="B93" s="557"/>
      <c r="C93" s="558" t="s">
        <v>762</v>
      </c>
      <c r="D93" s="529" t="s">
        <v>780</v>
      </c>
      <c r="E93" s="525">
        <f t="shared" si="11"/>
        <v>0</v>
      </c>
      <c r="F93" s="540"/>
      <c r="G93" s="542"/>
      <c r="H93" s="542"/>
      <c r="I93" s="542"/>
      <c r="J93" s="530">
        <f t="shared" si="5"/>
        <v>0</v>
      </c>
      <c r="K93" s="530">
        <f t="shared" si="6"/>
        <v>0</v>
      </c>
      <c r="L93" s="530">
        <f t="shared" si="7"/>
        <v>0</v>
      </c>
    </row>
    <row r="94" spans="1:12" s="535" customFormat="1" ht="23.45" customHeight="1" x14ac:dyDescent="0.2">
      <c r="A94" s="556"/>
      <c r="B94" s="557"/>
      <c r="C94" s="558" t="s">
        <v>764</v>
      </c>
      <c r="D94" s="529" t="s">
        <v>781</v>
      </c>
      <c r="E94" s="525">
        <f t="shared" si="11"/>
        <v>0</v>
      </c>
      <c r="F94" s="540"/>
      <c r="G94" s="542"/>
      <c r="H94" s="542"/>
      <c r="I94" s="542"/>
      <c r="J94" s="530">
        <f t="shared" si="5"/>
        <v>0</v>
      </c>
      <c r="K94" s="530">
        <f t="shared" si="6"/>
        <v>0</v>
      </c>
      <c r="L94" s="530">
        <f t="shared" si="7"/>
        <v>0</v>
      </c>
    </row>
    <row r="95" spans="1:12" s="535" customFormat="1" ht="23.45" customHeight="1" x14ac:dyDescent="0.2">
      <c r="A95" s="556"/>
      <c r="B95" s="557"/>
      <c r="C95" s="558" t="s">
        <v>766</v>
      </c>
      <c r="D95" s="529" t="s">
        <v>782</v>
      </c>
      <c r="E95" s="525">
        <f t="shared" si="11"/>
        <v>0</v>
      </c>
      <c r="F95" s="540"/>
      <c r="G95" s="542"/>
      <c r="H95" s="542"/>
      <c r="I95" s="542"/>
      <c r="J95" s="530">
        <f t="shared" ref="J95:J123" si="12">E95</f>
        <v>0</v>
      </c>
      <c r="K95" s="530">
        <f t="shared" ref="K95:K123" si="13">E95</f>
        <v>0</v>
      </c>
      <c r="L95" s="530">
        <f t="shared" ref="L95:L123" si="14">E95</f>
        <v>0</v>
      </c>
    </row>
    <row r="96" spans="1:12" s="535" customFormat="1" ht="23.45" customHeight="1" x14ac:dyDescent="0.2">
      <c r="A96" s="556"/>
      <c r="B96" s="683" t="s">
        <v>783</v>
      </c>
      <c r="C96" s="697"/>
      <c r="D96" s="529" t="s">
        <v>784</v>
      </c>
      <c r="E96" s="525">
        <f t="shared" si="11"/>
        <v>0</v>
      </c>
      <c r="F96" s="540">
        <f>F97+F98+F99</f>
        <v>0</v>
      </c>
      <c r="G96" s="542">
        <f>G97+G98+G99</f>
        <v>0</v>
      </c>
      <c r="H96" s="542">
        <f>H97+H98+H99</f>
        <v>0</v>
      </c>
      <c r="I96" s="542">
        <f>I97+I98+I99</f>
        <v>0</v>
      </c>
      <c r="J96" s="530">
        <f t="shared" si="12"/>
        <v>0</v>
      </c>
      <c r="K96" s="530">
        <f t="shared" si="13"/>
        <v>0</v>
      </c>
      <c r="L96" s="530">
        <f t="shared" si="14"/>
        <v>0</v>
      </c>
    </row>
    <row r="97" spans="1:12" s="535" customFormat="1" ht="23.45" customHeight="1" x14ac:dyDescent="0.2">
      <c r="A97" s="556"/>
      <c r="B97" s="557"/>
      <c r="C97" s="558" t="s">
        <v>762</v>
      </c>
      <c r="D97" s="529" t="s">
        <v>785</v>
      </c>
      <c r="E97" s="525">
        <f t="shared" si="11"/>
        <v>0</v>
      </c>
      <c r="F97" s="540"/>
      <c r="G97" s="542"/>
      <c r="H97" s="542"/>
      <c r="I97" s="542"/>
      <c r="J97" s="530">
        <f t="shared" si="12"/>
        <v>0</v>
      </c>
      <c r="K97" s="530">
        <f t="shared" si="13"/>
        <v>0</v>
      </c>
      <c r="L97" s="530">
        <f t="shared" si="14"/>
        <v>0</v>
      </c>
    </row>
    <row r="98" spans="1:12" s="535" customFormat="1" ht="23.45" customHeight="1" x14ac:dyDescent="0.2">
      <c r="A98" s="556"/>
      <c r="B98" s="557"/>
      <c r="C98" s="558" t="s">
        <v>764</v>
      </c>
      <c r="D98" s="529" t="s">
        <v>786</v>
      </c>
      <c r="E98" s="525">
        <f t="shared" si="11"/>
        <v>0</v>
      </c>
      <c r="F98" s="540"/>
      <c r="G98" s="542"/>
      <c r="H98" s="542"/>
      <c r="I98" s="542"/>
      <c r="J98" s="530">
        <f t="shared" si="12"/>
        <v>0</v>
      </c>
      <c r="K98" s="530">
        <f t="shared" si="13"/>
        <v>0</v>
      </c>
      <c r="L98" s="530">
        <f t="shared" si="14"/>
        <v>0</v>
      </c>
    </row>
    <row r="99" spans="1:12" s="535" customFormat="1" ht="23.45" customHeight="1" x14ac:dyDescent="0.2">
      <c r="A99" s="556"/>
      <c r="B99" s="557"/>
      <c r="C99" s="558" t="s">
        <v>766</v>
      </c>
      <c r="D99" s="529" t="s">
        <v>787</v>
      </c>
      <c r="E99" s="525">
        <f t="shared" si="11"/>
        <v>0</v>
      </c>
      <c r="F99" s="540"/>
      <c r="G99" s="542"/>
      <c r="H99" s="542"/>
      <c r="I99" s="542"/>
      <c r="J99" s="530">
        <f t="shared" si="12"/>
        <v>0</v>
      </c>
      <c r="K99" s="530">
        <f t="shared" si="13"/>
        <v>0</v>
      </c>
      <c r="L99" s="530">
        <f t="shared" si="14"/>
        <v>0</v>
      </c>
    </row>
    <row r="100" spans="1:12" s="535" customFormat="1" ht="23.45" customHeight="1" x14ac:dyDescent="0.2">
      <c r="A100" s="556"/>
      <c r="B100" s="683" t="s">
        <v>788</v>
      </c>
      <c r="C100" s="697"/>
      <c r="D100" s="529" t="s">
        <v>789</v>
      </c>
      <c r="E100" s="525">
        <f t="shared" si="11"/>
        <v>0</v>
      </c>
      <c r="F100" s="540">
        <f>F101+F102+F103</f>
        <v>0</v>
      </c>
      <c r="G100" s="542">
        <f>G101+G102+G103</f>
        <v>0</v>
      </c>
      <c r="H100" s="542">
        <f>H101+H102+H103</f>
        <v>0</v>
      </c>
      <c r="I100" s="542">
        <f>I101+I102+I103</f>
        <v>0</v>
      </c>
      <c r="J100" s="530">
        <f t="shared" si="12"/>
        <v>0</v>
      </c>
      <c r="K100" s="530">
        <f t="shared" si="13"/>
        <v>0</v>
      </c>
      <c r="L100" s="530">
        <f t="shared" si="14"/>
        <v>0</v>
      </c>
    </row>
    <row r="101" spans="1:12" s="535" customFormat="1" ht="23.45" customHeight="1" x14ac:dyDescent="0.2">
      <c r="A101" s="556"/>
      <c r="B101" s="557"/>
      <c r="C101" s="558" t="s">
        <v>762</v>
      </c>
      <c r="D101" s="529" t="s">
        <v>790</v>
      </c>
      <c r="E101" s="525">
        <f t="shared" si="11"/>
        <v>0</v>
      </c>
      <c r="F101" s="540"/>
      <c r="G101" s="542"/>
      <c r="H101" s="542"/>
      <c r="I101" s="542"/>
      <c r="J101" s="530">
        <f t="shared" si="12"/>
        <v>0</v>
      </c>
      <c r="K101" s="530">
        <f t="shared" si="13"/>
        <v>0</v>
      </c>
      <c r="L101" s="530">
        <f t="shared" si="14"/>
        <v>0</v>
      </c>
    </row>
    <row r="102" spans="1:12" s="535" customFormat="1" ht="23.45" customHeight="1" x14ac:dyDescent="0.2">
      <c r="A102" s="556"/>
      <c r="B102" s="557"/>
      <c r="C102" s="558" t="s">
        <v>764</v>
      </c>
      <c r="D102" s="529" t="s">
        <v>791</v>
      </c>
      <c r="E102" s="525">
        <f t="shared" si="11"/>
        <v>0</v>
      </c>
      <c r="F102" s="540"/>
      <c r="G102" s="542"/>
      <c r="H102" s="542"/>
      <c r="I102" s="542"/>
      <c r="J102" s="530">
        <f t="shared" si="12"/>
        <v>0</v>
      </c>
      <c r="K102" s="530">
        <f t="shared" si="13"/>
        <v>0</v>
      </c>
      <c r="L102" s="530">
        <f t="shared" si="14"/>
        <v>0</v>
      </c>
    </row>
    <row r="103" spans="1:12" s="535" customFormat="1" ht="23.45" customHeight="1" x14ac:dyDescent="0.2">
      <c r="A103" s="556"/>
      <c r="B103" s="557"/>
      <c r="C103" s="558" t="s">
        <v>766</v>
      </c>
      <c r="D103" s="529" t="s">
        <v>792</v>
      </c>
      <c r="E103" s="525">
        <f t="shared" si="11"/>
        <v>0</v>
      </c>
      <c r="F103" s="540"/>
      <c r="G103" s="542"/>
      <c r="H103" s="542"/>
      <c r="I103" s="542"/>
      <c r="J103" s="530">
        <f t="shared" si="12"/>
        <v>0</v>
      </c>
      <c r="K103" s="530">
        <f t="shared" si="13"/>
        <v>0</v>
      </c>
      <c r="L103" s="530">
        <f t="shared" si="14"/>
        <v>0</v>
      </c>
    </row>
    <row r="104" spans="1:12" s="535" customFormat="1" ht="38.450000000000003" customHeight="1" x14ac:dyDescent="0.2">
      <c r="A104" s="556"/>
      <c r="B104" s="683" t="s">
        <v>793</v>
      </c>
      <c r="C104" s="697"/>
      <c r="D104" s="529" t="s">
        <v>794</v>
      </c>
      <c r="E104" s="525">
        <f t="shared" si="11"/>
        <v>0</v>
      </c>
      <c r="F104" s="540">
        <f>F105+F106+F107</f>
        <v>0</v>
      </c>
      <c r="G104" s="542">
        <f>G105+G106+G107</f>
        <v>0</v>
      </c>
      <c r="H104" s="542">
        <f>H105+H106+H107</f>
        <v>0</v>
      </c>
      <c r="I104" s="542">
        <f>I105+I106+I107</f>
        <v>0</v>
      </c>
      <c r="J104" s="530">
        <f t="shared" si="12"/>
        <v>0</v>
      </c>
      <c r="K104" s="530">
        <f t="shared" si="13"/>
        <v>0</v>
      </c>
      <c r="L104" s="530">
        <f t="shared" si="14"/>
        <v>0</v>
      </c>
    </row>
    <row r="105" spans="1:12" s="535" customFormat="1" ht="23.45" customHeight="1" x14ac:dyDescent="0.2">
      <c r="A105" s="556"/>
      <c r="B105" s="557"/>
      <c r="C105" s="558" t="s">
        <v>762</v>
      </c>
      <c r="D105" s="529" t="s">
        <v>795</v>
      </c>
      <c r="E105" s="525">
        <f t="shared" si="11"/>
        <v>0</v>
      </c>
      <c r="F105" s="540"/>
      <c r="G105" s="542"/>
      <c r="H105" s="542"/>
      <c r="I105" s="542"/>
      <c r="J105" s="530">
        <f t="shared" si="12"/>
        <v>0</v>
      </c>
      <c r="K105" s="530">
        <f t="shared" si="13"/>
        <v>0</v>
      </c>
      <c r="L105" s="530">
        <f t="shared" si="14"/>
        <v>0</v>
      </c>
    </row>
    <row r="106" spans="1:12" s="535" customFormat="1" ht="23.45" customHeight="1" x14ac:dyDescent="0.2">
      <c r="A106" s="556"/>
      <c r="B106" s="557"/>
      <c r="C106" s="558" t="s">
        <v>764</v>
      </c>
      <c r="D106" s="529" t="s">
        <v>796</v>
      </c>
      <c r="E106" s="525">
        <f t="shared" si="11"/>
        <v>0</v>
      </c>
      <c r="F106" s="540"/>
      <c r="G106" s="542"/>
      <c r="H106" s="542"/>
      <c r="I106" s="542"/>
      <c r="J106" s="530">
        <f t="shared" si="12"/>
        <v>0</v>
      </c>
      <c r="K106" s="530">
        <f t="shared" si="13"/>
        <v>0</v>
      </c>
      <c r="L106" s="530">
        <f t="shared" si="14"/>
        <v>0</v>
      </c>
    </row>
    <row r="107" spans="1:12" s="535" customFormat="1" ht="23.45" customHeight="1" x14ac:dyDescent="0.2">
      <c r="A107" s="556"/>
      <c r="B107" s="557"/>
      <c r="C107" s="558" t="s">
        <v>766</v>
      </c>
      <c r="D107" s="529" t="s">
        <v>797</v>
      </c>
      <c r="E107" s="525">
        <f t="shared" si="11"/>
        <v>0</v>
      </c>
      <c r="F107" s="540"/>
      <c r="G107" s="542"/>
      <c r="H107" s="542"/>
      <c r="I107" s="542"/>
      <c r="J107" s="530">
        <f t="shared" si="12"/>
        <v>0</v>
      </c>
      <c r="K107" s="530">
        <f t="shared" si="13"/>
        <v>0</v>
      </c>
      <c r="L107" s="530">
        <f t="shared" si="14"/>
        <v>0</v>
      </c>
    </row>
    <row r="108" spans="1:12" s="535" customFormat="1" ht="38.450000000000003" customHeight="1" x14ac:dyDescent="0.2">
      <c r="A108" s="556"/>
      <c r="B108" s="683" t="s">
        <v>798</v>
      </c>
      <c r="C108" s="697"/>
      <c r="D108" s="529" t="s">
        <v>799</v>
      </c>
      <c r="E108" s="525">
        <f t="shared" si="11"/>
        <v>0</v>
      </c>
      <c r="F108" s="554">
        <f>F109+F110+F111</f>
        <v>0</v>
      </c>
      <c r="G108" s="555">
        <f>G109+G110+G111</f>
        <v>0</v>
      </c>
      <c r="H108" s="555">
        <f>H109+H110+H111</f>
        <v>0</v>
      </c>
      <c r="I108" s="555">
        <f>I109+I110+I111</f>
        <v>0</v>
      </c>
      <c r="J108" s="530">
        <f t="shared" si="12"/>
        <v>0</v>
      </c>
      <c r="K108" s="530">
        <f t="shared" si="13"/>
        <v>0</v>
      </c>
      <c r="L108" s="530">
        <f t="shared" si="14"/>
        <v>0</v>
      </c>
    </row>
    <row r="109" spans="1:12" s="535" customFormat="1" ht="23.45" customHeight="1" x14ac:dyDescent="0.2">
      <c r="A109" s="556"/>
      <c r="B109" s="557"/>
      <c r="C109" s="558" t="s">
        <v>762</v>
      </c>
      <c r="D109" s="529" t="s">
        <v>800</v>
      </c>
      <c r="E109" s="525">
        <f t="shared" si="11"/>
        <v>0</v>
      </c>
      <c r="F109" s="554"/>
      <c r="G109" s="555"/>
      <c r="H109" s="555"/>
      <c r="I109" s="555"/>
      <c r="J109" s="530">
        <f t="shared" si="12"/>
        <v>0</v>
      </c>
      <c r="K109" s="530">
        <f t="shared" si="13"/>
        <v>0</v>
      </c>
      <c r="L109" s="530">
        <f t="shared" si="14"/>
        <v>0</v>
      </c>
    </row>
    <row r="110" spans="1:12" s="535" customFormat="1" ht="23.45" customHeight="1" x14ac:dyDescent="0.2">
      <c r="A110" s="556"/>
      <c r="B110" s="557"/>
      <c r="C110" s="558" t="s">
        <v>764</v>
      </c>
      <c r="D110" s="529" t="s">
        <v>801</v>
      </c>
      <c r="E110" s="525">
        <f t="shared" si="11"/>
        <v>0</v>
      </c>
      <c r="F110" s="554"/>
      <c r="G110" s="555"/>
      <c r="H110" s="555"/>
      <c r="I110" s="555"/>
      <c r="J110" s="530">
        <f t="shared" si="12"/>
        <v>0</v>
      </c>
      <c r="K110" s="530">
        <f t="shared" si="13"/>
        <v>0</v>
      </c>
      <c r="L110" s="530">
        <f t="shared" si="14"/>
        <v>0</v>
      </c>
    </row>
    <row r="111" spans="1:12" s="535" customFormat="1" ht="23.45" customHeight="1" x14ac:dyDescent="0.2">
      <c r="A111" s="556"/>
      <c r="B111" s="557"/>
      <c r="C111" s="558" t="s">
        <v>766</v>
      </c>
      <c r="D111" s="529" t="s">
        <v>802</v>
      </c>
      <c r="E111" s="525">
        <f t="shared" si="11"/>
        <v>0</v>
      </c>
      <c r="F111" s="554"/>
      <c r="G111" s="555"/>
      <c r="H111" s="555"/>
      <c r="I111" s="555"/>
      <c r="J111" s="530">
        <f t="shared" si="12"/>
        <v>0</v>
      </c>
      <c r="K111" s="530">
        <f t="shared" si="13"/>
        <v>0</v>
      </c>
      <c r="L111" s="530">
        <f t="shared" si="14"/>
        <v>0</v>
      </c>
    </row>
    <row r="112" spans="1:12" s="535" customFormat="1" ht="23.45" customHeight="1" x14ac:dyDescent="0.2">
      <c r="A112" s="556"/>
      <c r="B112" s="683" t="s">
        <v>803</v>
      </c>
      <c r="C112" s="697"/>
      <c r="D112" s="529" t="s">
        <v>804</v>
      </c>
      <c r="E112" s="525">
        <f t="shared" si="11"/>
        <v>0</v>
      </c>
      <c r="F112" s="554">
        <f>F113+F114+F115</f>
        <v>0</v>
      </c>
      <c r="G112" s="555">
        <f>G113+G114+G115</f>
        <v>0</v>
      </c>
      <c r="H112" s="555">
        <f>H113+H114+H115</f>
        <v>0</v>
      </c>
      <c r="I112" s="555">
        <f>I113+I114+I115</f>
        <v>0</v>
      </c>
      <c r="J112" s="530">
        <f t="shared" si="12"/>
        <v>0</v>
      </c>
      <c r="K112" s="530">
        <f t="shared" si="13"/>
        <v>0</v>
      </c>
      <c r="L112" s="530">
        <f t="shared" si="14"/>
        <v>0</v>
      </c>
    </row>
    <row r="113" spans="1:12" s="535" customFormat="1" ht="23.45" customHeight="1" x14ac:dyDescent="0.2">
      <c r="A113" s="556"/>
      <c r="B113" s="557"/>
      <c r="C113" s="558" t="s">
        <v>762</v>
      </c>
      <c r="D113" s="529" t="s">
        <v>805</v>
      </c>
      <c r="E113" s="525">
        <f t="shared" si="11"/>
        <v>0</v>
      </c>
      <c r="F113" s="554"/>
      <c r="G113" s="555"/>
      <c r="H113" s="555"/>
      <c r="I113" s="555"/>
      <c r="J113" s="530">
        <f t="shared" si="12"/>
        <v>0</v>
      </c>
      <c r="K113" s="530">
        <f t="shared" si="13"/>
        <v>0</v>
      </c>
      <c r="L113" s="530">
        <f t="shared" si="14"/>
        <v>0</v>
      </c>
    </row>
    <row r="114" spans="1:12" s="535" customFormat="1" ht="23.45" customHeight="1" x14ac:dyDescent="0.2">
      <c r="A114" s="556"/>
      <c r="B114" s="557"/>
      <c r="C114" s="558" t="s">
        <v>764</v>
      </c>
      <c r="D114" s="529" t="s">
        <v>806</v>
      </c>
      <c r="E114" s="525">
        <f t="shared" si="11"/>
        <v>0</v>
      </c>
      <c r="F114" s="554"/>
      <c r="G114" s="555"/>
      <c r="H114" s="555"/>
      <c r="I114" s="555"/>
      <c r="J114" s="530">
        <f t="shared" si="12"/>
        <v>0</v>
      </c>
      <c r="K114" s="530">
        <f t="shared" si="13"/>
        <v>0</v>
      </c>
      <c r="L114" s="530">
        <f t="shared" si="14"/>
        <v>0</v>
      </c>
    </row>
    <row r="115" spans="1:12" s="535" customFormat="1" ht="23.45" customHeight="1" x14ac:dyDescent="0.2">
      <c r="A115" s="556"/>
      <c r="B115" s="557"/>
      <c r="C115" s="558" t="s">
        <v>766</v>
      </c>
      <c r="D115" s="529" t="s">
        <v>807</v>
      </c>
      <c r="E115" s="525">
        <f t="shared" si="11"/>
        <v>0</v>
      </c>
      <c r="F115" s="554"/>
      <c r="G115" s="555"/>
      <c r="H115" s="555"/>
      <c r="I115" s="555"/>
      <c r="J115" s="530">
        <f t="shared" si="12"/>
        <v>0</v>
      </c>
      <c r="K115" s="530">
        <f t="shared" si="13"/>
        <v>0</v>
      </c>
      <c r="L115" s="530">
        <f t="shared" si="14"/>
        <v>0</v>
      </c>
    </row>
    <row r="116" spans="1:12" s="535" customFormat="1" ht="23.45" customHeight="1" x14ac:dyDescent="0.2">
      <c r="A116" s="556"/>
      <c r="B116" s="683" t="s">
        <v>808</v>
      </c>
      <c r="C116" s="697"/>
      <c r="D116" s="529" t="s">
        <v>809</v>
      </c>
      <c r="E116" s="525">
        <f t="shared" si="11"/>
        <v>0</v>
      </c>
      <c r="F116" s="554">
        <f>F117+F118+F119</f>
        <v>0</v>
      </c>
      <c r="G116" s="555">
        <f>G117+G118+G119</f>
        <v>0</v>
      </c>
      <c r="H116" s="555">
        <f>H117+H118+H119</f>
        <v>0</v>
      </c>
      <c r="I116" s="555">
        <f>I117+I118+I119</f>
        <v>0</v>
      </c>
      <c r="J116" s="530">
        <f t="shared" si="12"/>
        <v>0</v>
      </c>
      <c r="K116" s="530">
        <f t="shared" si="13"/>
        <v>0</v>
      </c>
      <c r="L116" s="530">
        <f t="shared" si="14"/>
        <v>0</v>
      </c>
    </row>
    <row r="117" spans="1:12" s="535" customFormat="1" ht="23.45" customHeight="1" x14ac:dyDescent="0.2">
      <c r="A117" s="556"/>
      <c r="B117" s="557"/>
      <c r="C117" s="558" t="s">
        <v>762</v>
      </c>
      <c r="D117" s="529" t="s">
        <v>810</v>
      </c>
      <c r="E117" s="525">
        <f t="shared" si="11"/>
        <v>0</v>
      </c>
      <c r="F117" s="554"/>
      <c r="G117" s="555"/>
      <c r="H117" s="555"/>
      <c r="I117" s="555"/>
      <c r="J117" s="530">
        <f t="shared" si="12"/>
        <v>0</v>
      </c>
      <c r="K117" s="530">
        <f t="shared" si="13"/>
        <v>0</v>
      </c>
      <c r="L117" s="530">
        <f t="shared" si="14"/>
        <v>0</v>
      </c>
    </row>
    <row r="118" spans="1:12" s="535" customFormat="1" ht="23.45" customHeight="1" x14ac:dyDescent="0.2">
      <c r="A118" s="556"/>
      <c r="B118" s="557"/>
      <c r="C118" s="558" t="s">
        <v>764</v>
      </c>
      <c r="D118" s="529" t="s">
        <v>811</v>
      </c>
      <c r="E118" s="525">
        <f t="shared" si="11"/>
        <v>0</v>
      </c>
      <c r="F118" s="554"/>
      <c r="G118" s="555"/>
      <c r="H118" s="555"/>
      <c r="I118" s="555"/>
      <c r="J118" s="530">
        <f t="shared" si="12"/>
        <v>0</v>
      </c>
      <c r="K118" s="530">
        <f t="shared" si="13"/>
        <v>0</v>
      </c>
      <c r="L118" s="530">
        <f t="shared" si="14"/>
        <v>0</v>
      </c>
    </row>
    <row r="119" spans="1:12" s="535" customFormat="1" ht="23.45" customHeight="1" x14ac:dyDescent="0.2">
      <c r="A119" s="556"/>
      <c r="B119" s="557"/>
      <c r="C119" s="558" t="s">
        <v>812</v>
      </c>
      <c r="D119" s="529" t="s">
        <v>813</v>
      </c>
      <c r="E119" s="525">
        <f t="shared" si="11"/>
        <v>0</v>
      </c>
      <c r="F119" s="554"/>
      <c r="G119" s="555"/>
      <c r="H119" s="555"/>
      <c r="I119" s="555"/>
      <c r="J119" s="530">
        <f t="shared" si="12"/>
        <v>0</v>
      </c>
      <c r="K119" s="530">
        <f t="shared" si="13"/>
        <v>0</v>
      </c>
      <c r="L119" s="530">
        <f t="shared" si="14"/>
        <v>0</v>
      </c>
    </row>
    <row r="120" spans="1:12" s="535" customFormat="1" ht="39.6" customHeight="1" x14ac:dyDescent="0.2">
      <c r="A120" s="556"/>
      <c r="B120" s="683" t="s">
        <v>814</v>
      </c>
      <c r="C120" s="697"/>
      <c r="D120" s="529" t="s">
        <v>815</v>
      </c>
      <c r="E120" s="525">
        <f t="shared" si="11"/>
        <v>0</v>
      </c>
      <c r="F120" s="554">
        <f>F121+F122+F123</f>
        <v>0</v>
      </c>
      <c r="G120" s="555">
        <f>G121+G122+G123</f>
        <v>0</v>
      </c>
      <c r="H120" s="555">
        <f>H121+H122+H123</f>
        <v>0</v>
      </c>
      <c r="I120" s="555">
        <f>I121+I122+I123</f>
        <v>0</v>
      </c>
      <c r="J120" s="530">
        <f t="shared" si="12"/>
        <v>0</v>
      </c>
      <c r="K120" s="530">
        <f t="shared" si="13"/>
        <v>0</v>
      </c>
      <c r="L120" s="530">
        <f t="shared" si="14"/>
        <v>0</v>
      </c>
    </row>
    <row r="121" spans="1:12" s="535" customFormat="1" ht="23.45" customHeight="1" x14ac:dyDescent="0.2">
      <c r="A121" s="556"/>
      <c r="B121" s="557"/>
      <c r="C121" s="558" t="s">
        <v>762</v>
      </c>
      <c r="D121" s="529" t="s">
        <v>816</v>
      </c>
      <c r="E121" s="525">
        <f t="shared" si="11"/>
        <v>0</v>
      </c>
      <c r="F121" s="554"/>
      <c r="G121" s="555"/>
      <c r="H121" s="555"/>
      <c r="I121" s="555"/>
      <c r="J121" s="530">
        <f t="shared" si="12"/>
        <v>0</v>
      </c>
      <c r="K121" s="530">
        <f t="shared" si="13"/>
        <v>0</v>
      </c>
      <c r="L121" s="530">
        <f t="shared" si="14"/>
        <v>0</v>
      </c>
    </row>
    <row r="122" spans="1:12" s="535" customFormat="1" ht="23.45" customHeight="1" x14ac:dyDescent="0.2">
      <c r="A122" s="556"/>
      <c r="B122" s="557"/>
      <c r="C122" s="558" t="s">
        <v>764</v>
      </c>
      <c r="D122" s="529" t="s">
        <v>817</v>
      </c>
      <c r="E122" s="525">
        <f t="shared" si="11"/>
        <v>0</v>
      </c>
      <c r="F122" s="554"/>
      <c r="G122" s="555"/>
      <c r="H122" s="555"/>
      <c r="I122" s="555"/>
      <c r="J122" s="530">
        <f t="shared" si="12"/>
        <v>0</v>
      </c>
      <c r="K122" s="530">
        <f t="shared" si="13"/>
        <v>0</v>
      </c>
      <c r="L122" s="530">
        <f t="shared" si="14"/>
        <v>0</v>
      </c>
    </row>
    <row r="123" spans="1:12" ht="23.45" customHeight="1" thickBot="1" x14ac:dyDescent="0.25">
      <c r="A123" s="556"/>
      <c r="B123" s="557"/>
      <c r="C123" s="558" t="s">
        <v>812</v>
      </c>
      <c r="D123" s="529" t="s">
        <v>818</v>
      </c>
      <c r="E123" s="525">
        <f t="shared" si="11"/>
        <v>0</v>
      </c>
      <c r="F123" s="554"/>
      <c r="G123" s="555"/>
      <c r="H123" s="555"/>
      <c r="I123" s="555"/>
      <c r="J123" s="530">
        <f t="shared" si="12"/>
        <v>0</v>
      </c>
      <c r="K123" s="530">
        <f t="shared" si="13"/>
        <v>0</v>
      </c>
      <c r="L123" s="530">
        <f t="shared" si="14"/>
        <v>0</v>
      </c>
    </row>
    <row r="124" spans="1:12" ht="59.45" customHeight="1" x14ac:dyDescent="0.2">
      <c r="A124" s="681" t="s">
        <v>819</v>
      </c>
      <c r="B124" s="682"/>
      <c r="C124" s="682"/>
      <c r="D124" s="559" t="s">
        <v>820</v>
      </c>
      <c r="E124" s="525">
        <f t="shared" si="11"/>
        <v>26</v>
      </c>
      <c r="F124" s="554">
        <f>F125</f>
        <v>26</v>
      </c>
      <c r="G124" s="555">
        <v>0</v>
      </c>
      <c r="H124" s="555">
        <f>H126</f>
        <v>0</v>
      </c>
      <c r="I124" s="555">
        <v>0</v>
      </c>
      <c r="J124" s="560">
        <v>0</v>
      </c>
      <c r="K124" s="560">
        <v>0</v>
      </c>
      <c r="L124" s="560">
        <v>0</v>
      </c>
    </row>
    <row r="125" spans="1:12" ht="39.6" customHeight="1" x14ac:dyDescent="0.2">
      <c r="A125" s="556"/>
      <c r="B125" s="680" t="s">
        <v>821</v>
      </c>
      <c r="C125" s="679"/>
      <c r="D125" s="529" t="s">
        <v>822</v>
      </c>
      <c r="E125" s="561">
        <f t="shared" si="11"/>
        <v>26</v>
      </c>
      <c r="F125" s="562">
        <f>F126+F127+F128</f>
        <v>26</v>
      </c>
      <c r="G125" s="542">
        <v>0</v>
      </c>
      <c r="H125" s="542">
        <f>H126</f>
        <v>0</v>
      </c>
      <c r="I125" s="542">
        <v>0</v>
      </c>
      <c r="J125" s="540">
        <v>0</v>
      </c>
      <c r="K125" s="542">
        <v>0</v>
      </c>
      <c r="L125" s="542">
        <v>0</v>
      </c>
    </row>
    <row r="126" spans="1:12" ht="23.45" customHeight="1" x14ac:dyDescent="0.2">
      <c r="A126" s="563"/>
      <c r="B126" s="563"/>
      <c r="C126" s="514" t="s">
        <v>762</v>
      </c>
      <c r="D126" s="529" t="s">
        <v>823</v>
      </c>
      <c r="E126" s="561">
        <f t="shared" si="11"/>
        <v>0</v>
      </c>
      <c r="F126" s="540">
        <v>0</v>
      </c>
      <c r="G126" s="542">
        <v>0</v>
      </c>
      <c r="H126" s="542">
        <v>0</v>
      </c>
      <c r="I126" s="542">
        <v>0</v>
      </c>
      <c r="J126" s="540">
        <v>0</v>
      </c>
      <c r="K126" s="542">
        <v>0</v>
      </c>
      <c r="L126" s="542">
        <v>0</v>
      </c>
    </row>
    <row r="127" spans="1:12" ht="23.45" customHeight="1" x14ac:dyDescent="0.2">
      <c r="A127" s="563"/>
      <c r="B127" s="563"/>
      <c r="C127" s="514" t="s">
        <v>764</v>
      </c>
      <c r="D127" s="529" t="s">
        <v>824</v>
      </c>
      <c r="E127" s="561">
        <f t="shared" si="11"/>
        <v>26</v>
      </c>
      <c r="F127" s="540">
        <v>26</v>
      </c>
      <c r="G127" s="542">
        <v>0</v>
      </c>
      <c r="H127" s="542">
        <v>0</v>
      </c>
      <c r="I127" s="542">
        <v>0</v>
      </c>
      <c r="J127" s="540">
        <v>0</v>
      </c>
      <c r="K127" s="542">
        <v>0</v>
      </c>
      <c r="L127" s="542">
        <v>0</v>
      </c>
    </row>
    <row r="128" spans="1:12" ht="23.45" customHeight="1" x14ac:dyDescent="0.2">
      <c r="A128" s="563"/>
      <c r="B128" s="563"/>
      <c r="C128" s="514" t="s">
        <v>766</v>
      </c>
      <c r="D128" s="529" t="s">
        <v>825</v>
      </c>
      <c r="E128" s="561">
        <f t="shared" si="11"/>
        <v>0</v>
      </c>
      <c r="F128" s="540">
        <v>0</v>
      </c>
      <c r="G128" s="542">
        <v>0</v>
      </c>
      <c r="H128" s="542">
        <v>0</v>
      </c>
      <c r="I128" s="542">
        <v>0</v>
      </c>
      <c r="J128" s="540">
        <v>0</v>
      </c>
      <c r="K128" s="542">
        <v>0</v>
      </c>
      <c r="L128" s="542">
        <v>0</v>
      </c>
    </row>
    <row r="129" spans="1:12" ht="23.45" customHeight="1" x14ac:dyDescent="0.2">
      <c r="A129" s="563"/>
      <c r="B129" s="693" t="s">
        <v>826</v>
      </c>
      <c r="C129" s="694"/>
      <c r="D129" s="529" t="s">
        <v>827</v>
      </c>
      <c r="E129" s="561">
        <f t="shared" si="11"/>
        <v>0</v>
      </c>
      <c r="F129" s="540">
        <v>0</v>
      </c>
      <c r="G129" s="542">
        <v>0</v>
      </c>
      <c r="H129" s="542">
        <v>0</v>
      </c>
      <c r="I129" s="542">
        <v>0</v>
      </c>
      <c r="J129" s="540">
        <v>0</v>
      </c>
      <c r="K129" s="542">
        <v>0</v>
      </c>
      <c r="L129" s="542">
        <v>0</v>
      </c>
    </row>
    <row r="130" spans="1:12" ht="23.45" customHeight="1" x14ac:dyDescent="0.2">
      <c r="A130" s="563"/>
      <c r="B130" s="563"/>
      <c r="C130" s="514" t="s">
        <v>762</v>
      </c>
      <c r="D130" s="529" t="s">
        <v>828</v>
      </c>
      <c r="E130" s="561">
        <f t="shared" si="11"/>
        <v>0</v>
      </c>
      <c r="F130" s="540">
        <v>0</v>
      </c>
      <c r="G130" s="542">
        <v>0</v>
      </c>
      <c r="H130" s="542">
        <v>0</v>
      </c>
      <c r="I130" s="542">
        <v>0</v>
      </c>
      <c r="J130" s="540">
        <v>0</v>
      </c>
      <c r="K130" s="542">
        <v>0</v>
      </c>
      <c r="L130" s="542">
        <v>0</v>
      </c>
    </row>
    <row r="131" spans="1:12" ht="23.45" customHeight="1" x14ac:dyDescent="0.2">
      <c r="A131" s="563"/>
      <c r="B131" s="563"/>
      <c r="C131" s="514" t="s">
        <v>764</v>
      </c>
      <c r="D131" s="529" t="s">
        <v>829</v>
      </c>
      <c r="E131" s="561">
        <f t="shared" si="11"/>
        <v>0</v>
      </c>
      <c r="F131" s="540">
        <v>0</v>
      </c>
      <c r="G131" s="542">
        <v>0</v>
      </c>
      <c r="H131" s="542">
        <v>0</v>
      </c>
      <c r="I131" s="542">
        <v>0</v>
      </c>
      <c r="J131" s="540">
        <v>0</v>
      </c>
      <c r="K131" s="542">
        <v>0</v>
      </c>
      <c r="L131" s="542">
        <v>0</v>
      </c>
    </row>
    <row r="132" spans="1:12" ht="23.45" customHeight="1" x14ac:dyDescent="0.2">
      <c r="A132" s="563"/>
      <c r="B132" s="563"/>
      <c r="C132" s="514" t="s">
        <v>766</v>
      </c>
      <c r="D132" s="529" t="s">
        <v>830</v>
      </c>
      <c r="E132" s="561">
        <f t="shared" si="11"/>
        <v>0</v>
      </c>
      <c r="F132" s="540">
        <v>0</v>
      </c>
      <c r="G132" s="542">
        <v>0</v>
      </c>
      <c r="H132" s="542">
        <v>0</v>
      </c>
      <c r="I132" s="542">
        <v>0</v>
      </c>
      <c r="J132" s="540">
        <v>0</v>
      </c>
      <c r="K132" s="542">
        <v>0</v>
      </c>
      <c r="L132" s="542">
        <v>0</v>
      </c>
    </row>
    <row r="133" spans="1:12" ht="23.45" customHeight="1" x14ac:dyDescent="0.2">
      <c r="A133" s="563"/>
      <c r="B133" s="693" t="s">
        <v>831</v>
      </c>
      <c r="C133" s="694"/>
      <c r="D133" s="529" t="s">
        <v>832</v>
      </c>
      <c r="E133" s="561">
        <f t="shared" si="11"/>
        <v>0</v>
      </c>
      <c r="F133" s="540">
        <v>0</v>
      </c>
      <c r="G133" s="542">
        <v>0</v>
      </c>
      <c r="H133" s="542">
        <v>0</v>
      </c>
      <c r="I133" s="542">
        <v>0</v>
      </c>
      <c r="J133" s="540">
        <v>0</v>
      </c>
      <c r="K133" s="542">
        <v>0</v>
      </c>
      <c r="L133" s="542">
        <v>0</v>
      </c>
    </row>
    <row r="134" spans="1:12" ht="23.45" customHeight="1" x14ac:dyDescent="0.2">
      <c r="A134" s="563"/>
      <c r="B134" s="563"/>
      <c r="C134" s="514" t="s">
        <v>762</v>
      </c>
      <c r="D134" s="529" t="s">
        <v>833</v>
      </c>
      <c r="E134" s="561">
        <f t="shared" si="11"/>
        <v>0</v>
      </c>
      <c r="F134" s="540">
        <v>0</v>
      </c>
      <c r="G134" s="542">
        <v>0</v>
      </c>
      <c r="H134" s="542">
        <v>0</v>
      </c>
      <c r="I134" s="542">
        <v>0</v>
      </c>
      <c r="J134" s="540">
        <v>0</v>
      </c>
      <c r="K134" s="542">
        <v>0</v>
      </c>
      <c r="L134" s="542">
        <v>0</v>
      </c>
    </row>
    <row r="135" spans="1:12" ht="23.45" customHeight="1" x14ac:dyDescent="0.2">
      <c r="A135" s="563"/>
      <c r="B135" s="563"/>
      <c r="C135" s="514" t="s">
        <v>764</v>
      </c>
      <c r="D135" s="529" t="s">
        <v>834</v>
      </c>
      <c r="E135" s="561">
        <f t="shared" si="11"/>
        <v>0</v>
      </c>
      <c r="F135" s="540">
        <v>0</v>
      </c>
      <c r="G135" s="542">
        <v>0</v>
      </c>
      <c r="H135" s="542">
        <v>0</v>
      </c>
      <c r="I135" s="542">
        <v>0</v>
      </c>
      <c r="J135" s="540">
        <v>0</v>
      </c>
      <c r="K135" s="542">
        <v>0</v>
      </c>
      <c r="L135" s="542">
        <v>0</v>
      </c>
    </row>
    <row r="136" spans="1:12" ht="23.45" customHeight="1" x14ac:dyDescent="0.2">
      <c r="A136" s="563"/>
      <c r="B136" s="563"/>
      <c r="C136" s="514" t="s">
        <v>766</v>
      </c>
      <c r="D136" s="529" t="s">
        <v>835</v>
      </c>
      <c r="E136" s="561">
        <f t="shared" si="11"/>
        <v>0</v>
      </c>
      <c r="F136" s="540">
        <v>0</v>
      </c>
      <c r="G136" s="542">
        <v>0</v>
      </c>
      <c r="H136" s="542">
        <v>0</v>
      </c>
      <c r="I136" s="542">
        <v>0</v>
      </c>
      <c r="J136" s="540">
        <v>0</v>
      </c>
      <c r="K136" s="542">
        <v>0</v>
      </c>
      <c r="L136" s="542">
        <v>0</v>
      </c>
    </row>
    <row r="137" spans="1:12" ht="23.45" customHeight="1" x14ac:dyDescent="0.2">
      <c r="A137" s="563"/>
      <c r="B137" s="693" t="s">
        <v>836</v>
      </c>
      <c r="C137" s="694"/>
      <c r="D137" s="529" t="s">
        <v>837</v>
      </c>
      <c r="E137" s="561">
        <f t="shared" si="11"/>
        <v>0</v>
      </c>
      <c r="F137" s="540">
        <v>0</v>
      </c>
      <c r="G137" s="542">
        <v>0</v>
      </c>
      <c r="H137" s="542">
        <v>0</v>
      </c>
      <c r="I137" s="542">
        <v>0</v>
      </c>
      <c r="J137" s="540">
        <v>0</v>
      </c>
      <c r="K137" s="542">
        <v>0</v>
      </c>
      <c r="L137" s="542">
        <v>0</v>
      </c>
    </row>
    <row r="138" spans="1:12" ht="23.45" customHeight="1" x14ac:dyDescent="0.2">
      <c r="A138" s="563"/>
      <c r="B138" s="563"/>
      <c r="C138" s="514" t="s">
        <v>762</v>
      </c>
      <c r="D138" s="529" t="s">
        <v>838</v>
      </c>
      <c r="E138" s="561">
        <f t="shared" si="11"/>
        <v>0</v>
      </c>
      <c r="F138" s="540">
        <v>0</v>
      </c>
      <c r="G138" s="542">
        <v>0</v>
      </c>
      <c r="H138" s="542">
        <v>0</v>
      </c>
      <c r="I138" s="542">
        <v>0</v>
      </c>
      <c r="J138" s="540">
        <v>0</v>
      </c>
      <c r="K138" s="542">
        <v>0</v>
      </c>
      <c r="L138" s="542">
        <v>0</v>
      </c>
    </row>
    <row r="139" spans="1:12" ht="23.45" customHeight="1" x14ac:dyDescent="0.2">
      <c r="A139" s="563"/>
      <c r="B139" s="563"/>
      <c r="C139" s="514" t="s">
        <v>764</v>
      </c>
      <c r="D139" s="529" t="s">
        <v>839</v>
      </c>
      <c r="E139" s="561">
        <f t="shared" si="11"/>
        <v>0</v>
      </c>
      <c r="F139" s="540">
        <v>0</v>
      </c>
      <c r="G139" s="542">
        <v>0</v>
      </c>
      <c r="H139" s="542">
        <v>0</v>
      </c>
      <c r="I139" s="542">
        <v>0</v>
      </c>
      <c r="J139" s="540">
        <v>0</v>
      </c>
      <c r="K139" s="542">
        <v>0</v>
      </c>
      <c r="L139" s="542">
        <v>0</v>
      </c>
    </row>
    <row r="140" spans="1:12" ht="23.45" customHeight="1" x14ac:dyDescent="0.2">
      <c r="A140" s="563"/>
      <c r="B140" s="563"/>
      <c r="C140" s="514" t="s">
        <v>766</v>
      </c>
      <c r="D140" s="529" t="s">
        <v>840</v>
      </c>
      <c r="E140" s="561">
        <f t="shared" si="11"/>
        <v>0</v>
      </c>
      <c r="F140" s="540">
        <v>0</v>
      </c>
      <c r="G140" s="542">
        <v>0</v>
      </c>
      <c r="H140" s="542">
        <v>0</v>
      </c>
      <c r="I140" s="542">
        <v>0</v>
      </c>
      <c r="J140" s="540">
        <v>0</v>
      </c>
      <c r="K140" s="542">
        <v>0</v>
      </c>
      <c r="L140" s="542">
        <v>0</v>
      </c>
    </row>
    <row r="141" spans="1:12" ht="36.6" customHeight="1" x14ac:dyDescent="0.2">
      <c r="A141" s="563"/>
      <c r="B141" s="693" t="s">
        <v>841</v>
      </c>
      <c r="C141" s="694"/>
      <c r="D141" s="529" t="s">
        <v>842</v>
      </c>
      <c r="E141" s="561">
        <f t="shared" si="11"/>
        <v>0</v>
      </c>
      <c r="F141" s="540">
        <v>0</v>
      </c>
      <c r="G141" s="542">
        <v>0</v>
      </c>
      <c r="H141" s="542">
        <v>0</v>
      </c>
      <c r="I141" s="542">
        <v>0</v>
      </c>
      <c r="J141" s="540">
        <v>0</v>
      </c>
      <c r="K141" s="542">
        <v>0</v>
      </c>
      <c r="L141" s="542">
        <v>0</v>
      </c>
    </row>
    <row r="142" spans="1:12" ht="23.45" customHeight="1" x14ac:dyDescent="0.2">
      <c r="A142" s="563"/>
      <c r="B142" s="563"/>
      <c r="C142" s="514" t="s">
        <v>762</v>
      </c>
      <c r="D142" s="529" t="s">
        <v>843</v>
      </c>
      <c r="E142" s="561">
        <f t="shared" si="11"/>
        <v>0</v>
      </c>
      <c r="F142" s="540">
        <v>0</v>
      </c>
      <c r="G142" s="542">
        <v>0</v>
      </c>
      <c r="H142" s="542">
        <v>0</v>
      </c>
      <c r="I142" s="542">
        <v>0</v>
      </c>
      <c r="J142" s="540">
        <v>0</v>
      </c>
      <c r="K142" s="542">
        <v>0</v>
      </c>
      <c r="L142" s="542">
        <v>0</v>
      </c>
    </row>
    <row r="143" spans="1:12" ht="23.45" customHeight="1" x14ac:dyDescent="0.2">
      <c r="A143" s="563"/>
      <c r="B143" s="563"/>
      <c r="C143" s="514" t="s">
        <v>764</v>
      </c>
      <c r="D143" s="529" t="s">
        <v>844</v>
      </c>
      <c r="E143" s="561">
        <f t="shared" si="11"/>
        <v>0</v>
      </c>
      <c r="F143" s="540">
        <v>0</v>
      </c>
      <c r="G143" s="542">
        <v>0</v>
      </c>
      <c r="H143" s="542">
        <v>0</v>
      </c>
      <c r="I143" s="542">
        <v>0</v>
      </c>
      <c r="J143" s="540">
        <v>0</v>
      </c>
      <c r="K143" s="542">
        <v>0</v>
      </c>
      <c r="L143" s="542">
        <v>0</v>
      </c>
    </row>
    <row r="144" spans="1:12" ht="23.45" customHeight="1" x14ac:dyDescent="0.2">
      <c r="A144" s="563"/>
      <c r="B144" s="563"/>
      <c r="C144" s="514" t="s">
        <v>766</v>
      </c>
      <c r="D144" s="529" t="s">
        <v>845</v>
      </c>
      <c r="E144" s="561">
        <f t="shared" si="11"/>
        <v>0</v>
      </c>
      <c r="F144" s="540">
        <v>0</v>
      </c>
      <c r="G144" s="542">
        <v>0</v>
      </c>
      <c r="H144" s="542">
        <v>0</v>
      </c>
      <c r="I144" s="542">
        <v>0</v>
      </c>
      <c r="J144" s="540">
        <v>0</v>
      </c>
      <c r="K144" s="542">
        <v>0</v>
      </c>
      <c r="L144" s="542">
        <v>0</v>
      </c>
    </row>
    <row r="145" spans="1:12" ht="35.450000000000003" customHeight="1" x14ac:dyDescent="0.2">
      <c r="A145" s="563"/>
      <c r="B145" s="693" t="s">
        <v>846</v>
      </c>
      <c r="C145" s="694"/>
      <c r="D145" s="529" t="s">
        <v>847</v>
      </c>
      <c r="E145" s="561">
        <f t="shared" si="11"/>
        <v>0</v>
      </c>
      <c r="F145" s="540">
        <v>0</v>
      </c>
      <c r="G145" s="542">
        <v>0</v>
      </c>
      <c r="H145" s="542">
        <v>0</v>
      </c>
      <c r="I145" s="542">
        <v>0</v>
      </c>
      <c r="J145" s="540">
        <v>0</v>
      </c>
      <c r="K145" s="542">
        <v>0</v>
      </c>
      <c r="L145" s="542">
        <v>0</v>
      </c>
    </row>
    <row r="146" spans="1:12" ht="23.45" customHeight="1" x14ac:dyDescent="0.2">
      <c r="A146" s="563"/>
      <c r="B146" s="563"/>
      <c r="C146" s="514" t="s">
        <v>762</v>
      </c>
      <c r="D146" s="529" t="s">
        <v>848</v>
      </c>
      <c r="E146" s="561">
        <f t="shared" si="11"/>
        <v>0</v>
      </c>
      <c r="F146" s="540">
        <v>0</v>
      </c>
      <c r="G146" s="542">
        <v>0</v>
      </c>
      <c r="H146" s="542">
        <v>0</v>
      </c>
      <c r="I146" s="542">
        <v>0</v>
      </c>
      <c r="J146" s="540">
        <v>0</v>
      </c>
      <c r="K146" s="542">
        <v>0</v>
      </c>
      <c r="L146" s="542">
        <v>0</v>
      </c>
    </row>
    <row r="147" spans="1:12" ht="23.45" customHeight="1" x14ac:dyDescent="0.2">
      <c r="A147" s="563"/>
      <c r="B147" s="563"/>
      <c r="C147" s="514" t="s">
        <v>764</v>
      </c>
      <c r="D147" s="529" t="s">
        <v>849</v>
      </c>
      <c r="E147" s="561">
        <f t="shared" si="11"/>
        <v>0</v>
      </c>
      <c r="F147" s="540">
        <v>0</v>
      </c>
      <c r="G147" s="542">
        <v>0</v>
      </c>
      <c r="H147" s="542">
        <v>0</v>
      </c>
      <c r="I147" s="542">
        <v>0</v>
      </c>
      <c r="J147" s="540">
        <v>0</v>
      </c>
      <c r="K147" s="542">
        <v>0</v>
      </c>
      <c r="L147" s="542">
        <v>0</v>
      </c>
    </row>
    <row r="148" spans="1:12" ht="23.45" customHeight="1" x14ac:dyDescent="0.2">
      <c r="A148" s="563"/>
      <c r="B148" s="563"/>
      <c r="C148" s="514" t="s">
        <v>766</v>
      </c>
      <c r="D148" s="529" t="s">
        <v>850</v>
      </c>
      <c r="E148" s="561">
        <f t="shared" si="11"/>
        <v>0</v>
      </c>
      <c r="F148" s="540">
        <v>0</v>
      </c>
      <c r="G148" s="542">
        <v>0</v>
      </c>
      <c r="H148" s="542">
        <v>0</v>
      </c>
      <c r="I148" s="542">
        <v>0</v>
      </c>
      <c r="J148" s="540">
        <v>0</v>
      </c>
      <c r="K148" s="542">
        <v>0</v>
      </c>
      <c r="L148" s="542">
        <v>0</v>
      </c>
    </row>
    <row r="149" spans="1:12" ht="23.45" customHeight="1" x14ac:dyDescent="0.2">
      <c r="A149" s="563"/>
      <c r="B149" s="693" t="s">
        <v>851</v>
      </c>
      <c r="C149" s="694"/>
      <c r="D149" s="529" t="s">
        <v>852</v>
      </c>
      <c r="E149" s="561">
        <f t="shared" si="11"/>
        <v>0</v>
      </c>
      <c r="F149" s="540">
        <v>0</v>
      </c>
      <c r="G149" s="542">
        <v>0</v>
      </c>
      <c r="H149" s="542">
        <v>0</v>
      </c>
      <c r="I149" s="542">
        <v>0</v>
      </c>
      <c r="J149" s="540">
        <v>0</v>
      </c>
      <c r="K149" s="542">
        <v>0</v>
      </c>
      <c r="L149" s="542">
        <v>0</v>
      </c>
    </row>
    <row r="150" spans="1:12" ht="23.45" customHeight="1" x14ac:dyDescent="0.2">
      <c r="A150" s="563"/>
      <c r="B150" s="563"/>
      <c r="C150" s="514" t="s">
        <v>762</v>
      </c>
      <c r="D150" s="529" t="s">
        <v>853</v>
      </c>
      <c r="E150" s="561">
        <f t="shared" si="11"/>
        <v>0</v>
      </c>
      <c r="F150" s="540">
        <v>0</v>
      </c>
      <c r="G150" s="542">
        <v>0</v>
      </c>
      <c r="H150" s="542">
        <v>0</v>
      </c>
      <c r="I150" s="542">
        <v>0</v>
      </c>
      <c r="J150" s="540">
        <v>0</v>
      </c>
      <c r="K150" s="542">
        <v>0</v>
      </c>
      <c r="L150" s="542">
        <v>0</v>
      </c>
    </row>
    <row r="151" spans="1:12" ht="23.45" customHeight="1" x14ac:dyDescent="0.2">
      <c r="A151" s="563"/>
      <c r="B151" s="563"/>
      <c r="C151" s="514" t="s">
        <v>764</v>
      </c>
      <c r="D151" s="529" t="s">
        <v>854</v>
      </c>
      <c r="E151" s="561">
        <f t="shared" si="11"/>
        <v>0</v>
      </c>
      <c r="F151" s="540">
        <v>0</v>
      </c>
      <c r="G151" s="542">
        <v>0</v>
      </c>
      <c r="H151" s="542">
        <v>0</v>
      </c>
      <c r="I151" s="542">
        <v>0</v>
      </c>
      <c r="J151" s="540">
        <v>0</v>
      </c>
      <c r="K151" s="542">
        <v>0</v>
      </c>
      <c r="L151" s="542">
        <v>0</v>
      </c>
    </row>
    <row r="152" spans="1:12" ht="23.45" customHeight="1" x14ac:dyDescent="0.2">
      <c r="A152" s="563"/>
      <c r="B152" s="563"/>
      <c r="C152" s="514" t="s">
        <v>766</v>
      </c>
      <c r="D152" s="529" t="s">
        <v>855</v>
      </c>
      <c r="E152" s="561">
        <f t="shared" si="11"/>
        <v>0</v>
      </c>
      <c r="F152" s="540">
        <v>0</v>
      </c>
      <c r="G152" s="542">
        <v>0</v>
      </c>
      <c r="H152" s="542">
        <v>0</v>
      </c>
      <c r="I152" s="542">
        <v>0</v>
      </c>
      <c r="J152" s="540">
        <v>0</v>
      </c>
      <c r="K152" s="542">
        <v>0</v>
      </c>
      <c r="L152" s="542">
        <v>0</v>
      </c>
    </row>
    <row r="153" spans="1:12" ht="35.450000000000003" customHeight="1" x14ac:dyDescent="0.2">
      <c r="A153" s="563"/>
      <c r="B153" s="693" t="s">
        <v>856</v>
      </c>
      <c r="C153" s="694"/>
      <c r="D153" s="529" t="s">
        <v>857</v>
      </c>
      <c r="E153" s="561">
        <f t="shared" si="11"/>
        <v>0</v>
      </c>
      <c r="F153" s="540">
        <v>0</v>
      </c>
      <c r="G153" s="542">
        <v>0</v>
      </c>
      <c r="H153" s="542">
        <v>0</v>
      </c>
      <c r="I153" s="542">
        <v>0</v>
      </c>
      <c r="J153" s="540">
        <v>0</v>
      </c>
      <c r="K153" s="542">
        <v>0</v>
      </c>
      <c r="L153" s="542">
        <v>0</v>
      </c>
    </row>
    <row r="154" spans="1:12" ht="23.45" customHeight="1" x14ac:dyDescent="0.2">
      <c r="A154" s="563"/>
      <c r="B154" s="563"/>
      <c r="C154" s="514" t="s">
        <v>762</v>
      </c>
      <c r="D154" s="529" t="s">
        <v>858</v>
      </c>
      <c r="E154" s="561">
        <f t="shared" si="11"/>
        <v>0</v>
      </c>
      <c r="F154" s="540">
        <v>0</v>
      </c>
      <c r="G154" s="542">
        <v>0</v>
      </c>
      <c r="H154" s="542">
        <v>0</v>
      </c>
      <c r="I154" s="542">
        <v>0</v>
      </c>
      <c r="J154" s="540">
        <v>0</v>
      </c>
      <c r="K154" s="542">
        <v>0</v>
      </c>
      <c r="L154" s="542">
        <v>0</v>
      </c>
    </row>
    <row r="155" spans="1:12" ht="23.45" customHeight="1" x14ac:dyDescent="0.2">
      <c r="A155" s="563"/>
      <c r="B155" s="563"/>
      <c r="C155" s="514" t="s">
        <v>764</v>
      </c>
      <c r="D155" s="529" t="s">
        <v>859</v>
      </c>
      <c r="E155" s="561">
        <f t="shared" si="11"/>
        <v>0</v>
      </c>
      <c r="F155" s="540">
        <v>0</v>
      </c>
      <c r="G155" s="542">
        <v>0</v>
      </c>
      <c r="H155" s="542">
        <v>0</v>
      </c>
      <c r="I155" s="542">
        <v>0</v>
      </c>
      <c r="J155" s="540">
        <v>0</v>
      </c>
      <c r="K155" s="542">
        <v>0</v>
      </c>
      <c r="L155" s="542">
        <v>0</v>
      </c>
    </row>
    <row r="156" spans="1:12" ht="23.45" customHeight="1" x14ac:dyDescent="0.2">
      <c r="A156" s="563"/>
      <c r="B156" s="563"/>
      <c r="C156" s="514" t="s">
        <v>860</v>
      </c>
      <c r="D156" s="529" t="s">
        <v>861</v>
      </c>
      <c r="E156" s="561">
        <f t="shared" si="11"/>
        <v>0</v>
      </c>
      <c r="F156" s="540">
        <v>0</v>
      </c>
      <c r="G156" s="542">
        <v>0</v>
      </c>
      <c r="H156" s="542">
        <v>0</v>
      </c>
      <c r="I156" s="542">
        <v>0</v>
      </c>
      <c r="J156" s="540">
        <v>0</v>
      </c>
      <c r="K156" s="542">
        <v>0</v>
      </c>
      <c r="L156" s="542">
        <v>0</v>
      </c>
    </row>
    <row r="157" spans="1:12" ht="23.45" customHeight="1" x14ac:dyDescent="0.2">
      <c r="A157" s="563"/>
      <c r="B157" s="693" t="s">
        <v>862</v>
      </c>
      <c r="C157" s="694"/>
      <c r="D157" s="529" t="s">
        <v>863</v>
      </c>
      <c r="E157" s="561">
        <f t="shared" si="11"/>
        <v>0</v>
      </c>
      <c r="F157" s="540">
        <v>0</v>
      </c>
      <c r="G157" s="542">
        <v>0</v>
      </c>
      <c r="H157" s="542">
        <v>0</v>
      </c>
      <c r="I157" s="542">
        <v>0</v>
      </c>
      <c r="J157" s="540">
        <v>0</v>
      </c>
      <c r="K157" s="542">
        <v>0</v>
      </c>
      <c r="L157" s="542">
        <v>0</v>
      </c>
    </row>
    <row r="158" spans="1:12" ht="23.45" customHeight="1" x14ac:dyDescent="0.2">
      <c r="A158" s="563"/>
      <c r="B158" s="563"/>
      <c r="C158" s="514" t="s">
        <v>864</v>
      </c>
      <c r="D158" s="529" t="s">
        <v>865</v>
      </c>
      <c r="E158" s="561">
        <f t="shared" si="11"/>
        <v>0</v>
      </c>
      <c r="F158" s="540">
        <v>0</v>
      </c>
      <c r="G158" s="542">
        <v>0</v>
      </c>
      <c r="H158" s="542">
        <v>0</v>
      </c>
      <c r="I158" s="542">
        <v>0</v>
      </c>
      <c r="J158" s="540">
        <v>0</v>
      </c>
      <c r="K158" s="542">
        <v>0</v>
      </c>
      <c r="L158" s="542">
        <v>0</v>
      </c>
    </row>
    <row r="159" spans="1:12" ht="23.45" customHeight="1" x14ac:dyDescent="0.2">
      <c r="A159" s="563"/>
      <c r="B159" s="563"/>
      <c r="C159" s="514" t="s">
        <v>866</v>
      </c>
      <c r="D159" s="529" t="s">
        <v>867</v>
      </c>
      <c r="E159" s="561">
        <f t="shared" si="11"/>
        <v>0</v>
      </c>
      <c r="F159" s="540">
        <v>0</v>
      </c>
      <c r="G159" s="542">
        <v>0</v>
      </c>
      <c r="H159" s="542">
        <v>0</v>
      </c>
      <c r="I159" s="542">
        <v>0</v>
      </c>
      <c r="J159" s="540">
        <v>0</v>
      </c>
      <c r="K159" s="542">
        <v>0</v>
      </c>
      <c r="L159" s="542">
        <v>0</v>
      </c>
    </row>
    <row r="160" spans="1:12" ht="23.45" customHeight="1" x14ac:dyDescent="0.2">
      <c r="A160" s="563"/>
      <c r="B160" s="563"/>
      <c r="C160" s="514" t="s">
        <v>868</v>
      </c>
      <c r="D160" s="529" t="s">
        <v>869</v>
      </c>
      <c r="E160" s="561">
        <f t="shared" si="11"/>
        <v>0</v>
      </c>
      <c r="F160" s="540">
        <v>0</v>
      </c>
      <c r="G160" s="542">
        <v>0</v>
      </c>
      <c r="H160" s="542">
        <v>0</v>
      </c>
      <c r="I160" s="542">
        <v>0</v>
      </c>
      <c r="J160" s="540">
        <v>0</v>
      </c>
      <c r="K160" s="542">
        <v>0</v>
      </c>
      <c r="L160" s="542">
        <v>0</v>
      </c>
    </row>
    <row r="161" spans="1:12" ht="39.6" customHeight="1" x14ac:dyDescent="0.2">
      <c r="A161" s="563"/>
      <c r="B161" s="693" t="s">
        <v>870</v>
      </c>
      <c r="C161" s="694"/>
      <c r="D161" s="529" t="s">
        <v>871</v>
      </c>
      <c r="E161" s="561">
        <f t="shared" si="11"/>
        <v>0</v>
      </c>
      <c r="F161" s="540">
        <v>0</v>
      </c>
      <c r="G161" s="542">
        <v>0</v>
      </c>
      <c r="H161" s="542">
        <v>0</v>
      </c>
      <c r="I161" s="542">
        <v>0</v>
      </c>
      <c r="J161" s="540">
        <v>0</v>
      </c>
      <c r="K161" s="542">
        <v>0</v>
      </c>
      <c r="L161" s="542">
        <v>0</v>
      </c>
    </row>
    <row r="162" spans="1:12" ht="23.45" customHeight="1" x14ac:dyDescent="0.2">
      <c r="A162" s="563"/>
      <c r="B162" s="563"/>
      <c r="C162" s="514" t="s">
        <v>762</v>
      </c>
      <c r="D162" s="529" t="s">
        <v>872</v>
      </c>
      <c r="E162" s="561">
        <f t="shared" si="11"/>
        <v>0</v>
      </c>
      <c r="F162" s="540">
        <v>0</v>
      </c>
      <c r="G162" s="542">
        <v>0</v>
      </c>
      <c r="H162" s="542">
        <v>0</v>
      </c>
      <c r="I162" s="542">
        <v>0</v>
      </c>
      <c r="J162" s="540">
        <v>0</v>
      </c>
      <c r="K162" s="542">
        <v>0</v>
      </c>
      <c r="L162" s="542">
        <v>0</v>
      </c>
    </row>
    <row r="163" spans="1:12" ht="23.45" customHeight="1" x14ac:dyDescent="0.2">
      <c r="A163" s="563"/>
      <c r="B163" s="563"/>
      <c r="C163" s="514" t="s">
        <v>764</v>
      </c>
      <c r="D163" s="529" t="s">
        <v>873</v>
      </c>
      <c r="E163" s="561">
        <f t="shared" si="11"/>
        <v>0</v>
      </c>
      <c r="F163" s="540">
        <v>0</v>
      </c>
      <c r="G163" s="542">
        <v>0</v>
      </c>
      <c r="H163" s="542">
        <v>0</v>
      </c>
      <c r="I163" s="542">
        <v>0</v>
      </c>
      <c r="J163" s="540">
        <v>0</v>
      </c>
      <c r="K163" s="542">
        <v>0</v>
      </c>
      <c r="L163" s="542">
        <v>0</v>
      </c>
    </row>
    <row r="164" spans="1:12" ht="23.45" customHeight="1" x14ac:dyDescent="0.2">
      <c r="A164" s="563"/>
      <c r="B164" s="563"/>
      <c r="C164" s="514" t="s">
        <v>766</v>
      </c>
      <c r="D164" s="529" t="s">
        <v>874</v>
      </c>
      <c r="E164" s="561">
        <f t="shared" si="11"/>
        <v>0</v>
      </c>
      <c r="F164" s="540">
        <v>0</v>
      </c>
      <c r="G164" s="542">
        <v>0</v>
      </c>
      <c r="H164" s="542">
        <v>0</v>
      </c>
      <c r="I164" s="542">
        <v>0</v>
      </c>
      <c r="J164" s="540">
        <v>0</v>
      </c>
      <c r="K164" s="542">
        <v>0</v>
      </c>
      <c r="L164" s="542">
        <v>0</v>
      </c>
    </row>
    <row r="165" spans="1:12" ht="23.45" customHeight="1" x14ac:dyDescent="0.2">
      <c r="A165" s="563"/>
      <c r="B165" s="563"/>
      <c r="C165" s="564" t="s">
        <v>875</v>
      </c>
      <c r="D165" s="529" t="s">
        <v>876</v>
      </c>
      <c r="E165" s="561">
        <f t="shared" si="11"/>
        <v>0</v>
      </c>
      <c r="F165" s="540">
        <v>0</v>
      </c>
      <c r="G165" s="542">
        <v>0</v>
      </c>
      <c r="H165" s="542">
        <v>0</v>
      </c>
      <c r="I165" s="542">
        <v>0</v>
      </c>
      <c r="J165" s="540">
        <v>0</v>
      </c>
      <c r="K165" s="542">
        <v>0</v>
      </c>
      <c r="L165" s="542">
        <v>0</v>
      </c>
    </row>
    <row r="166" spans="1:12" ht="38.450000000000003" customHeight="1" x14ac:dyDescent="0.2">
      <c r="A166" s="563"/>
      <c r="B166" s="693" t="s">
        <v>877</v>
      </c>
      <c r="C166" s="694"/>
      <c r="D166" s="529" t="s">
        <v>878</v>
      </c>
      <c r="E166" s="561">
        <f t="shared" si="11"/>
        <v>0</v>
      </c>
      <c r="F166" s="540">
        <v>0</v>
      </c>
      <c r="G166" s="542">
        <v>0</v>
      </c>
      <c r="H166" s="542">
        <v>0</v>
      </c>
      <c r="I166" s="542">
        <v>0</v>
      </c>
      <c r="J166" s="540">
        <v>0</v>
      </c>
      <c r="K166" s="542">
        <v>0</v>
      </c>
      <c r="L166" s="542">
        <v>0</v>
      </c>
    </row>
    <row r="167" spans="1:12" ht="23.45" customHeight="1" x14ac:dyDescent="0.2">
      <c r="A167" s="563"/>
      <c r="B167" s="563"/>
      <c r="C167" s="514" t="s">
        <v>762</v>
      </c>
      <c r="D167" s="529" t="s">
        <v>879</v>
      </c>
      <c r="E167" s="561">
        <f t="shared" si="11"/>
        <v>0</v>
      </c>
      <c r="F167" s="540">
        <v>0</v>
      </c>
      <c r="G167" s="542">
        <v>0</v>
      </c>
      <c r="H167" s="542">
        <v>0</v>
      </c>
      <c r="I167" s="542">
        <v>0</v>
      </c>
      <c r="J167" s="540">
        <v>0</v>
      </c>
      <c r="K167" s="542">
        <v>0</v>
      </c>
      <c r="L167" s="542">
        <v>0</v>
      </c>
    </row>
    <row r="168" spans="1:12" ht="23.45" customHeight="1" x14ac:dyDescent="0.2">
      <c r="A168" s="563"/>
      <c r="B168" s="563"/>
      <c r="C168" s="514" t="s">
        <v>764</v>
      </c>
      <c r="D168" s="529" t="s">
        <v>880</v>
      </c>
      <c r="E168" s="561">
        <f t="shared" si="11"/>
        <v>0</v>
      </c>
      <c r="F168" s="540">
        <v>0</v>
      </c>
      <c r="G168" s="542">
        <v>0</v>
      </c>
      <c r="H168" s="542">
        <v>0</v>
      </c>
      <c r="I168" s="542">
        <v>0</v>
      </c>
      <c r="J168" s="540">
        <v>0</v>
      </c>
      <c r="K168" s="542">
        <v>0</v>
      </c>
      <c r="L168" s="542">
        <v>0</v>
      </c>
    </row>
    <row r="169" spans="1:12" ht="36" customHeight="1" x14ac:dyDescent="0.2">
      <c r="A169" s="563"/>
      <c r="B169" s="693" t="s">
        <v>881</v>
      </c>
      <c r="C169" s="694"/>
      <c r="D169" s="529" t="s">
        <v>882</v>
      </c>
      <c r="E169" s="561">
        <f t="shared" si="11"/>
        <v>0</v>
      </c>
      <c r="F169" s="540">
        <v>0</v>
      </c>
      <c r="G169" s="542">
        <v>0</v>
      </c>
      <c r="H169" s="542">
        <v>0</v>
      </c>
      <c r="I169" s="542">
        <v>0</v>
      </c>
      <c r="J169" s="540">
        <v>0</v>
      </c>
      <c r="K169" s="542">
        <v>0</v>
      </c>
      <c r="L169" s="542">
        <v>0</v>
      </c>
    </row>
    <row r="170" spans="1:12" ht="23.45" customHeight="1" x14ac:dyDescent="0.2">
      <c r="A170" s="563"/>
      <c r="B170" s="563"/>
      <c r="C170" s="514" t="s">
        <v>762</v>
      </c>
      <c r="D170" s="529" t="s">
        <v>883</v>
      </c>
      <c r="E170" s="561">
        <f t="shared" si="11"/>
        <v>0</v>
      </c>
      <c r="F170" s="540">
        <v>0</v>
      </c>
      <c r="G170" s="542">
        <v>0</v>
      </c>
      <c r="H170" s="542">
        <v>0</v>
      </c>
      <c r="I170" s="542">
        <v>0</v>
      </c>
      <c r="J170" s="540">
        <v>0</v>
      </c>
      <c r="K170" s="542">
        <v>0</v>
      </c>
      <c r="L170" s="542">
        <v>0</v>
      </c>
    </row>
    <row r="171" spans="1:12" ht="23.45" customHeight="1" x14ac:dyDescent="0.2">
      <c r="A171" s="563"/>
      <c r="B171" s="563"/>
      <c r="C171" s="514" t="s">
        <v>764</v>
      </c>
      <c r="D171" s="529" t="s">
        <v>884</v>
      </c>
      <c r="E171" s="561">
        <f t="shared" si="11"/>
        <v>0</v>
      </c>
      <c r="F171" s="540">
        <v>0</v>
      </c>
      <c r="G171" s="542">
        <v>0</v>
      </c>
      <c r="H171" s="542">
        <v>0</v>
      </c>
      <c r="I171" s="542">
        <v>0</v>
      </c>
      <c r="J171" s="540">
        <v>0</v>
      </c>
      <c r="K171" s="542">
        <v>0</v>
      </c>
      <c r="L171" s="542">
        <v>0</v>
      </c>
    </row>
    <row r="172" spans="1:12" ht="23.45" customHeight="1" x14ac:dyDescent="0.2">
      <c r="A172" s="565" t="s">
        <v>885</v>
      </c>
      <c r="B172" s="565"/>
      <c r="C172" s="565"/>
      <c r="D172" s="566" t="s">
        <v>886</v>
      </c>
      <c r="E172" s="567">
        <f t="shared" si="11"/>
        <v>32612</v>
      </c>
      <c r="F172" s="568">
        <f t="shared" ref="F172:L172" si="15">F173+F210+F212</f>
        <v>10867</v>
      </c>
      <c r="G172" s="568">
        <f t="shared" si="15"/>
        <v>7548</v>
      </c>
      <c r="H172" s="499">
        <f t="shared" si="15"/>
        <v>6585</v>
      </c>
      <c r="I172" s="568">
        <f t="shared" si="15"/>
        <v>7612</v>
      </c>
      <c r="J172" s="569">
        <f t="shared" si="15"/>
        <v>32139</v>
      </c>
      <c r="K172" s="569">
        <f t="shared" si="15"/>
        <v>32139</v>
      </c>
      <c r="L172" s="569">
        <f t="shared" si="15"/>
        <v>32139</v>
      </c>
    </row>
    <row r="173" spans="1:12" ht="23.45" customHeight="1" x14ac:dyDescent="0.2">
      <c r="A173" s="501" t="s">
        <v>630</v>
      </c>
      <c r="B173" s="502"/>
      <c r="C173" s="570"/>
      <c r="D173" s="504" t="s">
        <v>631</v>
      </c>
      <c r="E173" s="561">
        <f t="shared" si="11"/>
        <v>14879</v>
      </c>
      <c r="F173" s="527">
        <f t="shared" ref="F173:L173" si="16">F174+F178</f>
        <v>4817</v>
      </c>
      <c r="G173" s="528">
        <f t="shared" si="16"/>
        <v>3848</v>
      </c>
      <c r="H173" s="507">
        <f t="shared" si="16"/>
        <v>2780</v>
      </c>
      <c r="I173" s="528">
        <f t="shared" si="16"/>
        <v>3434</v>
      </c>
      <c r="J173" s="571">
        <f t="shared" si="16"/>
        <v>17273</v>
      </c>
      <c r="K173" s="571">
        <f t="shared" si="16"/>
        <v>18399</v>
      </c>
      <c r="L173" s="528">
        <f t="shared" si="16"/>
        <v>17612</v>
      </c>
    </row>
    <row r="174" spans="1:12" ht="23.45" customHeight="1" x14ac:dyDescent="0.2">
      <c r="A174" s="501" t="s">
        <v>632</v>
      </c>
      <c r="B174" s="502"/>
      <c r="C174" s="570"/>
      <c r="D174" s="504" t="s">
        <v>633</v>
      </c>
      <c r="E174" s="561">
        <f t="shared" si="11"/>
        <v>0</v>
      </c>
      <c r="F174" s="527">
        <f t="shared" ref="F174:I176" si="17">F175</f>
        <v>0</v>
      </c>
      <c r="G174" s="528">
        <f t="shared" si="17"/>
        <v>0</v>
      </c>
      <c r="H174" s="528">
        <f t="shared" si="17"/>
        <v>0</v>
      </c>
      <c r="I174" s="528">
        <f t="shared" si="17"/>
        <v>0</v>
      </c>
      <c r="J174" s="530">
        <f>E174</f>
        <v>0</v>
      </c>
      <c r="K174" s="530">
        <f>E174</f>
        <v>0</v>
      </c>
      <c r="L174" s="530">
        <f>E174</f>
        <v>0</v>
      </c>
    </row>
    <row r="175" spans="1:12" ht="23.45" customHeight="1" x14ac:dyDescent="0.2">
      <c r="A175" s="501" t="s">
        <v>634</v>
      </c>
      <c r="B175" s="502"/>
      <c r="C175" s="570"/>
      <c r="D175" s="510" t="s">
        <v>635</v>
      </c>
      <c r="E175" s="561">
        <f t="shared" si="11"/>
        <v>0</v>
      </c>
      <c r="F175" s="527">
        <f t="shared" si="17"/>
        <v>0</v>
      </c>
      <c r="G175" s="528">
        <f t="shared" si="17"/>
        <v>0</v>
      </c>
      <c r="H175" s="528">
        <f t="shared" si="17"/>
        <v>0</v>
      </c>
      <c r="I175" s="528">
        <f t="shared" si="17"/>
        <v>0</v>
      </c>
      <c r="J175" s="530">
        <f>E175</f>
        <v>0</v>
      </c>
      <c r="K175" s="530">
        <f>E175</f>
        <v>0</v>
      </c>
      <c r="L175" s="530">
        <f>E175</f>
        <v>0</v>
      </c>
    </row>
    <row r="176" spans="1:12" ht="23.45" customHeight="1" x14ac:dyDescent="0.2">
      <c r="A176" s="511" t="s">
        <v>636</v>
      </c>
      <c r="B176" s="512"/>
      <c r="C176" s="512"/>
      <c r="D176" s="504" t="s">
        <v>637</v>
      </c>
      <c r="E176" s="561">
        <f t="shared" si="11"/>
        <v>0</v>
      </c>
      <c r="F176" s="527">
        <f t="shared" si="17"/>
        <v>0</v>
      </c>
      <c r="G176" s="528">
        <f t="shared" si="17"/>
        <v>0</v>
      </c>
      <c r="H176" s="528">
        <f t="shared" si="17"/>
        <v>0</v>
      </c>
      <c r="I176" s="528">
        <f t="shared" si="17"/>
        <v>0</v>
      </c>
      <c r="J176" s="530">
        <f>E176</f>
        <v>0</v>
      </c>
      <c r="K176" s="530">
        <f>E176</f>
        <v>0</v>
      </c>
      <c r="L176" s="530">
        <f>E176</f>
        <v>0</v>
      </c>
    </row>
    <row r="177" spans="1:12" ht="23.45" customHeight="1" x14ac:dyDescent="0.2">
      <c r="A177" s="501"/>
      <c r="B177" s="514" t="s">
        <v>638</v>
      </c>
      <c r="C177" s="520"/>
      <c r="D177" s="504" t="s">
        <v>639</v>
      </c>
      <c r="E177" s="561">
        <f t="shared" si="11"/>
        <v>0</v>
      </c>
      <c r="F177" s="527">
        <v>0</v>
      </c>
      <c r="G177" s="528">
        <v>0</v>
      </c>
      <c r="H177" s="528">
        <v>0</v>
      </c>
      <c r="I177" s="528">
        <v>0</v>
      </c>
      <c r="J177" s="530">
        <f>E177</f>
        <v>0</v>
      </c>
      <c r="K177" s="530">
        <f>E177</f>
        <v>0</v>
      </c>
      <c r="L177" s="530">
        <f>E177</f>
        <v>0</v>
      </c>
    </row>
    <row r="178" spans="1:12" ht="23.45" customHeight="1" x14ac:dyDescent="0.2">
      <c r="A178" s="511" t="s">
        <v>640</v>
      </c>
      <c r="B178" s="516"/>
      <c r="C178" s="514"/>
      <c r="D178" s="510" t="s">
        <v>641</v>
      </c>
      <c r="E178" s="561">
        <f t="shared" si="11"/>
        <v>14879</v>
      </c>
      <c r="F178" s="527">
        <f t="shared" ref="F178:L178" si="18">F179+F186+F184</f>
        <v>4817</v>
      </c>
      <c r="G178" s="527">
        <f t="shared" si="18"/>
        <v>3848</v>
      </c>
      <c r="H178" s="506">
        <f t="shared" si="18"/>
        <v>2780</v>
      </c>
      <c r="I178" s="527">
        <f t="shared" si="18"/>
        <v>3434</v>
      </c>
      <c r="J178" s="527">
        <f t="shared" si="18"/>
        <v>17273</v>
      </c>
      <c r="K178" s="527">
        <f t="shared" si="18"/>
        <v>18399</v>
      </c>
      <c r="L178" s="527">
        <f t="shared" si="18"/>
        <v>17612</v>
      </c>
    </row>
    <row r="179" spans="1:12" ht="23.45" customHeight="1" x14ac:dyDescent="0.2">
      <c r="A179" s="511" t="s">
        <v>642</v>
      </c>
      <c r="B179" s="514"/>
      <c r="C179" s="564"/>
      <c r="D179" s="510" t="s">
        <v>643</v>
      </c>
      <c r="E179" s="561">
        <f t="shared" si="11"/>
        <v>0</v>
      </c>
      <c r="F179" s="527">
        <f t="shared" ref="F179:L179" si="19">F180</f>
        <v>0</v>
      </c>
      <c r="G179" s="528">
        <f t="shared" si="19"/>
        <v>0</v>
      </c>
      <c r="H179" s="528">
        <f t="shared" si="19"/>
        <v>0</v>
      </c>
      <c r="I179" s="528">
        <f t="shared" si="19"/>
        <v>0</v>
      </c>
      <c r="J179" s="528">
        <f t="shared" si="19"/>
        <v>0</v>
      </c>
      <c r="K179" s="528">
        <f t="shared" si="19"/>
        <v>0</v>
      </c>
      <c r="L179" s="528">
        <f t="shared" si="19"/>
        <v>0</v>
      </c>
    </row>
    <row r="180" spans="1:12" ht="23.45" customHeight="1" x14ac:dyDescent="0.2">
      <c r="A180" s="511" t="s">
        <v>644</v>
      </c>
      <c r="B180" s="520"/>
      <c r="C180" s="564"/>
      <c r="D180" s="504" t="s">
        <v>645</v>
      </c>
      <c r="E180" s="561">
        <f t="shared" si="11"/>
        <v>0</v>
      </c>
      <c r="F180" s="527">
        <f t="shared" ref="F180:L180" si="20">F181+F182+F183</f>
        <v>0</v>
      </c>
      <c r="G180" s="528">
        <f t="shared" si="20"/>
        <v>0</v>
      </c>
      <c r="H180" s="528">
        <f t="shared" si="20"/>
        <v>0</v>
      </c>
      <c r="I180" s="528">
        <f t="shared" si="20"/>
        <v>0</v>
      </c>
      <c r="J180" s="528">
        <f t="shared" si="20"/>
        <v>0</v>
      </c>
      <c r="K180" s="528">
        <f t="shared" si="20"/>
        <v>0</v>
      </c>
      <c r="L180" s="528">
        <f t="shared" si="20"/>
        <v>0</v>
      </c>
    </row>
    <row r="181" spans="1:12" ht="23.45" customHeight="1" x14ac:dyDescent="0.2">
      <c r="A181" s="521"/>
      <c r="B181" s="514" t="s">
        <v>646</v>
      </c>
      <c r="C181" s="520"/>
      <c r="D181" s="522" t="s">
        <v>647</v>
      </c>
      <c r="E181" s="561">
        <f t="shared" ref="E181:L181" si="21">E23</f>
        <v>0</v>
      </c>
      <c r="F181" s="561">
        <f t="shared" si="21"/>
        <v>0</v>
      </c>
      <c r="G181" s="561">
        <f t="shared" si="21"/>
        <v>0</v>
      </c>
      <c r="H181" s="561">
        <f t="shared" si="21"/>
        <v>0</v>
      </c>
      <c r="I181" s="561">
        <f t="shared" si="21"/>
        <v>0</v>
      </c>
      <c r="J181" s="561">
        <f t="shared" si="21"/>
        <v>0</v>
      </c>
      <c r="K181" s="561">
        <f t="shared" si="21"/>
        <v>0</v>
      </c>
      <c r="L181" s="561">
        <f t="shared" si="21"/>
        <v>0</v>
      </c>
    </row>
    <row r="182" spans="1:12" ht="23.45" customHeight="1" x14ac:dyDescent="0.2">
      <c r="A182" s="511"/>
      <c r="B182" s="514" t="s">
        <v>648</v>
      </c>
      <c r="C182" s="520"/>
      <c r="D182" s="523" t="s">
        <v>649</v>
      </c>
      <c r="E182" s="561">
        <f t="shared" si="11"/>
        <v>0</v>
      </c>
      <c r="F182" s="527">
        <v>0</v>
      </c>
      <c r="G182" s="528">
        <v>0</v>
      </c>
      <c r="H182" s="528">
        <v>0</v>
      </c>
      <c r="I182" s="528">
        <v>0</v>
      </c>
      <c r="J182" s="530">
        <f>E182</f>
        <v>0</v>
      </c>
      <c r="K182" s="530">
        <f>E182</f>
        <v>0</v>
      </c>
      <c r="L182" s="530">
        <f>E182</f>
        <v>0</v>
      </c>
    </row>
    <row r="183" spans="1:12" ht="23.45" customHeight="1" x14ac:dyDescent="0.2">
      <c r="A183" s="511"/>
      <c r="B183" s="514" t="s">
        <v>650</v>
      </c>
      <c r="C183" s="520"/>
      <c r="D183" s="523" t="s">
        <v>651</v>
      </c>
      <c r="E183" s="561">
        <f t="shared" si="11"/>
        <v>0</v>
      </c>
      <c r="F183" s="527">
        <v>0</v>
      </c>
      <c r="G183" s="528">
        <v>0</v>
      </c>
      <c r="H183" s="528">
        <v>0</v>
      </c>
      <c r="I183" s="528">
        <v>0</v>
      </c>
      <c r="J183" s="530">
        <v>0</v>
      </c>
      <c r="K183" s="530">
        <f>E183</f>
        <v>0</v>
      </c>
      <c r="L183" s="530">
        <f>E183</f>
        <v>0</v>
      </c>
    </row>
    <row r="184" spans="1:12" ht="23.45" customHeight="1" x14ac:dyDescent="0.2">
      <c r="A184" s="511" t="s">
        <v>652</v>
      </c>
      <c r="B184" s="514"/>
      <c r="C184" s="520"/>
      <c r="D184" s="524" t="s">
        <v>653</v>
      </c>
      <c r="E184" s="561">
        <f>E185</f>
        <v>0</v>
      </c>
      <c r="F184" s="525">
        <f>F185</f>
        <v>0</v>
      </c>
      <c r="G184" s="525">
        <f>G185</f>
        <v>0</v>
      </c>
      <c r="H184" s="525">
        <f>H185</f>
        <v>0</v>
      </c>
      <c r="I184" s="525">
        <f>I185</f>
        <v>0</v>
      </c>
      <c r="J184" s="526">
        <f>E184</f>
        <v>0</v>
      </c>
      <c r="K184" s="526">
        <f>E184</f>
        <v>0</v>
      </c>
      <c r="L184" s="530">
        <f>E184</f>
        <v>0</v>
      </c>
    </row>
    <row r="185" spans="1:12" ht="23.45" customHeight="1" x14ac:dyDescent="0.2">
      <c r="A185" s="511"/>
      <c r="B185" s="514" t="s">
        <v>654</v>
      </c>
      <c r="C185" s="520"/>
      <c r="D185" s="523" t="s">
        <v>655</v>
      </c>
      <c r="E185" s="561">
        <f>F185+G185+H185+I185</f>
        <v>0</v>
      </c>
      <c r="F185" s="527">
        <v>0</v>
      </c>
      <c r="G185" s="528">
        <v>0</v>
      </c>
      <c r="H185" s="528">
        <v>0</v>
      </c>
      <c r="I185" s="528">
        <v>0</v>
      </c>
      <c r="J185" s="526">
        <f>E185</f>
        <v>0</v>
      </c>
      <c r="K185" s="526">
        <f>E185</f>
        <v>0</v>
      </c>
      <c r="L185" s="530">
        <f>E185</f>
        <v>0</v>
      </c>
    </row>
    <row r="186" spans="1:12" ht="23.45" customHeight="1" x14ac:dyDescent="0.2">
      <c r="A186" s="511" t="s">
        <v>656</v>
      </c>
      <c r="B186" s="514"/>
      <c r="C186" s="514"/>
      <c r="D186" s="512" t="s">
        <v>657</v>
      </c>
      <c r="E186" s="561">
        <f t="shared" si="11"/>
        <v>14879</v>
      </c>
      <c r="F186" s="527">
        <f t="shared" ref="F186:L186" si="22">F187+F200+F202+F204+F206</f>
        <v>4817</v>
      </c>
      <c r="G186" s="528">
        <f t="shared" si="22"/>
        <v>3848</v>
      </c>
      <c r="H186" s="507">
        <f t="shared" si="22"/>
        <v>2780</v>
      </c>
      <c r="I186" s="528">
        <f t="shared" si="22"/>
        <v>3434</v>
      </c>
      <c r="J186" s="528">
        <f t="shared" si="22"/>
        <v>17273</v>
      </c>
      <c r="K186" s="528">
        <f t="shared" si="22"/>
        <v>18399</v>
      </c>
      <c r="L186" s="528">
        <f t="shared" si="22"/>
        <v>17612</v>
      </c>
    </row>
    <row r="187" spans="1:12" ht="52.15" customHeight="1" x14ac:dyDescent="0.2">
      <c r="A187" s="692" t="s">
        <v>658</v>
      </c>
      <c r="B187" s="692"/>
      <c r="C187" s="692"/>
      <c r="D187" s="529" t="s">
        <v>659</v>
      </c>
      <c r="E187" s="561">
        <f t="shared" si="11"/>
        <v>14833</v>
      </c>
      <c r="F187" s="527">
        <f t="shared" ref="F187:L187" si="23">F188+F189+F190+F191+F192+F193+F194+F195+F196+F197+F198+F199</f>
        <v>4791</v>
      </c>
      <c r="G187" s="528">
        <f t="shared" si="23"/>
        <v>3838</v>
      </c>
      <c r="H187" s="507">
        <f t="shared" si="23"/>
        <v>2772</v>
      </c>
      <c r="I187" s="528">
        <f t="shared" si="23"/>
        <v>3432</v>
      </c>
      <c r="J187" s="528">
        <f t="shared" si="23"/>
        <v>17273</v>
      </c>
      <c r="K187" s="528">
        <f t="shared" si="23"/>
        <v>18399</v>
      </c>
      <c r="L187" s="528">
        <f t="shared" si="23"/>
        <v>17612</v>
      </c>
    </row>
    <row r="188" spans="1:12" ht="23.45" customHeight="1" x14ac:dyDescent="0.2">
      <c r="A188" s="521"/>
      <c r="B188" s="514" t="s">
        <v>660</v>
      </c>
      <c r="C188" s="520"/>
      <c r="D188" s="504" t="s">
        <v>661</v>
      </c>
      <c r="E188" s="561">
        <f t="shared" si="11"/>
        <v>0</v>
      </c>
      <c r="F188" s="527"/>
      <c r="G188" s="528"/>
      <c r="H188" s="528"/>
      <c r="I188" s="528"/>
      <c r="J188" s="530">
        <f>E188</f>
        <v>0</v>
      </c>
      <c r="K188" s="530">
        <f>E188</f>
        <v>0</v>
      </c>
      <c r="L188" s="530">
        <f>E188</f>
        <v>0</v>
      </c>
    </row>
    <row r="189" spans="1:12" ht="23.45" customHeight="1" x14ac:dyDescent="0.2">
      <c r="A189" s="521"/>
      <c r="B189" s="514" t="s">
        <v>662</v>
      </c>
      <c r="C189" s="520"/>
      <c r="D189" s="504" t="s">
        <v>663</v>
      </c>
      <c r="E189" s="561">
        <f t="shared" ref="E189:L189" si="24">E31</f>
        <v>58</v>
      </c>
      <c r="F189" s="561">
        <f t="shared" si="24"/>
        <v>30</v>
      </c>
      <c r="G189" s="561">
        <f t="shared" si="24"/>
        <v>11</v>
      </c>
      <c r="H189" s="572">
        <f t="shared" si="24"/>
        <v>12</v>
      </c>
      <c r="I189" s="561">
        <f t="shared" si="24"/>
        <v>5</v>
      </c>
      <c r="J189" s="561">
        <f t="shared" si="24"/>
        <v>58</v>
      </c>
      <c r="K189" s="561">
        <f t="shared" si="24"/>
        <v>58</v>
      </c>
      <c r="L189" s="561">
        <f t="shared" si="24"/>
        <v>58</v>
      </c>
    </row>
    <row r="190" spans="1:12" ht="23.45" customHeight="1" x14ac:dyDescent="0.2">
      <c r="A190" s="521"/>
      <c r="B190" s="514" t="s">
        <v>664</v>
      </c>
      <c r="C190" s="515"/>
      <c r="D190" s="504" t="s">
        <v>665</v>
      </c>
      <c r="E190" s="525">
        <f t="shared" si="11"/>
        <v>0</v>
      </c>
      <c r="F190" s="527">
        <v>0</v>
      </c>
      <c r="G190" s="528">
        <v>0</v>
      </c>
      <c r="H190" s="528">
        <v>0</v>
      </c>
      <c r="I190" s="528">
        <v>0</v>
      </c>
      <c r="J190" s="530">
        <f>E190</f>
        <v>0</v>
      </c>
      <c r="K190" s="530">
        <f>E190</f>
        <v>0</v>
      </c>
      <c r="L190" s="530">
        <f>E190</f>
        <v>0</v>
      </c>
    </row>
    <row r="191" spans="1:12" ht="23.45" customHeight="1" x14ac:dyDescent="0.2">
      <c r="A191" s="531"/>
      <c r="B191" s="514" t="s">
        <v>666</v>
      </c>
      <c r="C191" s="515"/>
      <c r="D191" s="504" t="s">
        <v>667</v>
      </c>
      <c r="E191" s="525">
        <f t="shared" si="11"/>
        <v>0</v>
      </c>
      <c r="F191" s="527">
        <v>0</v>
      </c>
      <c r="G191" s="528">
        <v>0</v>
      </c>
      <c r="H191" s="528">
        <v>0</v>
      </c>
      <c r="I191" s="528">
        <v>0</v>
      </c>
      <c r="J191" s="530">
        <f>E191</f>
        <v>0</v>
      </c>
      <c r="K191" s="530">
        <f>E191</f>
        <v>0</v>
      </c>
      <c r="L191" s="530">
        <f>E191</f>
        <v>0</v>
      </c>
    </row>
    <row r="192" spans="1:12" ht="23.45" customHeight="1" x14ac:dyDescent="0.2">
      <c r="A192" s="532"/>
      <c r="B192" s="514" t="s">
        <v>668</v>
      </c>
      <c r="C192" s="515"/>
      <c r="D192" s="504" t="s">
        <v>669</v>
      </c>
      <c r="E192" s="525">
        <f t="shared" si="11"/>
        <v>0</v>
      </c>
      <c r="F192" s="527">
        <v>0</v>
      </c>
      <c r="G192" s="528">
        <v>0</v>
      </c>
      <c r="H192" s="528">
        <v>0</v>
      </c>
      <c r="I192" s="528">
        <v>0</v>
      </c>
      <c r="J192" s="530">
        <f>E192</f>
        <v>0</v>
      </c>
      <c r="K192" s="530">
        <f>E192</f>
        <v>0</v>
      </c>
      <c r="L192" s="530">
        <f>E192</f>
        <v>0</v>
      </c>
    </row>
    <row r="193" spans="1:12" ht="23.45" customHeight="1" x14ac:dyDescent="0.2">
      <c r="A193" s="532"/>
      <c r="B193" s="514" t="s">
        <v>670</v>
      </c>
      <c r="C193" s="515"/>
      <c r="D193" s="504" t="s">
        <v>671</v>
      </c>
      <c r="E193" s="525">
        <f t="shared" si="11"/>
        <v>0</v>
      </c>
      <c r="F193" s="527">
        <v>0</v>
      </c>
      <c r="G193" s="528">
        <v>0</v>
      </c>
      <c r="H193" s="528">
        <v>0</v>
      </c>
      <c r="I193" s="528">
        <v>0</v>
      </c>
      <c r="J193" s="530">
        <f>E193</f>
        <v>0</v>
      </c>
      <c r="K193" s="530">
        <f>E193</f>
        <v>0</v>
      </c>
      <c r="L193" s="530">
        <f>E193</f>
        <v>0</v>
      </c>
    </row>
    <row r="194" spans="1:12" ht="23.45" customHeight="1" x14ac:dyDescent="0.2">
      <c r="A194" s="532"/>
      <c r="B194" s="514" t="s">
        <v>672</v>
      </c>
      <c r="C194" s="515"/>
      <c r="D194" s="504" t="s">
        <v>673</v>
      </c>
      <c r="E194" s="525">
        <f t="shared" si="11"/>
        <v>0</v>
      </c>
      <c r="F194" s="527">
        <v>0</v>
      </c>
      <c r="G194" s="528">
        <v>0</v>
      </c>
      <c r="H194" s="528">
        <v>0</v>
      </c>
      <c r="I194" s="528">
        <v>0</v>
      </c>
      <c r="J194" s="530">
        <f>E194</f>
        <v>0</v>
      </c>
      <c r="K194" s="530">
        <f>E194</f>
        <v>0</v>
      </c>
      <c r="L194" s="530">
        <f>E194</f>
        <v>0</v>
      </c>
    </row>
    <row r="195" spans="1:12" s="535" customFormat="1" ht="23.45" customHeight="1" x14ac:dyDescent="0.2">
      <c r="A195" s="532"/>
      <c r="B195" s="514" t="s">
        <v>674</v>
      </c>
      <c r="C195" s="515"/>
      <c r="D195" s="504" t="s">
        <v>675</v>
      </c>
      <c r="E195" s="525">
        <f t="shared" ref="E195:L196" si="25">E37</f>
        <v>13730</v>
      </c>
      <c r="F195" s="525">
        <f t="shared" si="25"/>
        <v>4511</v>
      </c>
      <c r="G195" s="525">
        <f t="shared" si="25"/>
        <v>3537</v>
      </c>
      <c r="H195" s="505">
        <f t="shared" si="25"/>
        <v>2504</v>
      </c>
      <c r="I195" s="525">
        <f t="shared" si="25"/>
        <v>3178</v>
      </c>
      <c r="J195" s="525">
        <f t="shared" si="25"/>
        <v>16170</v>
      </c>
      <c r="K195" s="525">
        <f t="shared" si="25"/>
        <v>17296</v>
      </c>
      <c r="L195" s="525">
        <f t="shared" si="25"/>
        <v>16509</v>
      </c>
    </row>
    <row r="196" spans="1:12" s="535" customFormat="1" ht="23.45" customHeight="1" x14ac:dyDescent="0.2">
      <c r="A196" s="532"/>
      <c r="B196" s="514" t="s">
        <v>676</v>
      </c>
      <c r="C196" s="515"/>
      <c r="D196" s="533" t="s">
        <v>677</v>
      </c>
      <c r="E196" s="530">
        <f t="shared" si="25"/>
        <v>1045</v>
      </c>
      <c r="F196" s="530">
        <f t="shared" si="25"/>
        <v>250</v>
      </c>
      <c r="G196" s="530">
        <f t="shared" si="25"/>
        <v>290</v>
      </c>
      <c r="H196" s="519">
        <f t="shared" si="25"/>
        <v>256</v>
      </c>
      <c r="I196" s="530">
        <f t="shared" si="25"/>
        <v>249</v>
      </c>
      <c r="J196" s="530">
        <f t="shared" si="25"/>
        <v>1045</v>
      </c>
      <c r="K196" s="530">
        <f t="shared" si="25"/>
        <v>1045</v>
      </c>
      <c r="L196" s="530">
        <f t="shared" si="25"/>
        <v>1045</v>
      </c>
    </row>
    <row r="197" spans="1:12" s="535" customFormat="1" ht="23.45" customHeight="1" x14ac:dyDescent="0.2">
      <c r="A197" s="532"/>
      <c r="B197" s="680" t="s">
        <v>678</v>
      </c>
      <c r="C197" s="683"/>
      <c r="D197" s="533" t="s">
        <v>679</v>
      </c>
      <c r="E197" s="530">
        <f t="shared" ref="E197:E230" si="26">F197+G197+H197+I197</f>
        <v>0</v>
      </c>
      <c r="F197" s="540">
        <v>0</v>
      </c>
      <c r="G197" s="542">
        <v>0</v>
      </c>
      <c r="H197" s="542">
        <v>0</v>
      </c>
      <c r="I197" s="542">
        <v>0</v>
      </c>
      <c r="J197" s="530">
        <f t="shared" ref="J197:J203" si="27">E197</f>
        <v>0</v>
      </c>
      <c r="K197" s="530">
        <v>0</v>
      </c>
      <c r="L197" s="530">
        <f t="shared" ref="L197:L203" si="28">E197</f>
        <v>0</v>
      </c>
    </row>
    <row r="198" spans="1:12" ht="23.45" customHeight="1" x14ac:dyDescent="0.2">
      <c r="A198" s="532"/>
      <c r="B198" s="514" t="s">
        <v>680</v>
      </c>
      <c r="C198" s="515"/>
      <c r="D198" s="533" t="s">
        <v>681</v>
      </c>
      <c r="E198" s="530">
        <f t="shared" si="26"/>
        <v>0</v>
      </c>
      <c r="F198" s="540">
        <v>0</v>
      </c>
      <c r="G198" s="542">
        <v>0</v>
      </c>
      <c r="H198" s="542">
        <v>0</v>
      </c>
      <c r="I198" s="542">
        <v>0</v>
      </c>
      <c r="J198" s="530">
        <f t="shared" si="27"/>
        <v>0</v>
      </c>
      <c r="K198" s="530">
        <f t="shared" ref="K198:K203" si="29">E198</f>
        <v>0</v>
      </c>
      <c r="L198" s="530">
        <f t="shared" si="28"/>
        <v>0</v>
      </c>
    </row>
    <row r="199" spans="1:12" ht="23.45" customHeight="1" x14ac:dyDescent="0.2">
      <c r="A199" s="531"/>
      <c r="B199" s="514" t="s">
        <v>682</v>
      </c>
      <c r="C199" s="515"/>
      <c r="D199" s="529" t="s">
        <v>683</v>
      </c>
      <c r="E199" s="525">
        <f t="shared" si="26"/>
        <v>0</v>
      </c>
      <c r="F199" s="527">
        <v>0</v>
      </c>
      <c r="G199" s="528">
        <v>0</v>
      </c>
      <c r="H199" s="528">
        <v>0</v>
      </c>
      <c r="I199" s="528">
        <v>0</v>
      </c>
      <c r="J199" s="530">
        <f t="shared" si="27"/>
        <v>0</v>
      </c>
      <c r="K199" s="530">
        <f t="shared" si="29"/>
        <v>0</v>
      </c>
      <c r="L199" s="530">
        <f t="shared" si="28"/>
        <v>0</v>
      </c>
    </row>
    <row r="200" spans="1:12" ht="23.45" customHeight="1" x14ac:dyDescent="0.2">
      <c r="A200" s="521" t="s">
        <v>684</v>
      </c>
      <c r="B200" s="520"/>
      <c r="C200" s="536"/>
      <c r="D200" s="504" t="s">
        <v>685</v>
      </c>
      <c r="E200" s="525">
        <f t="shared" si="26"/>
        <v>0</v>
      </c>
      <c r="F200" s="527">
        <f>F201</f>
        <v>0</v>
      </c>
      <c r="G200" s="528">
        <f>G201</f>
        <v>0</v>
      </c>
      <c r="H200" s="528">
        <f>H201</f>
        <v>0</v>
      </c>
      <c r="I200" s="528">
        <f>I201</f>
        <v>0</v>
      </c>
      <c r="J200" s="530">
        <f t="shared" si="27"/>
        <v>0</v>
      </c>
      <c r="K200" s="530">
        <f t="shared" si="29"/>
        <v>0</v>
      </c>
      <c r="L200" s="530">
        <f t="shared" si="28"/>
        <v>0</v>
      </c>
    </row>
    <row r="201" spans="1:12" ht="23.45" customHeight="1" x14ac:dyDescent="0.2">
      <c r="A201" s="531"/>
      <c r="B201" s="514" t="s">
        <v>686</v>
      </c>
      <c r="C201" s="515"/>
      <c r="D201" s="504" t="s">
        <v>687</v>
      </c>
      <c r="E201" s="525">
        <f t="shared" si="26"/>
        <v>0</v>
      </c>
      <c r="F201" s="527">
        <v>0</v>
      </c>
      <c r="G201" s="528">
        <v>0</v>
      </c>
      <c r="H201" s="528">
        <v>0</v>
      </c>
      <c r="I201" s="528">
        <v>0</v>
      </c>
      <c r="J201" s="530">
        <f t="shared" si="27"/>
        <v>0</v>
      </c>
      <c r="K201" s="530">
        <f t="shared" si="29"/>
        <v>0</v>
      </c>
      <c r="L201" s="530">
        <f t="shared" si="28"/>
        <v>0</v>
      </c>
    </row>
    <row r="202" spans="1:12" ht="23.45" customHeight="1" x14ac:dyDescent="0.2">
      <c r="A202" s="521" t="s">
        <v>688</v>
      </c>
      <c r="B202" s="520"/>
      <c r="C202" s="517"/>
      <c r="D202" s="504" t="s">
        <v>689</v>
      </c>
      <c r="E202" s="525">
        <f t="shared" si="26"/>
        <v>0</v>
      </c>
      <c r="F202" s="527">
        <f>F203</f>
        <v>0</v>
      </c>
      <c r="G202" s="528">
        <f>G203</f>
        <v>0</v>
      </c>
      <c r="H202" s="528">
        <f>H203</f>
        <v>0</v>
      </c>
      <c r="I202" s="528">
        <f>I203</f>
        <v>0</v>
      </c>
      <c r="J202" s="530">
        <f t="shared" si="27"/>
        <v>0</v>
      </c>
      <c r="K202" s="530">
        <f t="shared" si="29"/>
        <v>0</v>
      </c>
      <c r="L202" s="530">
        <f t="shared" si="28"/>
        <v>0</v>
      </c>
    </row>
    <row r="203" spans="1:12" ht="23.45" customHeight="1" x14ac:dyDescent="0.2">
      <c r="A203" s="521"/>
      <c r="B203" s="514" t="s">
        <v>690</v>
      </c>
      <c r="C203" s="515"/>
      <c r="D203" s="504" t="s">
        <v>691</v>
      </c>
      <c r="E203" s="525">
        <f t="shared" si="26"/>
        <v>0</v>
      </c>
      <c r="F203" s="527">
        <v>0</v>
      </c>
      <c r="G203" s="528">
        <v>0</v>
      </c>
      <c r="H203" s="528">
        <v>0</v>
      </c>
      <c r="I203" s="528">
        <v>0</v>
      </c>
      <c r="J203" s="530">
        <f t="shared" si="27"/>
        <v>0</v>
      </c>
      <c r="K203" s="530">
        <f t="shared" si="29"/>
        <v>0</v>
      </c>
      <c r="L203" s="530">
        <f t="shared" si="28"/>
        <v>0</v>
      </c>
    </row>
    <row r="204" spans="1:12" ht="23.45" customHeight="1" x14ac:dyDescent="0.2">
      <c r="A204" s="521" t="s">
        <v>692</v>
      </c>
      <c r="B204" s="520"/>
      <c r="C204" s="517"/>
      <c r="D204" s="504" t="s">
        <v>693</v>
      </c>
      <c r="E204" s="525">
        <f t="shared" si="26"/>
        <v>0</v>
      </c>
      <c r="F204" s="527">
        <f>F205</f>
        <v>0</v>
      </c>
      <c r="G204" s="528">
        <f>G205</f>
        <v>0</v>
      </c>
      <c r="H204" s="528">
        <f>H205</f>
        <v>0</v>
      </c>
      <c r="I204" s="528">
        <f>I205</f>
        <v>0</v>
      </c>
      <c r="J204" s="530">
        <v>0</v>
      </c>
      <c r="K204" s="530">
        <v>0</v>
      </c>
      <c r="L204" s="530">
        <v>0</v>
      </c>
    </row>
    <row r="205" spans="1:12" ht="23.45" customHeight="1" x14ac:dyDescent="0.2">
      <c r="A205" s="521"/>
      <c r="B205" s="514" t="s">
        <v>694</v>
      </c>
      <c r="C205" s="515"/>
      <c r="D205" s="504" t="s">
        <v>695</v>
      </c>
      <c r="E205" s="525">
        <f t="shared" si="26"/>
        <v>0</v>
      </c>
      <c r="F205" s="527">
        <v>0</v>
      </c>
      <c r="G205" s="528">
        <v>0</v>
      </c>
      <c r="H205" s="528">
        <v>0</v>
      </c>
      <c r="I205" s="528">
        <v>0</v>
      </c>
      <c r="J205" s="530">
        <v>0</v>
      </c>
      <c r="K205" s="530">
        <v>0</v>
      </c>
      <c r="L205" s="530">
        <v>0</v>
      </c>
    </row>
    <row r="206" spans="1:12" ht="23.45" customHeight="1" x14ac:dyDescent="0.2">
      <c r="A206" s="511" t="s">
        <v>887</v>
      </c>
      <c r="B206" s="512"/>
      <c r="C206" s="513"/>
      <c r="D206" s="504" t="s">
        <v>697</v>
      </c>
      <c r="E206" s="525">
        <f>F206+G206+H206+I206</f>
        <v>46</v>
      </c>
      <c r="F206" s="527">
        <f>F207+F208+F209</f>
        <v>26</v>
      </c>
      <c r="G206" s="528">
        <f>G207+G208+G209</f>
        <v>10</v>
      </c>
      <c r="H206" s="528">
        <f>H207+H208+H209</f>
        <v>8</v>
      </c>
      <c r="I206" s="528">
        <f>I207+I208+I209</f>
        <v>2</v>
      </c>
      <c r="J206" s="530">
        <v>0</v>
      </c>
      <c r="K206" s="530">
        <v>0</v>
      </c>
      <c r="L206" s="530">
        <v>0</v>
      </c>
    </row>
    <row r="207" spans="1:12" ht="23.45" customHeight="1" x14ac:dyDescent="0.2">
      <c r="A207" s="511"/>
      <c r="B207" s="514" t="s">
        <v>698</v>
      </c>
      <c r="C207" s="515"/>
      <c r="D207" s="504" t="s">
        <v>699</v>
      </c>
      <c r="E207" s="525">
        <f>F207+G207+H207+I207</f>
        <v>46</v>
      </c>
      <c r="F207" s="525">
        <f t="shared" ref="F207:K207" si="30">F49</f>
        <v>26</v>
      </c>
      <c r="G207" s="525">
        <f t="shared" si="30"/>
        <v>10</v>
      </c>
      <c r="H207" s="525">
        <f t="shared" si="30"/>
        <v>8</v>
      </c>
      <c r="I207" s="525">
        <f t="shared" si="30"/>
        <v>2</v>
      </c>
      <c r="J207" s="525">
        <f t="shared" si="30"/>
        <v>0</v>
      </c>
      <c r="K207" s="525">
        <f t="shared" si="30"/>
        <v>0</v>
      </c>
      <c r="L207" s="530">
        <v>0</v>
      </c>
    </row>
    <row r="208" spans="1:12" ht="23.45" customHeight="1" x14ac:dyDescent="0.2">
      <c r="A208" s="511"/>
      <c r="B208" s="514" t="s">
        <v>700</v>
      </c>
      <c r="C208" s="515"/>
      <c r="D208" s="504" t="s">
        <v>701</v>
      </c>
      <c r="E208" s="525">
        <f t="shared" si="26"/>
        <v>0</v>
      </c>
      <c r="F208" s="527">
        <f>F50</f>
        <v>0</v>
      </c>
      <c r="G208" s="527">
        <f>G50</f>
        <v>0</v>
      </c>
      <c r="H208" s="527">
        <f>H50</f>
        <v>0</v>
      </c>
      <c r="I208" s="527">
        <f>I50</f>
        <v>0</v>
      </c>
      <c r="J208" s="530">
        <v>0</v>
      </c>
      <c r="K208" s="530">
        <v>0</v>
      </c>
      <c r="L208" s="530">
        <v>0</v>
      </c>
    </row>
    <row r="209" spans="1:12" s="535" customFormat="1" ht="23.45" customHeight="1" x14ac:dyDescent="0.2">
      <c r="A209" s="511"/>
      <c r="B209" s="514" t="s">
        <v>704</v>
      </c>
      <c r="C209" s="515"/>
      <c r="D209" s="504" t="s">
        <v>705</v>
      </c>
      <c r="E209" s="525">
        <f t="shared" si="26"/>
        <v>0</v>
      </c>
      <c r="F209" s="527"/>
      <c r="G209" s="528"/>
      <c r="H209" s="528"/>
      <c r="I209" s="528"/>
      <c r="J209" s="530">
        <f t="shared" ref="J209:J276" si="31">E209</f>
        <v>0</v>
      </c>
      <c r="K209" s="530">
        <f t="shared" ref="K209:K276" si="32">E209</f>
        <v>0</v>
      </c>
      <c r="L209" s="530">
        <f t="shared" ref="L209:L276" si="33">E209</f>
        <v>0</v>
      </c>
    </row>
    <row r="210" spans="1:12" s="535" customFormat="1" ht="23.45" customHeight="1" x14ac:dyDescent="0.2">
      <c r="A210" s="521" t="s">
        <v>714</v>
      </c>
      <c r="B210" s="514"/>
      <c r="C210" s="515"/>
      <c r="D210" s="539" t="s">
        <v>715</v>
      </c>
      <c r="E210" s="525">
        <f>E211</f>
        <v>0</v>
      </c>
      <c r="F210" s="525">
        <f>F211</f>
        <v>0</v>
      </c>
      <c r="G210" s="525">
        <f>G211</f>
        <v>0</v>
      </c>
      <c r="H210" s="525">
        <f>H211</f>
        <v>0</v>
      </c>
      <c r="I210" s="525">
        <f>I211</f>
        <v>0</v>
      </c>
      <c r="J210" s="530">
        <f t="shared" si="31"/>
        <v>0</v>
      </c>
      <c r="K210" s="530">
        <f t="shared" si="32"/>
        <v>0</v>
      </c>
      <c r="L210" s="530">
        <f t="shared" si="33"/>
        <v>0</v>
      </c>
    </row>
    <row r="211" spans="1:12" ht="23.45" customHeight="1" x14ac:dyDescent="0.2">
      <c r="A211" s="521"/>
      <c r="B211" s="476" t="s">
        <v>716</v>
      </c>
      <c r="C211" s="515"/>
      <c r="D211" s="533" t="s">
        <v>717</v>
      </c>
      <c r="E211" s="525">
        <f>F211+G211+H211+I211</f>
        <v>0</v>
      </c>
      <c r="F211" s="540">
        <v>0</v>
      </c>
      <c r="G211" s="542">
        <v>0</v>
      </c>
      <c r="H211" s="542">
        <v>0</v>
      </c>
      <c r="I211" s="542">
        <v>0</v>
      </c>
      <c r="J211" s="530">
        <v>0</v>
      </c>
      <c r="K211" s="530">
        <v>0</v>
      </c>
      <c r="L211" s="530">
        <v>0</v>
      </c>
    </row>
    <row r="212" spans="1:12" ht="23.45" customHeight="1" x14ac:dyDescent="0.2">
      <c r="A212" s="511" t="s">
        <v>718</v>
      </c>
      <c r="B212" s="514"/>
      <c r="C212" s="517"/>
      <c r="D212" s="510" t="s">
        <v>719</v>
      </c>
      <c r="E212" s="525">
        <f t="shared" si="26"/>
        <v>17733</v>
      </c>
      <c r="F212" s="527">
        <f t="shared" ref="F212:L212" si="34">F213</f>
        <v>6050</v>
      </c>
      <c r="G212" s="528">
        <f t="shared" si="34"/>
        <v>3700</v>
      </c>
      <c r="H212" s="507">
        <f t="shared" si="34"/>
        <v>3805</v>
      </c>
      <c r="I212" s="528">
        <f t="shared" si="34"/>
        <v>4178</v>
      </c>
      <c r="J212" s="530">
        <f t="shared" si="34"/>
        <v>14866</v>
      </c>
      <c r="K212" s="530">
        <f t="shared" si="34"/>
        <v>13740</v>
      </c>
      <c r="L212" s="530">
        <f t="shared" si="34"/>
        <v>14527</v>
      </c>
    </row>
    <row r="213" spans="1:12" ht="23.45" customHeight="1" x14ac:dyDescent="0.2">
      <c r="A213" s="511" t="s">
        <v>888</v>
      </c>
      <c r="B213" s="514"/>
      <c r="C213" s="517"/>
      <c r="D213" s="510" t="s">
        <v>721</v>
      </c>
      <c r="E213" s="525">
        <f t="shared" si="26"/>
        <v>17733</v>
      </c>
      <c r="F213" s="527">
        <f>F214+F217</f>
        <v>6050</v>
      </c>
      <c r="G213" s="528">
        <f>G214+G217</f>
        <v>3700</v>
      </c>
      <c r="H213" s="507">
        <f>H214+H217</f>
        <v>3805</v>
      </c>
      <c r="I213" s="528">
        <f>I214+I217</f>
        <v>4178</v>
      </c>
      <c r="J213" s="530">
        <f>J217</f>
        <v>14866</v>
      </c>
      <c r="K213" s="530">
        <f>K217</f>
        <v>13740</v>
      </c>
      <c r="L213" s="530">
        <f>L217</f>
        <v>14527</v>
      </c>
    </row>
    <row r="214" spans="1:12" ht="23.45" customHeight="1" x14ac:dyDescent="0.2">
      <c r="A214" s="511" t="s">
        <v>889</v>
      </c>
      <c r="B214" s="514"/>
      <c r="C214" s="517"/>
      <c r="D214" s="510" t="s">
        <v>723</v>
      </c>
      <c r="E214" s="525">
        <f t="shared" si="26"/>
        <v>0</v>
      </c>
      <c r="F214" s="527">
        <f>F215+F216</f>
        <v>0</v>
      </c>
      <c r="G214" s="528">
        <f>G215+G216</f>
        <v>0</v>
      </c>
      <c r="H214" s="528">
        <f>H215+H216</f>
        <v>0</v>
      </c>
      <c r="I214" s="528">
        <f>I215+I216</f>
        <v>0</v>
      </c>
      <c r="J214" s="530">
        <f t="shared" si="31"/>
        <v>0</v>
      </c>
      <c r="K214" s="530">
        <f t="shared" si="32"/>
        <v>0</v>
      </c>
      <c r="L214" s="530">
        <f t="shared" si="33"/>
        <v>0</v>
      </c>
    </row>
    <row r="215" spans="1:12" s="535" customFormat="1" ht="23.45" customHeight="1" x14ac:dyDescent="0.2">
      <c r="A215" s="511"/>
      <c r="B215" s="514" t="s">
        <v>724</v>
      </c>
      <c r="C215" s="517"/>
      <c r="D215" s="533" t="s">
        <v>725</v>
      </c>
      <c r="E215" s="525">
        <f t="shared" si="26"/>
        <v>0</v>
      </c>
      <c r="F215" s="527">
        <v>0</v>
      </c>
      <c r="G215" s="528">
        <v>0</v>
      </c>
      <c r="H215" s="528">
        <v>0</v>
      </c>
      <c r="I215" s="528">
        <v>0</v>
      </c>
      <c r="J215" s="530">
        <f t="shared" si="31"/>
        <v>0</v>
      </c>
      <c r="K215" s="530">
        <f t="shared" si="32"/>
        <v>0</v>
      </c>
      <c r="L215" s="530">
        <f t="shared" si="33"/>
        <v>0</v>
      </c>
    </row>
    <row r="216" spans="1:12" ht="23.45" customHeight="1" x14ac:dyDescent="0.2">
      <c r="A216" s="511"/>
      <c r="B216" s="680" t="s">
        <v>728</v>
      </c>
      <c r="C216" s="683"/>
      <c r="D216" s="533" t="s">
        <v>729</v>
      </c>
      <c r="E216" s="530">
        <f t="shared" si="26"/>
        <v>0</v>
      </c>
      <c r="F216" s="540">
        <v>0</v>
      </c>
      <c r="G216" s="542">
        <v>0</v>
      </c>
      <c r="H216" s="542">
        <v>0</v>
      </c>
      <c r="I216" s="542">
        <v>0</v>
      </c>
      <c r="J216" s="530">
        <f t="shared" si="31"/>
        <v>0</v>
      </c>
      <c r="K216" s="530">
        <f t="shared" si="32"/>
        <v>0</v>
      </c>
      <c r="L216" s="530">
        <f t="shared" si="33"/>
        <v>0</v>
      </c>
    </row>
    <row r="217" spans="1:12" ht="23.45" customHeight="1" x14ac:dyDescent="0.2">
      <c r="A217" s="511" t="s">
        <v>890</v>
      </c>
      <c r="B217" s="520"/>
      <c r="C217" s="517"/>
      <c r="D217" s="520" t="s">
        <v>731</v>
      </c>
      <c r="E217" s="525">
        <f t="shared" si="26"/>
        <v>17733</v>
      </c>
      <c r="F217" s="527">
        <f t="shared" ref="F217:L217" si="35">F218+F219+F220+F221</f>
        <v>6050</v>
      </c>
      <c r="G217" s="527">
        <f t="shared" si="35"/>
        <v>3700</v>
      </c>
      <c r="H217" s="506">
        <f t="shared" si="35"/>
        <v>3805</v>
      </c>
      <c r="I217" s="527">
        <f t="shared" si="35"/>
        <v>4178</v>
      </c>
      <c r="J217" s="527">
        <f t="shared" si="35"/>
        <v>14866</v>
      </c>
      <c r="K217" s="527">
        <f t="shared" si="35"/>
        <v>13740</v>
      </c>
      <c r="L217" s="527">
        <f t="shared" si="35"/>
        <v>14527</v>
      </c>
    </row>
    <row r="218" spans="1:12" ht="23.45" customHeight="1" x14ac:dyDescent="0.2">
      <c r="A218" s="511"/>
      <c r="B218" s="514" t="s">
        <v>732</v>
      </c>
      <c r="C218" s="515"/>
      <c r="D218" s="504" t="s">
        <v>733</v>
      </c>
      <c r="E218" s="525">
        <f t="shared" si="26"/>
        <v>0</v>
      </c>
      <c r="F218" s="527">
        <v>0</v>
      </c>
      <c r="G218" s="528">
        <v>0</v>
      </c>
      <c r="H218" s="528">
        <v>0</v>
      </c>
      <c r="I218" s="528">
        <v>0</v>
      </c>
      <c r="J218" s="530">
        <f t="shared" si="31"/>
        <v>0</v>
      </c>
      <c r="K218" s="530">
        <f t="shared" si="32"/>
        <v>0</v>
      </c>
      <c r="L218" s="530">
        <f t="shared" si="33"/>
        <v>0</v>
      </c>
    </row>
    <row r="219" spans="1:12" s="535" customFormat="1" ht="23.45" customHeight="1" x14ac:dyDescent="0.2">
      <c r="A219" s="511"/>
      <c r="B219" s="686" t="s">
        <v>734</v>
      </c>
      <c r="C219" s="687"/>
      <c r="D219" s="504" t="s">
        <v>735</v>
      </c>
      <c r="E219" s="525">
        <f>E67</f>
        <v>1233</v>
      </c>
      <c r="F219" s="525">
        <f t="shared" ref="F219:L219" si="36">F67</f>
        <v>200</v>
      </c>
      <c r="G219" s="525">
        <f t="shared" si="36"/>
        <v>200</v>
      </c>
      <c r="H219" s="525">
        <f t="shared" si="36"/>
        <v>391</v>
      </c>
      <c r="I219" s="525">
        <f t="shared" si="36"/>
        <v>442</v>
      </c>
      <c r="J219" s="525">
        <f t="shared" si="36"/>
        <v>0</v>
      </c>
      <c r="K219" s="525">
        <f t="shared" si="36"/>
        <v>0</v>
      </c>
      <c r="L219" s="525">
        <f t="shared" si="36"/>
        <v>0</v>
      </c>
    </row>
    <row r="220" spans="1:12" s="573" customFormat="1" ht="23.45" customHeight="1" x14ac:dyDescent="0.2">
      <c r="A220" s="511"/>
      <c r="B220" s="680" t="s">
        <v>738</v>
      </c>
      <c r="C220" s="683"/>
      <c r="D220" s="533" t="s">
        <v>739</v>
      </c>
      <c r="E220" s="530">
        <f t="shared" si="26"/>
        <v>0</v>
      </c>
      <c r="F220" s="540">
        <v>0</v>
      </c>
      <c r="G220" s="542">
        <v>0</v>
      </c>
      <c r="H220" s="542">
        <v>0</v>
      </c>
      <c r="I220" s="542">
        <v>0</v>
      </c>
      <c r="J220" s="530">
        <f t="shared" si="31"/>
        <v>0</v>
      </c>
      <c r="K220" s="530">
        <f t="shared" si="32"/>
        <v>0</v>
      </c>
      <c r="L220" s="530">
        <f t="shared" si="33"/>
        <v>0</v>
      </c>
    </row>
    <row r="221" spans="1:12" s="573" customFormat="1" ht="23.45" customHeight="1" x14ac:dyDescent="0.2">
      <c r="A221" s="511"/>
      <c r="B221" s="688" t="s">
        <v>756</v>
      </c>
      <c r="C221" s="689"/>
      <c r="D221" s="533" t="s">
        <v>757</v>
      </c>
      <c r="E221" s="519">
        <f t="shared" ref="E221:L221" si="37">E78</f>
        <v>16500</v>
      </c>
      <c r="F221" s="530">
        <f t="shared" si="37"/>
        <v>5850</v>
      </c>
      <c r="G221" s="530">
        <f t="shared" si="37"/>
        <v>3500</v>
      </c>
      <c r="H221" s="519">
        <f t="shared" si="37"/>
        <v>3414</v>
      </c>
      <c r="I221" s="530">
        <f t="shared" si="37"/>
        <v>3736</v>
      </c>
      <c r="J221" s="530">
        <f t="shared" si="37"/>
        <v>14866</v>
      </c>
      <c r="K221" s="530">
        <f t="shared" si="37"/>
        <v>13740</v>
      </c>
      <c r="L221" s="530">
        <f t="shared" si="37"/>
        <v>14527</v>
      </c>
    </row>
    <row r="222" spans="1:12" ht="23.45" customHeight="1" x14ac:dyDescent="0.2">
      <c r="A222" s="690" t="s">
        <v>891</v>
      </c>
      <c r="B222" s="690"/>
      <c r="C222" s="691"/>
      <c r="D222" s="566" t="s">
        <v>886</v>
      </c>
      <c r="E222" s="498">
        <f t="shared" si="26"/>
        <v>1545</v>
      </c>
      <c r="F222" s="568">
        <f>F223+F227+F231+F233+F247+F292</f>
        <v>31</v>
      </c>
      <c r="G222" s="499">
        <f>G223+G227+G231+G233+G247+G292</f>
        <v>1364</v>
      </c>
      <c r="H222" s="499">
        <f>H223+H227+H231+H233+H247+H292</f>
        <v>40</v>
      </c>
      <c r="I222" s="499">
        <f>I223+I227+I231+I233+I247+I292</f>
        <v>110</v>
      </c>
      <c r="J222" s="574">
        <v>0</v>
      </c>
      <c r="K222" s="574">
        <v>0</v>
      </c>
      <c r="L222" s="574">
        <v>0</v>
      </c>
    </row>
    <row r="223" spans="1:12" ht="23.45" customHeight="1" x14ac:dyDescent="0.2">
      <c r="A223" s="511" t="s">
        <v>892</v>
      </c>
      <c r="B223" s="516"/>
      <c r="C223" s="517"/>
      <c r="D223" s="510" t="s">
        <v>641</v>
      </c>
      <c r="E223" s="525">
        <f t="shared" si="26"/>
        <v>0</v>
      </c>
      <c r="F223" s="527">
        <f t="shared" ref="F223:I225" si="38">F224</f>
        <v>0</v>
      </c>
      <c r="G223" s="528">
        <f t="shared" si="38"/>
        <v>0</v>
      </c>
      <c r="H223" s="528">
        <f t="shared" si="38"/>
        <v>0</v>
      </c>
      <c r="I223" s="507">
        <f t="shared" si="38"/>
        <v>0</v>
      </c>
      <c r="J223" s="530">
        <v>0</v>
      </c>
      <c r="K223" s="530">
        <v>0</v>
      </c>
      <c r="L223" s="530">
        <v>0</v>
      </c>
    </row>
    <row r="224" spans="1:12" s="535" customFormat="1" ht="23.45" customHeight="1" x14ac:dyDescent="0.2">
      <c r="A224" s="511" t="s">
        <v>893</v>
      </c>
      <c r="B224" s="514"/>
      <c r="C224" s="517"/>
      <c r="D224" s="512" t="s">
        <v>657</v>
      </c>
      <c r="E224" s="525">
        <f t="shared" si="26"/>
        <v>0</v>
      </c>
      <c r="F224" s="527">
        <f t="shared" si="38"/>
        <v>0</v>
      </c>
      <c r="G224" s="528">
        <f t="shared" si="38"/>
        <v>0</v>
      </c>
      <c r="H224" s="528">
        <f t="shared" si="38"/>
        <v>0</v>
      </c>
      <c r="I224" s="507">
        <f t="shared" si="38"/>
        <v>0</v>
      </c>
      <c r="J224" s="530">
        <v>0</v>
      </c>
      <c r="K224" s="530">
        <v>0</v>
      </c>
      <c r="L224" s="530">
        <v>0</v>
      </c>
    </row>
    <row r="225" spans="1:12" s="535" customFormat="1" ht="23.45" customHeight="1" x14ac:dyDescent="0.2">
      <c r="A225" s="511" t="s">
        <v>894</v>
      </c>
      <c r="B225" s="512"/>
      <c r="C225" s="513"/>
      <c r="D225" s="533" t="s">
        <v>697</v>
      </c>
      <c r="E225" s="530">
        <f t="shared" si="26"/>
        <v>0</v>
      </c>
      <c r="F225" s="540">
        <f t="shared" si="38"/>
        <v>0</v>
      </c>
      <c r="G225" s="542">
        <f t="shared" si="38"/>
        <v>0</v>
      </c>
      <c r="H225" s="542">
        <f t="shared" si="38"/>
        <v>0</v>
      </c>
      <c r="I225" s="541">
        <f t="shared" si="38"/>
        <v>0</v>
      </c>
      <c r="J225" s="530">
        <v>0</v>
      </c>
      <c r="K225" s="530">
        <v>0</v>
      </c>
      <c r="L225" s="530">
        <v>0</v>
      </c>
    </row>
    <row r="226" spans="1:12" s="535" customFormat="1" ht="23.45" customHeight="1" x14ac:dyDescent="0.2">
      <c r="A226" s="686" t="s">
        <v>702</v>
      </c>
      <c r="B226" s="686"/>
      <c r="C226" s="687"/>
      <c r="D226" s="533" t="s">
        <v>703</v>
      </c>
      <c r="E226" s="530">
        <f t="shared" si="26"/>
        <v>0</v>
      </c>
      <c r="F226" s="540">
        <f>F51</f>
        <v>0</v>
      </c>
      <c r="G226" s="540">
        <f>G51</f>
        <v>0</v>
      </c>
      <c r="H226" s="540">
        <f>H51</f>
        <v>0</v>
      </c>
      <c r="I226" s="540">
        <f>I51</f>
        <v>0</v>
      </c>
      <c r="J226" s="530">
        <v>0</v>
      </c>
      <c r="K226" s="530">
        <v>0</v>
      </c>
      <c r="L226" s="530">
        <v>0</v>
      </c>
    </row>
    <row r="227" spans="1:12" s="535" customFormat="1" ht="23.45" customHeight="1" x14ac:dyDescent="0.2">
      <c r="A227" s="521" t="s">
        <v>706</v>
      </c>
      <c r="B227" s="537"/>
      <c r="C227" s="538"/>
      <c r="D227" s="539" t="s">
        <v>707</v>
      </c>
      <c r="E227" s="519">
        <f>F227+G227+H227+I227</f>
        <v>0</v>
      </c>
      <c r="F227" s="540">
        <f>F228</f>
        <v>0</v>
      </c>
      <c r="G227" s="541">
        <f>G228</f>
        <v>0</v>
      </c>
      <c r="H227" s="541">
        <f>H228</f>
        <v>0</v>
      </c>
      <c r="I227" s="541">
        <f>I228</f>
        <v>0</v>
      </c>
      <c r="J227" s="530">
        <v>0</v>
      </c>
      <c r="K227" s="530">
        <v>0</v>
      </c>
      <c r="L227" s="530">
        <v>0</v>
      </c>
    </row>
    <row r="228" spans="1:12" s="535" customFormat="1" ht="23.45" customHeight="1" x14ac:dyDescent="0.2">
      <c r="A228" s="521" t="s">
        <v>708</v>
      </c>
      <c r="B228" s="520"/>
      <c r="C228" s="517"/>
      <c r="D228" s="533" t="s">
        <v>709</v>
      </c>
      <c r="E228" s="519">
        <f t="shared" si="26"/>
        <v>0</v>
      </c>
      <c r="F228" s="540">
        <f>F229+F230</f>
        <v>0</v>
      </c>
      <c r="G228" s="541">
        <f>G229+G230</f>
        <v>0</v>
      </c>
      <c r="H228" s="541">
        <f>H229+H230</f>
        <v>0</v>
      </c>
      <c r="I228" s="541">
        <f>I229+I230</f>
        <v>0</v>
      </c>
      <c r="J228" s="530">
        <v>0</v>
      </c>
      <c r="K228" s="530">
        <v>0</v>
      </c>
      <c r="L228" s="530">
        <v>0</v>
      </c>
    </row>
    <row r="229" spans="1:12" s="535" customFormat="1" ht="23.45" customHeight="1" x14ac:dyDescent="0.2">
      <c r="A229" s="521"/>
      <c r="B229" s="514" t="s">
        <v>710</v>
      </c>
      <c r="C229" s="515"/>
      <c r="D229" s="533" t="s">
        <v>711</v>
      </c>
      <c r="E229" s="519">
        <f>E55</f>
        <v>0</v>
      </c>
      <c r="F229" s="530">
        <f>F55</f>
        <v>0</v>
      </c>
      <c r="G229" s="519">
        <f>G55</f>
        <v>0</v>
      </c>
      <c r="H229" s="519">
        <f>H55</f>
        <v>0</v>
      </c>
      <c r="I229" s="519">
        <f>I55</f>
        <v>0</v>
      </c>
      <c r="J229" s="530">
        <v>0</v>
      </c>
      <c r="K229" s="530">
        <v>0</v>
      </c>
      <c r="L229" s="530">
        <v>0</v>
      </c>
    </row>
    <row r="230" spans="1:12" s="535" customFormat="1" ht="23.45" customHeight="1" x14ac:dyDescent="0.2">
      <c r="A230" s="521"/>
      <c r="B230" s="514" t="s">
        <v>712</v>
      </c>
      <c r="C230" s="515"/>
      <c r="D230" s="533" t="s">
        <v>713</v>
      </c>
      <c r="E230" s="530">
        <f t="shared" si="26"/>
        <v>0</v>
      </c>
      <c r="F230" s="540">
        <v>0</v>
      </c>
      <c r="G230" s="542">
        <v>0</v>
      </c>
      <c r="H230" s="542">
        <v>0</v>
      </c>
      <c r="I230" s="542">
        <v>0</v>
      </c>
      <c r="J230" s="530">
        <f t="shared" si="31"/>
        <v>0</v>
      </c>
      <c r="K230" s="530">
        <f t="shared" si="32"/>
        <v>0</v>
      </c>
      <c r="L230" s="530">
        <v>0</v>
      </c>
    </row>
    <row r="231" spans="1:12" s="535" customFormat="1" ht="23.45" customHeight="1" x14ac:dyDescent="0.2">
      <c r="A231" s="521" t="s">
        <v>714</v>
      </c>
      <c r="B231" s="514"/>
      <c r="C231" s="515"/>
      <c r="D231" s="539" t="s">
        <v>715</v>
      </c>
      <c r="E231" s="525">
        <f>E232</f>
        <v>0</v>
      </c>
      <c r="F231" s="525">
        <f>F232</f>
        <v>0</v>
      </c>
      <c r="G231" s="525">
        <f>G232</f>
        <v>0</v>
      </c>
      <c r="H231" s="525">
        <f>H232</f>
        <v>0</v>
      </c>
      <c r="I231" s="525">
        <f>I232</f>
        <v>0</v>
      </c>
      <c r="J231" s="530">
        <f>E231</f>
        <v>0</v>
      </c>
      <c r="K231" s="530">
        <f>E231</f>
        <v>0</v>
      </c>
      <c r="L231" s="530">
        <f>E231</f>
        <v>0</v>
      </c>
    </row>
    <row r="232" spans="1:12" ht="23.45" customHeight="1" x14ac:dyDescent="0.2">
      <c r="A232" s="521"/>
      <c r="B232" s="476" t="s">
        <v>716</v>
      </c>
      <c r="C232" s="515"/>
      <c r="D232" s="533" t="s">
        <v>717</v>
      </c>
      <c r="E232" s="525">
        <f>F232+G232+H232+I232</f>
        <v>0</v>
      </c>
      <c r="F232" s="540">
        <v>0</v>
      </c>
      <c r="G232" s="542">
        <v>0</v>
      </c>
      <c r="H232" s="542">
        <v>0</v>
      </c>
      <c r="I232" s="542">
        <v>0</v>
      </c>
      <c r="J232" s="530"/>
      <c r="K232" s="530"/>
      <c r="L232" s="530"/>
    </row>
    <row r="233" spans="1:12" ht="23.45" customHeight="1" x14ac:dyDescent="0.2">
      <c r="A233" s="511" t="s">
        <v>718</v>
      </c>
      <c r="B233" s="514"/>
      <c r="C233" s="517"/>
      <c r="D233" s="510" t="s">
        <v>719</v>
      </c>
      <c r="E233" s="525">
        <f t="shared" ref="E233:E296" si="39">F233+G233+H233+I233</f>
        <v>1519</v>
      </c>
      <c r="F233" s="527">
        <f>F234</f>
        <v>5</v>
      </c>
      <c r="G233" s="528">
        <f>G234</f>
        <v>1364</v>
      </c>
      <c r="H233" s="507">
        <f>H234</f>
        <v>40</v>
      </c>
      <c r="I233" s="528">
        <f>I234</f>
        <v>110</v>
      </c>
      <c r="J233" s="530">
        <v>0</v>
      </c>
      <c r="K233" s="530">
        <v>0</v>
      </c>
      <c r="L233" s="530">
        <v>0</v>
      </c>
    </row>
    <row r="234" spans="1:12" s="535" customFormat="1" ht="23.45" customHeight="1" x14ac:dyDescent="0.2">
      <c r="A234" s="511" t="s">
        <v>720</v>
      </c>
      <c r="B234" s="514"/>
      <c r="C234" s="517"/>
      <c r="D234" s="510" t="s">
        <v>721</v>
      </c>
      <c r="E234" s="525">
        <f t="shared" si="39"/>
        <v>1519</v>
      </c>
      <c r="F234" s="527">
        <f>F235+F237</f>
        <v>5</v>
      </c>
      <c r="G234" s="528">
        <f>G235+G237</f>
        <v>1364</v>
      </c>
      <c r="H234" s="507">
        <f>H235+H237</f>
        <v>40</v>
      </c>
      <c r="I234" s="528">
        <f>I235+I237</f>
        <v>110</v>
      </c>
      <c r="J234" s="530">
        <v>0</v>
      </c>
      <c r="K234" s="530">
        <v>0</v>
      </c>
      <c r="L234" s="530">
        <v>0</v>
      </c>
    </row>
    <row r="235" spans="1:12" s="535" customFormat="1" ht="23.45" customHeight="1" x14ac:dyDescent="0.2">
      <c r="A235" s="511" t="s">
        <v>895</v>
      </c>
      <c r="B235" s="514"/>
      <c r="C235" s="517"/>
      <c r="D235" s="533" t="s">
        <v>723</v>
      </c>
      <c r="E235" s="525">
        <f t="shared" si="39"/>
        <v>0</v>
      </c>
      <c r="F235" s="540">
        <f>F236</f>
        <v>0</v>
      </c>
      <c r="G235" s="542">
        <f>G236</f>
        <v>0</v>
      </c>
      <c r="H235" s="542">
        <f>H236</f>
        <v>0</v>
      </c>
      <c r="I235" s="542">
        <f>I236</f>
        <v>0</v>
      </c>
      <c r="J235" s="530">
        <f t="shared" si="31"/>
        <v>0</v>
      </c>
      <c r="K235" s="530">
        <f t="shared" si="32"/>
        <v>0</v>
      </c>
      <c r="L235" s="530">
        <f t="shared" si="33"/>
        <v>0</v>
      </c>
    </row>
    <row r="236" spans="1:12" s="535" customFormat="1" ht="23.45" customHeight="1" x14ac:dyDescent="0.2">
      <c r="A236" s="511"/>
      <c r="B236" s="680" t="s">
        <v>726</v>
      </c>
      <c r="C236" s="683"/>
      <c r="D236" s="533" t="s">
        <v>727</v>
      </c>
      <c r="E236" s="530">
        <f t="shared" si="39"/>
        <v>0</v>
      </c>
      <c r="F236" s="540"/>
      <c r="G236" s="542"/>
      <c r="H236" s="542"/>
      <c r="I236" s="542"/>
      <c r="J236" s="530">
        <f t="shared" si="31"/>
        <v>0</v>
      </c>
      <c r="K236" s="530">
        <f t="shared" si="32"/>
        <v>0</v>
      </c>
      <c r="L236" s="530">
        <f t="shared" si="33"/>
        <v>0</v>
      </c>
    </row>
    <row r="237" spans="1:12" s="535" customFormat="1" ht="42" customHeight="1" x14ac:dyDescent="0.2">
      <c r="A237" s="511"/>
      <c r="B237" s="680" t="s">
        <v>896</v>
      </c>
      <c r="C237" s="683"/>
      <c r="D237" s="533" t="s">
        <v>731</v>
      </c>
      <c r="E237" s="530">
        <f t="shared" si="39"/>
        <v>1519</v>
      </c>
      <c r="F237" s="540">
        <f>F238+F239+F243</f>
        <v>5</v>
      </c>
      <c r="G237" s="542">
        <f>G238+G239+G243</f>
        <v>1364</v>
      </c>
      <c r="H237" s="542">
        <f>H238+H239+H243</f>
        <v>40</v>
      </c>
      <c r="I237" s="542">
        <f>I238+I239+I243</f>
        <v>110</v>
      </c>
      <c r="J237" s="530">
        <v>0</v>
      </c>
      <c r="K237" s="530">
        <v>0</v>
      </c>
      <c r="L237" s="530">
        <v>0</v>
      </c>
    </row>
    <row r="238" spans="1:12" s="548" customFormat="1" ht="23.45" customHeight="1" x14ac:dyDescent="0.2">
      <c r="A238" s="511"/>
      <c r="B238" s="514" t="s">
        <v>736</v>
      </c>
      <c r="C238" s="515"/>
      <c r="D238" s="533" t="s">
        <v>737</v>
      </c>
      <c r="E238" s="530">
        <f t="shared" ref="E238:L238" si="40">E68</f>
        <v>1519</v>
      </c>
      <c r="F238" s="530">
        <f t="shared" si="40"/>
        <v>5</v>
      </c>
      <c r="G238" s="530">
        <f t="shared" si="40"/>
        <v>1364</v>
      </c>
      <c r="H238" s="530">
        <f t="shared" si="40"/>
        <v>40</v>
      </c>
      <c r="I238" s="530">
        <f t="shared" si="40"/>
        <v>110</v>
      </c>
      <c r="J238" s="530">
        <f t="shared" si="40"/>
        <v>0</v>
      </c>
      <c r="K238" s="530">
        <f t="shared" si="40"/>
        <v>0</v>
      </c>
      <c r="L238" s="530">
        <f t="shared" si="40"/>
        <v>0</v>
      </c>
    </row>
    <row r="239" spans="1:12" s="548" customFormat="1" ht="23.45" customHeight="1" x14ac:dyDescent="0.2">
      <c r="A239" s="544"/>
      <c r="B239" s="688" t="s">
        <v>740</v>
      </c>
      <c r="C239" s="689"/>
      <c r="D239" s="545" t="s">
        <v>741</v>
      </c>
      <c r="E239" s="530">
        <f t="shared" si="39"/>
        <v>0</v>
      </c>
      <c r="F239" s="546">
        <f>F240+F241+F242</f>
        <v>0</v>
      </c>
      <c r="G239" s="547">
        <f>G240+G241+G242</f>
        <v>0</v>
      </c>
      <c r="H239" s="547">
        <f>H240+H241+H242</f>
        <v>0</v>
      </c>
      <c r="I239" s="547">
        <f>I240+I241+I242</f>
        <v>0</v>
      </c>
      <c r="J239" s="530">
        <v>0</v>
      </c>
      <c r="K239" s="530">
        <v>0</v>
      </c>
      <c r="L239" s="530">
        <v>0</v>
      </c>
    </row>
    <row r="240" spans="1:12" s="548" customFormat="1" ht="23.45" customHeight="1" x14ac:dyDescent="0.2">
      <c r="A240" s="544"/>
      <c r="B240" s="549"/>
      <c r="C240" s="550" t="s">
        <v>742</v>
      </c>
      <c r="D240" s="545" t="s">
        <v>743</v>
      </c>
      <c r="E240" s="530">
        <f t="shared" si="39"/>
        <v>0</v>
      </c>
      <c r="F240" s="546"/>
      <c r="G240" s="547"/>
      <c r="H240" s="547"/>
      <c r="I240" s="547">
        <v>0</v>
      </c>
      <c r="J240" s="530">
        <v>0</v>
      </c>
      <c r="K240" s="530">
        <v>0</v>
      </c>
      <c r="L240" s="530">
        <v>0</v>
      </c>
    </row>
    <row r="241" spans="1:12" s="548" customFormat="1" ht="23.45" customHeight="1" x14ac:dyDescent="0.2">
      <c r="A241" s="544"/>
      <c r="B241" s="549"/>
      <c r="C241" s="550" t="s">
        <v>744</v>
      </c>
      <c r="D241" s="545" t="s">
        <v>745</v>
      </c>
      <c r="E241" s="530">
        <f t="shared" si="39"/>
        <v>0</v>
      </c>
      <c r="F241" s="546"/>
      <c r="G241" s="547"/>
      <c r="H241" s="547"/>
      <c r="I241" s="547"/>
      <c r="J241" s="530">
        <f t="shared" si="31"/>
        <v>0</v>
      </c>
      <c r="K241" s="530">
        <f t="shared" si="32"/>
        <v>0</v>
      </c>
      <c r="L241" s="530">
        <f t="shared" si="33"/>
        <v>0</v>
      </c>
    </row>
    <row r="242" spans="1:12" s="548" customFormat="1" ht="23.45" customHeight="1" x14ac:dyDescent="0.2">
      <c r="A242" s="544"/>
      <c r="B242" s="549"/>
      <c r="C242" s="551" t="s">
        <v>746</v>
      </c>
      <c r="D242" s="545" t="s">
        <v>747</v>
      </c>
      <c r="E242" s="530">
        <f t="shared" si="39"/>
        <v>0</v>
      </c>
      <c r="F242" s="546"/>
      <c r="G242" s="547"/>
      <c r="H242" s="547"/>
      <c r="I242" s="547"/>
      <c r="J242" s="530">
        <f t="shared" si="31"/>
        <v>0</v>
      </c>
      <c r="K242" s="530">
        <f t="shared" si="32"/>
        <v>0</v>
      </c>
      <c r="L242" s="530">
        <f t="shared" si="33"/>
        <v>0</v>
      </c>
    </row>
    <row r="243" spans="1:12" s="548" customFormat="1" ht="23.45" customHeight="1" x14ac:dyDescent="0.2">
      <c r="A243" s="544"/>
      <c r="B243" s="688" t="s">
        <v>748</v>
      </c>
      <c r="C243" s="689"/>
      <c r="D243" s="545" t="s">
        <v>749</v>
      </c>
      <c r="E243" s="530">
        <f t="shared" si="39"/>
        <v>0</v>
      </c>
      <c r="F243" s="546">
        <f>F244+F245+F246</f>
        <v>0</v>
      </c>
      <c r="G243" s="547">
        <f>G244+G245+G246</f>
        <v>0</v>
      </c>
      <c r="H243" s="547">
        <f>H244+H245+H246</f>
        <v>0</v>
      </c>
      <c r="I243" s="547">
        <f>I244+I245+I246</f>
        <v>0</v>
      </c>
      <c r="J243" s="530">
        <f t="shared" si="31"/>
        <v>0</v>
      </c>
      <c r="K243" s="530">
        <f t="shared" si="32"/>
        <v>0</v>
      </c>
      <c r="L243" s="530">
        <f t="shared" si="33"/>
        <v>0</v>
      </c>
    </row>
    <row r="244" spans="1:12" s="548" customFormat="1" ht="23.45" customHeight="1" x14ac:dyDescent="0.2">
      <c r="A244" s="544"/>
      <c r="B244" s="549"/>
      <c r="C244" s="550" t="s">
        <v>750</v>
      </c>
      <c r="D244" s="545" t="s">
        <v>751</v>
      </c>
      <c r="E244" s="530">
        <f t="shared" si="39"/>
        <v>0</v>
      </c>
      <c r="F244" s="546"/>
      <c r="G244" s="547"/>
      <c r="H244" s="547"/>
      <c r="I244" s="547"/>
      <c r="J244" s="530">
        <f t="shared" si="31"/>
        <v>0</v>
      </c>
      <c r="K244" s="530">
        <f t="shared" si="32"/>
        <v>0</v>
      </c>
      <c r="L244" s="530">
        <f t="shared" si="33"/>
        <v>0</v>
      </c>
    </row>
    <row r="245" spans="1:12" s="548" customFormat="1" ht="23.45" customHeight="1" x14ac:dyDescent="0.2">
      <c r="A245" s="544"/>
      <c r="B245" s="549"/>
      <c r="C245" s="550" t="s">
        <v>752</v>
      </c>
      <c r="D245" s="545" t="s">
        <v>753</v>
      </c>
      <c r="E245" s="530">
        <f t="shared" si="39"/>
        <v>0</v>
      </c>
      <c r="F245" s="546"/>
      <c r="G245" s="547"/>
      <c r="H245" s="547"/>
      <c r="I245" s="547"/>
      <c r="J245" s="530">
        <f t="shared" si="31"/>
        <v>0</v>
      </c>
      <c r="K245" s="530">
        <f t="shared" si="32"/>
        <v>0</v>
      </c>
      <c r="L245" s="530">
        <f t="shared" si="33"/>
        <v>0</v>
      </c>
    </row>
    <row r="246" spans="1:12" s="535" customFormat="1" ht="23.45" customHeight="1" x14ac:dyDescent="0.2">
      <c r="A246" s="544"/>
      <c r="B246" s="549"/>
      <c r="C246" s="550" t="s">
        <v>754</v>
      </c>
      <c r="D246" s="545" t="s">
        <v>755</v>
      </c>
      <c r="E246" s="530">
        <f t="shared" si="39"/>
        <v>0</v>
      </c>
      <c r="F246" s="546"/>
      <c r="G246" s="547"/>
      <c r="H246" s="547"/>
      <c r="I246" s="547"/>
      <c r="J246" s="530">
        <f t="shared" si="31"/>
        <v>0</v>
      </c>
      <c r="K246" s="530">
        <f t="shared" si="32"/>
        <v>0</v>
      </c>
      <c r="L246" s="530">
        <f t="shared" si="33"/>
        <v>0</v>
      </c>
    </row>
    <row r="247" spans="1:12" s="535" customFormat="1" ht="42.6" customHeight="1" x14ac:dyDescent="0.2">
      <c r="A247" s="684" t="s">
        <v>758</v>
      </c>
      <c r="B247" s="684"/>
      <c r="C247" s="685"/>
      <c r="D247" s="553" t="s">
        <v>759</v>
      </c>
      <c r="E247" s="530">
        <f t="shared" si="39"/>
        <v>0</v>
      </c>
      <c r="F247" s="554">
        <f>F248+F252+F256+F260+F264+F268+F272+F276+F280+F284+F288</f>
        <v>0</v>
      </c>
      <c r="G247" s="555">
        <f>G248+G252+G256+G260+G264+G268+G272+G276+G280+G284+G288</f>
        <v>0</v>
      </c>
      <c r="H247" s="555">
        <f>H248+H252+H256+H260+H264+H268+H272+H276+H280+H284+H288</f>
        <v>0</v>
      </c>
      <c r="I247" s="555">
        <f>I248+I252+I256+I260+I264+I268+I272+I276+I280+I284+I288</f>
        <v>0</v>
      </c>
      <c r="J247" s="530">
        <f t="shared" si="31"/>
        <v>0</v>
      </c>
      <c r="K247" s="530">
        <f t="shared" si="32"/>
        <v>0</v>
      </c>
      <c r="L247" s="530">
        <f t="shared" si="33"/>
        <v>0</v>
      </c>
    </row>
    <row r="248" spans="1:12" s="535" customFormat="1" ht="27" customHeight="1" x14ac:dyDescent="0.2">
      <c r="A248" s="556"/>
      <c r="B248" s="680" t="s">
        <v>760</v>
      </c>
      <c r="C248" s="683"/>
      <c r="D248" s="529" t="s">
        <v>761</v>
      </c>
      <c r="E248" s="530">
        <f t="shared" si="39"/>
        <v>0</v>
      </c>
      <c r="F248" s="554">
        <f>F249+F250+F251</f>
        <v>0</v>
      </c>
      <c r="G248" s="555">
        <f>G249+G250+G251</f>
        <v>0</v>
      </c>
      <c r="H248" s="555">
        <f>H249+H250+H251</f>
        <v>0</v>
      </c>
      <c r="I248" s="555">
        <f>I249+I250+I251</f>
        <v>0</v>
      </c>
      <c r="J248" s="530">
        <f t="shared" si="31"/>
        <v>0</v>
      </c>
      <c r="K248" s="530">
        <f t="shared" si="32"/>
        <v>0</v>
      </c>
      <c r="L248" s="530">
        <f t="shared" si="33"/>
        <v>0</v>
      </c>
    </row>
    <row r="249" spans="1:12" s="535" customFormat="1" ht="23.45" customHeight="1" x14ac:dyDescent="0.2">
      <c r="A249" s="556"/>
      <c r="B249" s="557"/>
      <c r="C249" s="558" t="s">
        <v>762</v>
      </c>
      <c r="D249" s="529" t="s">
        <v>763</v>
      </c>
      <c r="E249" s="530">
        <f t="shared" si="39"/>
        <v>0</v>
      </c>
      <c r="F249" s="554"/>
      <c r="G249" s="555"/>
      <c r="H249" s="555"/>
      <c r="I249" s="555"/>
      <c r="J249" s="530">
        <f t="shared" si="31"/>
        <v>0</v>
      </c>
      <c r="K249" s="530">
        <f t="shared" si="32"/>
        <v>0</v>
      </c>
      <c r="L249" s="530">
        <f t="shared" si="33"/>
        <v>0</v>
      </c>
    </row>
    <row r="250" spans="1:12" s="535" customFormat="1" ht="23.45" customHeight="1" x14ac:dyDescent="0.2">
      <c r="A250" s="556"/>
      <c r="B250" s="557"/>
      <c r="C250" s="558" t="s">
        <v>764</v>
      </c>
      <c r="D250" s="529" t="s">
        <v>765</v>
      </c>
      <c r="E250" s="530">
        <f t="shared" si="39"/>
        <v>0</v>
      </c>
      <c r="F250" s="554"/>
      <c r="G250" s="555"/>
      <c r="H250" s="555"/>
      <c r="I250" s="555"/>
      <c r="J250" s="530">
        <f t="shared" si="31"/>
        <v>0</v>
      </c>
      <c r="K250" s="530">
        <f t="shared" si="32"/>
        <v>0</v>
      </c>
      <c r="L250" s="530">
        <f t="shared" si="33"/>
        <v>0</v>
      </c>
    </row>
    <row r="251" spans="1:12" s="535" customFormat="1" ht="23.45" customHeight="1" x14ac:dyDescent="0.2">
      <c r="A251" s="556"/>
      <c r="B251" s="557"/>
      <c r="C251" s="558" t="s">
        <v>766</v>
      </c>
      <c r="D251" s="529" t="s">
        <v>767</v>
      </c>
      <c r="E251" s="530">
        <f t="shared" si="39"/>
        <v>0</v>
      </c>
      <c r="F251" s="554"/>
      <c r="G251" s="555"/>
      <c r="H251" s="555"/>
      <c r="I251" s="555"/>
      <c r="J251" s="530">
        <f t="shared" si="31"/>
        <v>0</v>
      </c>
      <c r="K251" s="530">
        <f t="shared" si="32"/>
        <v>0</v>
      </c>
      <c r="L251" s="530">
        <f t="shared" si="33"/>
        <v>0</v>
      </c>
    </row>
    <row r="252" spans="1:12" s="535" customFormat="1" ht="23.45" customHeight="1" x14ac:dyDescent="0.2">
      <c r="A252" s="556"/>
      <c r="B252" s="680" t="s">
        <v>768</v>
      </c>
      <c r="C252" s="683"/>
      <c r="D252" s="529" t="s">
        <v>769</v>
      </c>
      <c r="E252" s="530">
        <f t="shared" si="39"/>
        <v>0</v>
      </c>
      <c r="F252" s="554">
        <f>F253+F254+F255</f>
        <v>0</v>
      </c>
      <c r="G252" s="555">
        <f>G253+G254+G255</f>
        <v>0</v>
      </c>
      <c r="H252" s="555">
        <f>H253+H254+H255</f>
        <v>0</v>
      </c>
      <c r="I252" s="555">
        <f>I253+I254+I255</f>
        <v>0</v>
      </c>
      <c r="J252" s="530">
        <f t="shared" si="31"/>
        <v>0</v>
      </c>
      <c r="K252" s="530">
        <f t="shared" si="32"/>
        <v>0</v>
      </c>
      <c r="L252" s="530">
        <f t="shared" si="33"/>
        <v>0</v>
      </c>
    </row>
    <row r="253" spans="1:12" s="535" customFormat="1" ht="23.45" customHeight="1" x14ac:dyDescent="0.2">
      <c r="A253" s="556"/>
      <c r="B253" s="557"/>
      <c r="C253" s="558" t="s">
        <v>762</v>
      </c>
      <c r="D253" s="529" t="s">
        <v>770</v>
      </c>
      <c r="E253" s="530">
        <f t="shared" si="39"/>
        <v>0</v>
      </c>
      <c r="F253" s="554"/>
      <c r="G253" s="555"/>
      <c r="H253" s="555"/>
      <c r="I253" s="555"/>
      <c r="J253" s="530">
        <f t="shared" si="31"/>
        <v>0</v>
      </c>
      <c r="K253" s="530">
        <f t="shared" si="32"/>
        <v>0</v>
      </c>
      <c r="L253" s="530">
        <f t="shared" si="33"/>
        <v>0</v>
      </c>
    </row>
    <row r="254" spans="1:12" s="535" customFormat="1" ht="23.45" customHeight="1" x14ac:dyDescent="0.2">
      <c r="A254" s="556"/>
      <c r="B254" s="557"/>
      <c r="C254" s="558" t="s">
        <v>764</v>
      </c>
      <c r="D254" s="529" t="s">
        <v>771</v>
      </c>
      <c r="E254" s="530">
        <f t="shared" si="39"/>
        <v>0</v>
      </c>
      <c r="F254" s="554"/>
      <c r="G254" s="555"/>
      <c r="H254" s="555"/>
      <c r="I254" s="555"/>
      <c r="J254" s="530">
        <f t="shared" si="31"/>
        <v>0</v>
      </c>
      <c r="K254" s="530">
        <f t="shared" si="32"/>
        <v>0</v>
      </c>
      <c r="L254" s="530">
        <f t="shared" si="33"/>
        <v>0</v>
      </c>
    </row>
    <row r="255" spans="1:12" s="535" customFormat="1" ht="23.45" customHeight="1" x14ac:dyDescent="0.2">
      <c r="A255" s="556"/>
      <c r="B255" s="557"/>
      <c r="C255" s="558" t="s">
        <v>766</v>
      </c>
      <c r="D255" s="529" t="s">
        <v>772</v>
      </c>
      <c r="E255" s="530">
        <f t="shared" si="39"/>
        <v>0</v>
      </c>
      <c r="F255" s="554"/>
      <c r="G255" s="555"/>
      <c r="H255" s="555"/>
      <c r="I255" s="555"/>
      <c r="J255" s="530">
        <f t="shared" si="31"/>
        <v>0</v>
      </c>
      <c r="K255" s="530">
        <f t="shared" si="32"/>
        <v>0</v>
      </c>
      <c r="L255" s="530">
        <f t="shared" si="33"/>
        <v>0</v>
      </c>
    </row>
    <row r="256" spans="1:12" s="535" customFormat="1" ht="23.45" customHeight="1" x14ac:dyDescent="0.2">
      <c r="A256" s="556"/>
      <c r="B256" s="680" t="s">
        <v>773</v>
      </c>
      <c r="C256" s="683"/>
      <c r="D256" s="529" t="s">
        <v>774</v>
      </c>
      <c r="E256" s="530">
        <f t="shared" si="39"/>
        <v>0</v>
      </c>
      <c r="F256" s="554">
        <f>F257+F258+F259</f>
        <v>0</v>
      </c>
      <c r="G256" s="555">
        <f>G257+G258+G259</f>
        <v>0</v>
      </c>
      <c r="H256" s="555">
        <f>H257+H258+H259</f>
        <v>0</v>
      </c>
      <c r="I256" s="555">
        <f>I257+I258+I259</f>
        <v>0</v>
      </c>
      <c r="J256" s="530">
        <f t="shared" si="31"/>
        <v>0</v>
      </c>
      <c r="K256" s="530">
        <f t="shared" si="32"/>
        <v>0</v>
      </c>
      <c r="L256" s="530">
        <f t="shared" si="33"/>
        <v>0</v>
      </c>
    </row>
    <row r="257" spans="1:12" s="535" customFormat="1" ht="23.45" customHeight="1" x14ac:dyDescent="0.2">
      <c r="A257" s="556"/>
      <c r="B257" s="557"/>
      <c r="C257" s="558" t="s">
        <v>762</v>
      </c>
      <c r="D257" s="529" t="s">
        <v>775</v>
      </c>
      <c r="E257" s="530">
        <f t="shared" si="39"/>
        <v>0</v>
      </c>
      <c r="F257" s="554"/>
      <c r="G257" s="555"/>
      <c r="H257" s="555"/>
      <c r="I257" s="555"/>
      <c r="J257" s="530">
        <f t="shared" si="31"/>
        <v>0</v>
      </c>
      <c r="K257" s="530">
        <f t="shared" si="32"/>
        <v>0</v>
      </c>
      <c r="L257" s="530">
        <f t="shared" si="33"/>
        <v>0</v>
      </c>
    </row>
    <row r="258" spans="1:12" s="535" customFormat="1" ht="23.45" customHeight="1" x14ac:dyDescent="0.2">
      <c r="A258" s="556"/>
      <c r="B258" s="557"/>
      <c r="C258" s="558" t="s">
        <v>764</v>
      </c>
      <c r="D258" s="529" t="s">
        <v>776</v>
      </c>
      <c r="E258" s="530">
        <f t="shared" si="39"/>
        <v>0</v>
      </c>
      <c r="F258" s="554"/>
      <c r="G258" s="555"/>
      <c r="H258" s="555"/>
      <c r="I258" s="555"/>
      <c r="J258" s="530">
        <f t="shared" si="31"/>
        <v>0</v>
      </c>
      <c r="K258" s="530">
        <f t="shared" si="32"/>
        <v>0</v>
      </c>
      <c r="L258" s="530">
        <f t="shared" si="33"/>
        <v>0</v>
      </c>
    </row>
    <row r="259" spans="1:12" s="535" customFormat="1" ht="23.45" customHeight="1" x14ac:dyDescent="0.2">
      <c r="A259" s="556"/>
      <c r="B259" s="557"/>
      <c r="C259" s="558" t="s">
        <v>766</v>
      </c>
      <c r="D259" s="529" t="s">
        <v>777</v>
      </c>
      <c r="E259" s="530">
        <f t="shared" si="39"/>
        <v>0</v>
      </c>
      <c r="F259" s="554"/>
      <c r="G259" s="555"/>
      <c r="H259" s="555"/>
      <c r="I259" s="555"/>
      <c r="J259" s="530">
        <f t="shared" si="31"/>
        <v>0</v>
      </c>
      <c r="K259" s="530">
        <f t="shared" si="32"/>
        <v>0</v>
      </c>
      <c r="L259" s="530">
        <f t="shared" si="33"/>
        <v>0</v>
      </c>
    </row>
    <row r="260" spans="1:12" s="535" customFormat="1" ht="23.45" customHeight="1" x14ac:dyDescent="0.2">
      <c r="A260" s="556"/>
      <c r="B260" s="680" t="s">
        <v>778</v>
      </c>
      <c r="C260" s="683"/>
      <c r="D260" s="529" t="s">
        <v>779</v>
      </c>
      <c r="E260" s="530">
        <f t="shared" si="39"/>
        <v>0</v>
      </c>
      <c r="F260" s="540">
        <f>F261+F262+F263</f>
        <v>0</v>
      </c>
      <c r="G260" s="542">
        <f>G261+G262+G263</f>
        <v>0</v>
      </c>
      <c r="H260" s="542">
        <f>H261+H262+H263</f>
        <v>0</v>
      </c>
      <c r="I260" s="542">
        <f>I261+I262+I263</f>
        <v>0</v>
      </c>
      <c r="J260" s="530">
        <f t="shared" si="31"/>
        <v>0</v>
      </c>
      <c r="K260" s="530">
        <f t="shared" si="32"/>
        <v>0</v>
      </c>
      <c r="L260" s="530">
        <f t="shared" si="33"/>
        <v>0</v>
      </c>
    </row>
    <row r="261" spans="1:12" s="535" customFormat="1" ht="23.45" customHeight="1" x14ac:dyDescent="0.2">
      <c r="A261" s="556"/>
      <c r="B261" s="557"/>
      <c r="C261" s="558" t="s">
        <v>762</v>
      </c>
      <c r="D261" s="529" t="s">
        <v>780</v>
      </c>
      <c r="E261" s="530">
        <f t="shared" si="39"/>
        <v>0</v>
      </c>
      <c r="F261" s="540"/>
      <c r="G261" s="542"/>
      <c r="H261" s="542"/>
      <c r="I261" s="542"/>
      <c r="J261" s="530">
        <f t="shared" si="31"/>
        <v>0</v>
      </c>
      <c r="K261" s="530">
        <f t="shared" si="32"/>
        <v>0</v>
      </c>
      <c r="L261" s="530">
        <f t="shared" si="33"/>
        <v>0</v>
      </c>
    </row>
    <row r="262" spans="1:12" s="535" customFormat="1" ht="23.45" customHeight="1" x14ac:dyDescent="0.2">
      <c r="A262" s="556"/>
      <c r="B262" s="557"/>
      <c r="C262" s="558" t="s">
        <v>764</v>
      </c>
      <c r="D262" s="529" t="s">
        <v>781</v>
      </c>
      <c r="E262" s="530">
        <f t="shared" si="39"/>
        <v>0</v>
      </c>
      <c r="F262" s="540"/>
      <c r="G262" s="542"/>
      <c r="H262" s="542"/>
      <c r="I262" s="542"/>
      <c r="J262" s="530">
        <f t="shared" si="31"/>
        <v>0</v>
      </c>
      <c r="K262" s="530">
        <f t="shared" si="32"/>
        <v>0</v>
      </c>
      <c r="L262" s="530">
        <f t="shared" si="33"/>
        <v>0</v>
      </c>
    </row>
    <row r="263" spans="1:12" s="535" customFormat="1" ht="23.45" customHeight="1" x14ac:dyDescent="0.2">
      <c r="A263" s="556"/>
      <c r="B263" s="557"/>
      <c r="C263" s="558" t="s">
        <v>766</v>
      </c>
      <c r="D263" s="529" t="s">
        <v>782</v>
      </c>
      <c r="E263" s="530">
        <f t="shared" si="39"/>
        <v>0</v>
      </c>
      <c r="F263" s="540"/>
      <c r="G263" s="542"/>
      <c r="H263" s="542"/>
      <c r="I263" s="542"/>
      <c r="J263" s="530">
        <f t="shared" si="31"/>
        <v>0</v>
      </c>
      <c r="K263" s="530">
        <f t="shared" si="32"/>
        <v>0</v>
      </c>
      <c r="L263" s="530">
        <f t="shared" si="33"/>
        <v>0</v>
      </c>
    </row>
    <row r="264" spans="1:12" s="535" customFormat="1" ht="23.45" customHeight="1" x14ac:dyDescent="0.2">
      <c r="A264" s="556"/>
      <c r="B264" s="680" t="s">
        <v>783</v>
      </c>
      <c r="C264" s="683"/>
      <c r="D264" s="529" t="s">
        <v>784</v>
      </c>
      <c r="E264" s="530">
        <f t="shared" si="39"/>
        <v>0</v>
      </c>
      <c r="F264" s="540">
        <f>F265+F266+F267</f>
        <v>0</v>
      </c>
      <c r="G264" s="542">
        <f>G265+G266+G267</f>
        <v>0</v>
      </c>
      <c r="H264" s="542">
        <f>H265+H266+H267</f>
        <v>0</v>
      </c>
      <c r="I264" s="542">
        <f>I265+I266+I267</f>
        <v>0</v>
      </c>
      <c r="J264" s="530">
        <f t="shared" si="31"/>
        <v>0</v>
      </c>
      <c r="K264" s="530">
        <f t="shared" si="32"/>
        <v>0</v>
      </c>
      <c r="L264" s="530">
        <f t="shared" si="33"/>
        <v>0</v>
      </c>
    </row>
    <row r="265" spans="1:12" s="535" customFormat="1" ht="23.45" customHeight="1" x14ac:dyDescent="0.2">
      <c r="A265" s="556"/>
      <c r="B265" s="557"/>
      <c r="C265" s="558" t="s">
        <v>762</v>
      </c>
      <c r="D265" s="529" t="s">
        <v>785</v>
      </c>
      <c r="E265" s="530">
        <f t="shared" si="39"/>
        <v>0</v>
      </c>
      <c r="F265" s="540"/>
      <c r="G265" s="542"/>
      <c r="H265" s="542"/>
      <c r="I265" s="542"/>
      <c r="J265" s="530">
        <f t="shared" si="31"/>
        <v>0</v>
      </c>
      <c r="K265" s="530">
        <f t="shared" si="32"/>
        <v>0</v>
      </c>
      <c r="L265" s="530">
        <f t="shared" si="33"/>
        <v>0</v>
      </c>
    </row>
    <row r="266" spans="1:12" s="535" customFormat="1" ht="23.45" customHeight="1" x14ac:dyDescent="0.2">
      <c r="A266" s="556"/>
      <c r="B266" s="557"/>
      <c r="C266" s="558" t="s">
        <v>764</v>
      </c>
      <c r="D266" s="529" t="s">
        <v>786</v>
      </c>
      <c r="E266" s="530">
        <f t="shared" si="39"/>
        <v>0</v>
      </c>
      <c r="F266" s="540"/>
      <c r="G266" s="542"/>
      <c r="H266" s="542"/>
      <c r="I266" s="542"/>
      <c r="J266" s="530">
        <f t="shared" si="31"/>
        <v>0</v>
      </c>
      <c r="K266" s="530">
        <f t="shared" si="32"/>
        <v>0</v>
      </c>
      <c r="L266" s="530">
        <f t="shared" si="33"/>
        <v>0</v>
      </c>
    </row>
    <row r="267" spans="1:12" s="535" customFormat="1" ht="23.45" customHeight="1" x14ac:dyDescent="0.2">
      <c r="A267" s="556"/>
      <c r="B267" s="557"/>
      <c r="C267" s="558" t="s">
        <v>766</v>
      </c>
      <c r="D267" s="529" t="s">
        <v>787</v>
      </c>
      <c r="E267" s="530">
        <f t="shared" si="39"/>
        <v>0</v>
      </c>
      <c r="F267" s="540"/>
      <c r="G267" s="542"/>
      <c r="H267" s="542"/>
      <c r="I267" s="542"/>
      <c r="J267" s="530">
        <f t="shared" si="31"/>
        <v>0</v>
      </c>
      <c r="K267" s="530">
        <f t="shared" si="32"/>
        <v>0</v>
      </c>
      <c r="L267" s="530">
        <f t="shared" si="33"/>
        <v>0</v>
      </c>
    </row>
    <row r="268" spans="1:12" s="535" customFormat="1" ht="23.45" customHeight="1" x14ac:dyDescent="0.2">
      <c r="A268" s="556"/>
      <c r="B268" s="680" t="s">
        <v>788</v>
      </c>
      <c r="C268" s="683"/>
      <c r="D268" s="529" t="s">
        <v>789</v>
      </c>
      <c r="E268" s="530">
        <f t="shared" si="39"/>
        <v>0</v>
      </c>
      <c r="F268" s="540">
        <f>F269+F270+F271</f>
        <v>0</v>
      </c>
      <c r="G268" s="542">
        <f>G269+G270+G271</f>
        <v>0</v>
      </c>
      <c r="H268" s="542">
        <f>H269+H270+H271</f>
        <v>0</v>
      </c>
      <c r="I268" s="542">
        <f>I269+I270+I271</f>
        <v>0</v>
      </c>
      <c r="J268" s="530">
        <f t="shared" si="31"/>
        <v>0</v>
      </c>
      <c r="K268" s="530">
        <f t="shared" si="32"/>
        <v>0</v>
      </c>
      <c r="L268" s="530">
        <f t="shared" si="33"/>
        <v>0</v>
      </c>
    </row>
    <row r="269" spans="1:12" s="535" customFormat="1" ht="23.45" customHeight="1" x14ac:dyDescent="0.2">
      <c r="A269" s="556"/>
      <c r="B269" s="557"/>
      <c r="C269" s="558" t="s">
        <v>762</v>
      </c>
      <c r="D269" s="529" t="s">
        <v>790</v>
      </c>
      <c r="E269" s="530">
        <f t="shared" si="39"/>
        <v>0</v>
      </c>
      <c r="F269" s="540"/>
      <c r="G269" s="542"/>
      <c r="H269" s="542"/>
      <c r="I269" s="542"/>
      <c r="J269" s="530">
        <f t="shared" si="31"/>
        <v>0</v>
      </c>
      <c r="K269" s="530">
        <f t="shared" si="32"/>
        <v>0</v>
      </c>
      <c r="L269" s="530">
        <f t="shared" si="33"/>
        <v>0</v>
      </c>
    </row>
    <row r="270" spans="1:12" s="535" customFormat="1" ht="23.45" customHeight="1" x14ac:dyDescent="0.2">
      <c r="A270" s="556"/>
      <c r="B270" s="557"/>
      <c r="C270" s="558" t="s">
        <v>764</v>
      </c>
      <c r="D270" s="529" t="s">
        <v>791</v>
      </c>
      <c r="E270" s="530">
        <f t="shared" si="39"/>
        <v>0</v>
      </c>
      <c r="F270" s="540"/>
      <c r="G270" s="542"/>
      <c r="H270" s="542"/>
      <c r="I270" s="542"/>
      <c r="J270" s="530">
        <f t="shared" si="31"/>
        <v>0</v>
      </c>
      <c r="K270" s="530">
        <f t="shared" si="32"/>
        <v>0</v>
      </c>
      <c r="L270" s="530">
        <f t="shared" si="33"/>
        <v>0</v>
      </c>
    </row>
    <row r="271" spans="1:12" s="535" customFormat="1" ht="23.45" customHeight="1" x14ac:dyDescent="0.2">
      <c r="A271" s="556"/>
      <c r="B271" s="557"/>
      <c r="C271" s="558" t="s">
        <v>766</v>
      </c>
      <c r="D271" s="529" t="s">
        <v>792</v>
      </c>
      <c r="E271" s="530">
        <f t="shared" si="39"/>
        <v>0</v>
      </c>
      <c r="F271" s="540"/>
      <c r="G271" s="542"/>
      <c r="H271" s="542"/>
      <c r="I271" s="542"/>
      <c r="J271" s="530">
        <f t="shared" si="31"/>
        <v>0</v>
      </c>
      <c r="K271" s="530">
        <f t="shared" si="32"/>
        <v>0</v>
      </c>
      <c r="L271" s="530">
        <f t="shared" si="33"/>
        <v>0</v>
      </c>
    </row>
    <row r="272" spans="1:12" s="535" customFormat="1" ht="39.6" customHeight="1" x14ac:dyDescent="0.2">
      <c r="A272" s="556"/>
      <c r="B272" s="680" t="s">
        <v>793</v>
      </c>
      <c r="C272" s="683"/>
      <c r="D272" s="529" t="s">
        <v>794</v>
      </c>
      <c r="E272" s="530">
        <f t="shared" si="39"/>
        <v>0</v>
      </c>
      <c r="F272" s="540">
        <f>F273+F274+F275</f>
        <v>0</v>
      </c>
      <c r="G272" s="542">
        <f>G273+G274+G275</f>
        <v>0</v>
      </c>
      <c r="H272" s="542">
        <f>H273+H274+H275</f>
        <v>0</v>
      </c>
      <c r="I272" s="542">
        <f>I273+I274+I275</f>
        <v>0</v>
      </c>
      <c r="J272" s="530">
        <f t="shared" si="31"/>
        <v>0</v>
      </c>
      <c r="K272" s="530">
        <f t="shared" si="32"/>
        <v>0</v>
      </c>
      <c r="L272" s="530">
        <f t="shared" si="33"/>
        <v>0</v>
      </c>
    </row>
    <row r="273" spans="1:12" s="535" customFormat="1" ht="23.45" customHeight="1" x14ac:dyDescent="0.2">
      <c r="A273" s="556"/>
      <c r="B273" s="557"/>
      <c r="C273" s="558" t="s">
        <v>762</v>
      </c>
      <c r="D273" s="529" t="s">
        <v>795</v>
      </c>
      <c r="E273" s="530">
        <f t="shared" si="39"/>
        <v>0</v>
      </c>
      <c r="F273" s="540"/>
      <c r="G273" s="542"/>
      <c r="H273" s="542"/>
      <c r="I273" s="542"/>
      <c r="J273" s="530">
        <f t="shared" si="31"/>
        <v>0</v>
      </c>
      <c r="K273" s="530">
        <f t="shared" si="32"/>
        <v>0</v>
      </c>
      <c r="L273" s="530">
        <f t="shared" si="33"/>
        <v>0</v>
      </c>
    </row>
    <row r="274" spans="1:12" s="535" customFormat="1" ht="23.45" customHeight="1" x14ac:dyDescent="0.2">
      <c r="A274" s="556"/>
      <c r="B274" s="557"/>
      <c r="C274" s="558" t="s">
        <v>764</v>
      </c>
      <c r="D274" s="529" t="s">
        <v>796</v>
      </c>
      <c r="E274" s="530">
        <f t="shared" si="39"/>
        <v>0</v>
      </c>
      <c r="F274" s="540"/>
      <c r="G274" s="542"/>
      <c r="H274" s="542"/>
      <c r="I274" s="542"/>
      <c r="J274" s="530">
        <f t="shared" si="31"/>
        <v>0</v>
      </c>
      <c r="K274" s="530">
        <f t="shared" si="32"/>
        <v>0</v>
      </c>
      <c r="L274" s="530">
        <f t="shared" si="33"/>
        <v>0</v>
      </c>
    </row>
    <row r="275" spans="1:12" s="535" customFormat="1" ht="23.45" customHeight="1" x14ac:dyDescent="0.2">
      <c r="A275" s="556"/>
      <c r="B275" s="557"/>
      <c r="C275" s="558" t="s">
        <v>766</v>
      </c>
      <c r="D275" s="529" t="s">
        <v>797</v>
      </c>
      <c r="E275" s="530">
        <f t="shared" si="39"/>
        <v>0</v>
      </c>
      <c r="F275" s="540"/>
      <c r="G275" s="542"/>
      <c r="H275" s="542"/>
      <c r="I275" s="542"/>
      <c r="J275" s="530">
        <f t="shared" si="31"/>
        <v>0</v>
      </c>
      <c r="K275" s="530">
        <f t="shared" si="32"/>
        <v>0</v>
      </c>
      <c r="L275" s="530">
        <f t="shared" si="33"/>
        <v>0</v>
      </c>
    </row>
    <row r="276" spans="1:12" s="535" customFormat="1" ht="40.15" customHeight="1" x14ac:dyDescent="0.2">
      <c r="A276" s="556"/>
      <c r="B276" s="680" t="s">
        <v>798</v>
      </c>
      <c r="C276" s="683"/>
      <c r="D276" s="529" t="s">
        <v>799</v>
      </c>
      <c r="E276" s="530">
        <f t="shared" si="39"/>
        <v>0</v>
      </c>
      <c r="F276" s="554">
        <f>F277+F278+F279</f>
        <v>0</v>
      </c>
      <c r="G276" s="555">
        <f>G277+G278+G279</f>
        <v>0</v>
      </c>
      <c r="H276" s="555">
        <f>H277+H278+H279</f>
        <v>0</v>
      </c>
      <c r="I276" s="555">
        <f>I277+I278+I279</f>
        <v>0</v>
      </c>
      <c r="J276" s="530">
        <f t="shared" si="31"/>
        <v>0</v>
      </c>
      <c r="K276" s="530">
        <f t="shared" si="32"/>
        <v>0</v>
      </c>
      <c r="L276" s="530">
        <f t="shared" si="33"/>
        <v>0</v>
      </c>
    </row>
    <row r="277" spans="1:12" s="535" customFormat="1" ht="23.45" customHeight="1" x14ac:dyDescent="0.2">
      <c r="A277" s="556"/>
      <c r="B277" s="557"/>
      <c r="C277" s="558" t="s">
        <v>762</v>
      </c>
      <c r="D277" s="529" t="s">
        <v>800</v>
      </c>
      <c r="E277" s="530">
        <f t="shared" si="39"/>
        <v>0</v>
      </c>
      <c r="F277" s="554"/>
      <c r="G277" s="555"/>
      <c r="H277" s="555"/>
      <c r="I277" s="555"/>
      <c r="J277" s="530">
        <f t="shared" ref="J277:J291" si="41">E277</f>
        <v>0</v>
      </c>
      <c r="K277" s="530">
        <f t="shared" ref="K277:K291" si="42">E277</f>
        <v>0</v>
      </c>
      <c r="L277" s="530">
        <f t="shared" ref="L277:L291" si="43">E277</f>
        <v>0</v>
      </c>
    </row>
    <row r="278" spans="1:12" s="535" customFormat="1" ht="23.45" customHeight="1" x14ac:dyDescent="0.2">
      <c r="A278" s="556"/>
      <c r="B278" s="557"/>
      <c r="C278" s="558" t="s">
        <v>764</v>
      </c>
      <c r="D278" s="529" t="s">
        <v>801</v>
      </c>
      <c r="E278" s="530">
        <f t="shared" si="39"/>
        <v>0</v>
      </c>
      <c r="F278" s="554"/>
      <c r="G278" s="555"/>
      <c r="H278" s="555"/>
      <c r="I278" s="555"/>
      <c r="J278" s="530">
        <f t="shared" si="41"/>
        <v>0</v>
      </c>
      <c r="K278" s="530">
        <f t="shared" si="42"/>
        <v>0</v>
      </c>
      <c r="L278" s="530">
        <f t="shared" si="43"/>
        <v>0</v>
      </c>
    </row>
    <row r="279" spans="1:12" s="535" customFormat="1" ht="23.45" customHeight="1" x14ac:dyDescent="0.2">
      <c r="A279" s="556"/>
      <c r="B279" s="557"/>
      <c r="C279" s="558" t="s">
        <v>766</v>
      </c>
      <c r="D279" s="529" t="s">
        <v>802</v>
      </c>
      <c r="E279" s="530">
        <f t="shared" si="39"/>
        <v>0</v>
      </c>
      <c r="F279" s="554"/>
      <c r="G279" s="555"/>
      <c r="H279" s="555"/>
      <c r="I279" s="555"/>
      <c r="J279" s="530">
        <f t="shared" si="41"/>
        <v>0</v>
      </c>
      <c r="K279" s="530">
        <f t="shared" si="42"/>
        <v>0</v>
      </c>
      <c r="L279" s="530">
        <f t="shared" si="43"/>
        <v>0</v>
      </c>
    </row>
    <row r="280" spans="1:12" s="535" customFormat="1" ht="23.45" customHeight="1" x14ac:dyDescent="0.2">
      <c r="A280" s="556"/>
      <c r="B280" s="680" t="s">
        <v>803</v>
      </c>
      <c r="C280" s="683"/>
      <c r="D280" s="529" t="s">
        <v>804</v>
      </c>
      <c r="E280" s="530">
        <f t="shared" si="39"/>
        <v>0</v>
      </c>
      <c r="F280" s="554">
        <f>F281+F282+F283</f>
        <v>0</v>
      </c>
      <c r="G280" s="555">
        <f>G281+G282+G283</f>
        <v>0</v>
      </c>
      <c r="H280" s="555">
        <f>H281+H282+H283</f>
        <v>0</v>
      </c>
      <c r="I280" s="555">
        <f>I281+I282+I283</f>
        <v>0</v>
      </c>
      <c r="J280" s="530">
        <f t="shared" si="41"/>
        <v>0</v>
      </c>
      <c r="K280" s="530">
        <f t="shared" si="42"/>
        <v>0</v>
      </c>
      <c r="L280" s="530">
        <f t="shared" si="43"/>
        <v>0</v>
      </c>
    </row>
    <row r="281" spans="1:12" s="535" customFormat="1" ht="23.45" customHeight="1" x14ac:dyDescent="0.2">
      <c r="A281" s="556"/>
      <c r="B281" s="557"/>
      <c r="C281" s="558" t="s">
        <v>762</v>
      </c>
      <c r="D281" s="529" t="s">
        <v>805</v>
      </c>
      <c r="E281" s="530">
        <f t="shared" si="39"/>
        <v>0</v>
      </c>
      <c r="F281" s="554"/>
      <c r="G281" s="555"/>
      <c r="H281" s="555"/>
      <c r="I281" s="555"/>
      <c r="J281" s="530">
        <f t="shared" si="41"/>
        <v>0</v>
      </c>
      <c r="K281" s="530">
        <f t="shared" si="42"/>
        <v>0</v>
      </c>
      <c r="L281" s="530">
        <f t="shared" si="43"/>
        <v>0</v>
      </c>
    </row>
    <row r="282" spans="1:12" s="535" customFormat="1" ht="23.45" customHeight="1" x14ac:dyDescent="0.2">
      <c r="A282" s="556"/>
      <c r="B282" s="557"/>
      <c r="C282" s="558" t="s">
        <v>764</v>
      </c>
      <c r="D282" s="529" t="s">
        <v>806</v>
      </c>
      <c r="E282" s="530">
        <f t="shared" si="39"/>
        <v>0</v>
      </c>
      <c r="F282" s="554"/>
      <c r="G282" s="555"/>
      <c r="H282" s="555"/>
      <c r="I282" s="555"/>
      <c r="J282" s="530">
        <f t="shared" si="41"/>
        <v>0</v>
      </c>
      <c r="K282" s="530">
        <f t="shared" si="42"/>
        <v>0</v>
      </c>
      <c r="L282" s="530">
        <f t="shared" si="43"/>
        <v>0</v>
      </c>
    </row>
    <row r="283" spans="1:12" s="535" customFormat="1" ht="23.45" customHeight="1" x14ac:dyDescent="0.2">
      <c r="A283" s="556"/>
      <c r="B283" s="557"/>
      <c r="C283" s="558" t="s">
        <v>766</v>
      </c>
      <c r="D283" s="529" t="s">
        <v>807</v>
      </c>
      <c r="E283" s="530">
        <f t="shared" si="39"/>
        <v>0</v>
      </c>
      <c r="F283" s="554"/>
      <c r="G283" s="555"/>
      <c r="H283" s="555"/>
      <c r="I283" s="555"/>
      <c r="J283" s="530">
        <f t="shared" si="41"/>
        <v>0</v>
      </c>
      <c r="K283" s="530">
        <f t="shared" si="42"/>
        <v>0</v>
      </c>
      <c r="L283" s="530">
        <f t="shared" si="43"/>
        <v>0</v>
      </c>
    </row>
    <row r="284" spans="1:12" s="535" customFormat="1" ht="23.45" customHeight="1" x14ac:dyDescent="0.2">
      <c r="A284" s="556"/>
      <c r="B284" s="680" t="s">
        <v>808</v>
      </c>
      <c r="C284" s="683"/>
      <c r="D284" s="529" t="s">
        <v>809</v>
      </c>
      <c r="E284" s="530">
        <f t="shared" si="39"/>
        <v>0</v>
      </c>
      <c r="F284" s="554">
        <f>F285+F286+F287</f>
        <v>0</v>
      </c>
      <c r="G284" s="555">
        <f>G285+G286+G287</f>
        <v>0</v>
      </c>
      <c r="H284" s="555">
        <f>H285+H286+H287</f>
        <v>0</v>
      </c>
      <c r="I284" s="555">
        <f>I285+I286+I287</f>
        <v>0</v>
      </c>
      <c r="J284" s="530">
        <f t="shared" si="41"/>
        <v>0</v>
      </c>
      <c r="K284" s="530">
        <f t="shared" si="42"/>
        <v>0</v>
      </c>
      <c r="L284" s="530">
        <f t="shared" si="43"/>
        <v>0</v>
      </c>
    </row>
    <row r="285" spans="1:12" s="535" customFormat="1" ht="23.45" customHeight="1" x14ac:dyDescent="0.2">
      <c r="A285" s="556"/>
      <c r="B285" s="557"/>
      <c r="C285" s="558" t="s">
        <v>762</v>
      </c>
      <c r="D285" s="529" t="s">
        <v>810</v>
      </c>
      <c r="E285" s="530">
        <f t="shared" si="39"/>
        <v>0</v>
      </c>
      <c r="F285" s="554"/>
      <c r="G285" s="555"/>
      <c r="H285" s="555"/>
      <c r="I285" s="555"/>
      <c r="J285" s="530">
        <f t="shared" si="41"/>
        <v>0</v>
      </c>
      <c r="K285" s="530">
        <f t="shared" si="42"/>
        <v>0</v>
      </c>
      <c r="L285" s="530">
        <f t="shared" si="43"/>
        <v>0</v>
      </c>
    </row>
    <row r="286" spans="1:12" s="535" customFormat="1" ht="23.45" customHeight="1" x14ac:dyDescent="0.2">
      <c r="A286" s="556"/>
      <c r="B286" s="557"/>
      <c r="C286" s="558" t="s">
        <v>764</v>
      </c>
      <c r="D286" s="529" t="s">
        <v>811</v>
      </c>
      <c r="E286" s="530">
        <f t="shared" si="39"/>
        <v>0</v>
      </c>
      <c r="F286" s="554"/>
      <c r="G286" s="555"/>
      <c r="H286" s="555"/>
      <c r="I286" s="555"/>
      <c r="J286" s="530">
        <f t="shared" si="41"/>
        <v>0</v>
      </c>
      <c r="K286" s="530">
        <f t="shared" si="42"/>
        <v>0</v>
      </c>
      <c r="L286" s="530">
        <f t="shared" si="43"/>
        <v>0</v>
      </c>
    </row>
    <row r="287" spans="1:12" s="535" customFormat="1" ht="23.45" customHeight="1" x14ac:dyDescent="0.2">
      <c r="A287" s="556"/>
      <c r="B287" s="557"/>
      <c r="C287" s="558" t="s">
        <v>897</v>
      </c>
      <c r="D287" s="529" t="s">
        <v>813</v>
      </c>
      <c r="E287" s="530">
        <f t="shared" si="39"/>
        <v>0</v>
      </c>
      <c r="F287" s="554"/>
      <c r="G287" s="555"/>
      <c r="H287" s="555"/>
      <c r="I287" s="555"/>
      <c r="J287" s="530">
        <f t="shared" si="41"/>
        <v>0</v>
      </c>
      <c r="K287" s="530">
        <f t="shared" si="42"/>
        <v>0</v>
      </c>
      <c r="L287" s="530">
        <f t="shared" si="43"/>
        <v>0</v>
      </c>
    </row>
    <row r="288" spans="1:12" s="535" customFormat="1" ht="40.9" customHeight="1" x14ac:dyDescent="0.2">
      <c r="A288" s="556"/>
      <c r="B288" s="680" t="s">
        <v>814</v>
      </c>
      <c r="C288" s="683"/>
      <c r="D288" s="529" t="s">
        <v>815</v>
      </c>
      <c r="E288" s="530">
        <f t="shared" si="39"/>
        <v>0</v>
      </c>
      <c r="F288" s="554">
        <f>F289+F290+F291</f>
        <v>0</v>
      </c>
      <c r="G288" s="555">
        <f>G289+G290+G291</f>
        <v>0</v>
      </c>
      <c r="H288" s="555">
        <f>H289+H290+H291</f>
        <v>0</v>
      </c>
      <c r="I288" s="555">
        <f>I289+I290+I291</f>
        <v>0</v>
      </c>
      <c r="J288" s="530">
        <f t="shared" si="41"/>
        <v>0</v>
      </c>
      <c r="K288" s="530">
        <f t="shared" si="42"/>
        <v>0</v>
      </c>
      <c r="L288" s="530">
        <f t="shared" si="43"/>
        <v>0</v>
      </c>
    </row>
    <row r="289" spans="1:12" s="535" customFormat="1" ht="23.45" customHeight="1" thickBot="1" x14ac:dyDescent="0.25">
      <c r="A289" s="575"/>
      <c r="B289" s="576"/>
      <c r="C289" s="577" t="s">
        <v>762</v>
      </c>
      <c r="D289" s="578" t="s">
        <v>816</v>
      </c>
      <c r="E289" s="579">
        <f t="shared" si="39"/>
        <v>0</v>
      </c>
      <c r="F289" s="580"/>
      <c r="G289" s="580"/>
      <c r="H289" s="580"/>
      <c r="I289" s="580"/>
      <c r="J289" s="530">
        <f t="shared" si="41"/>
        <v>0</v>
      </c>
      <c r="K289" s="530">
        <f t="shared" si="42"/>
        <v>0</v>
      </c>
      <c r="L289" s="530">
        <f t="shared" si="43"/>
        <v>0</v>
      </c>
    </row>
    <row r="290" spans="1:12" s="535" customFormat="1" ht="23.45" customHeight="1" x14ac:dyDescent="0.2">
      <c r="A290" s="581"/>
      <c r="B290" s="582"/>
      <c r="C290" s="583" t="s">
        <v>764</v>
      </c>
      <c r="D290" s="584" t="s">
        <v>817</v>
      </c>
      <c r="E290" s="585">
        <f t="shared" si="39"/>
        <v>0</v>
      </c>
      <c r="F290" s="586"/>
      <c r="G290" s="586"/>
      <c r="H290" s="586"/>
      <c r="I290" s="586"/>
      <c r="J290" s="530">
        <f t="shared" si="41"/>
        <v>0</v>
      </c>
      <c r="K290" s="530">
        <f t="shared" si="42"/>
        <v>0</v>
      </c>
      <c r="L290" s="530">
        <f t="shared" si="43"/>
        <v>0</v>
      </c>
    </row>
    <row r="291" spans="1:12" s="535" customFormat="1" ht="23.45" customHeight="1" thickBot="1" x14ac:dyDescent="0.25">
      <c r="A291" s="587"/>
      <c r="B291" s="588"/>
      <c r="C291" s="589" t="s">
        <v>897</v>
      </c>
      <c r="D291" s="590" t="s">
        <v>818</v>
      </c>
      <c r="E291" s="591">
        <f t="shared" si="39"/>
        <v>0</v>
      </c>
      <c r="F291" s="592"/>
      <c r="G291" s="592"/>
      <c r="H291" s="592"/>
      <c r="I291" s="592"/>
      <c r="J291" s="530">
        <f t="shared" si="41"/>
        <v>0</v>
      </c>
      <c r="K291" s="530">
        <f t="shared" si="42"/>
        <v>0</v>
      </c>
      <c r="L291" s="530">
        <f t="shared" si="43"/>
        <v>0</v>
      </c>
    </row>
    <row r="292" spans="1:12" ht="57" customHeight="1" x14ac:dyDescent="0.2">
      <c r="A292" s="681" t="s">
        <v>819</v>
      </c>
      <c r="B292" s="682"/>
      <c r="C292" s="682"/>
      <c r="D292" s="559" t="s">
        <v>820</v>
      </c>
      <c r="E292" s="593">
        <f t="shared" si="39"/>
        <v>26</v>
      </c>
      <c r="F292" s="554">
        <f>F294+F295</f>
        <v>26</v>
      </c>
      <c r="G292" s="554">
        <f t="shared" ref="G292:L292" si="44">G294</f>
        <v>0</v>
      </c>
      <c r="H292" s="554">
        <f t="shared" si="44"/>
        <v>0</v>
      </c>
      <c r="I292" s="554">
        <f t="shared" si="44"/>
        <v>0</v>
      </c>
      <c r="J292" s="594">
        <f t="shared" si="44"/>
        <v>0</v>
      </c>
      <c r="K292" s="594">
        <f t="shared" si="44"/>
        <v>0</v>
      </c>
      <c r="L292" s="594">
        <f t="shared" si="44"/>
        <v>0</v>
      </c>
    </row>
    <row r="293" spans="1:12" ht="40.15" customHeight="1" x14ac:dyDescent="0.2">
      <c r="A293" s="556"/>
      <c r="B293" s="680" t="s">
        <v>821</v>
      </c>
      <c r="C293" s="679"/>
      <c r="D293" s="529" t="s">
        <v>822</v>
      </c>
      <c r="E293" s="525">
        <f>E125</f>
        <v>26</v>
      </c>
      <c r="F293" s="525">
        <f>F125</f>
        <v>26</v>
      </c>
      <c r="G293" s="525">
        <f>G125</f>
        <v>0</v>
      </c>
      <c r="H293" s="525">
        <f>H125</f>
        <v>0</v>
      </c>
      <c r="I293" s="542">
        <v>0</v>
      </c>
      <c r="J293" s="540">
        <v>0</v>
      </c>
      <c r="K293" s="542">
        <v>0</v>
      </c>
      <c r="L293" s="542">
        <v>0</v>
      </c>
    </row>
    <row r="294" spans="1:12" ht="23.45" customHeight="1" x14ac:dyDescent="0.2">
      <c r="A294" s="563"/>
      <c r="B294" s="563"/>
      <c r="C294" s="514" t="s">
        <v>762</v>
      </c>
      <c r="D294" s="529" t="s">
        <v>823</v>
      </c>
      <c r="E294" s="525">
        <f t="shared" si="39"/>
        <v>0</v>
      </c>
      <c r="F294" s="540">
        <f>F126</f>
        <v>0</v>
      </c>
      <c r="G294" s="542">
        <v>0</v>
      </c>
      <c r="H294" s="542">
        <v>0</v>
      </c>
      <c r="I294" s="542">
        <v>0</v>
      </c>
      <c r="J294" s="540">
        <v>0</v>
      </c>
      <c r="K294" s="542">
        <v>0</v>
      </c>
      <c r="L294" s="542">
        <v>0</v>
      </c>
    </row>
    <row r="295" spans="1:12" ht="23.45" customHeight="1" x14ac:dyDescent="0.2">
      <c r="A295" s="563"/>
      <c r="B295" s="563"/>
      <c r="C295" s="514" t="s">
        <v>764</v>
      </c>
      <c r="D295" s="529" t="s">
        <v>824</v>
      </c>
      <c r="E295" s="561">
        <f t="shared" si="39"/>
        <v>26</v>
      </c>
      <c r="F295" s="540">
        <f>F127</f>
        <v>26</v>
      </c>
      <c r="G295" s="542">
        <v>0</v>
      </c>
      <c r="H295" s="542">
        <v>0</v>
      </c>
      <c r="I295" s="542">
        <v>0</v>
      </c>
      <c r="J295" s="540">
        <v>0</v>
      </c>
      <c r="K295" s="542">
        <v>0</v>
      </c>
      <c r="L295" s="542">
        <v>0</v>
      </c>
    </row>
    <row r="296" spans="1:12" ht="23.45" customHeight="1" x14ac:dyDescent="0.2">
      <c r="A296" s="563"/>
      <c r="B296" s="563"/>
      <c r="C296" s="514" t="s">
        <v>766</v>
      </c>
      <c r="D296" s="529" t="s">
        <v>825</v>
      </c>
      <c r="E296" s="561">
        <f t="shared" si="39"/>
        <v>0</v>
      </c>
      <c r="F296" s="540">
        <v>0</v>
      </c>
      <c r="G296" s="542">
        <v>0</v>
      </c>
      <c r="H296" s="542">
        <v>0</v>
      </c>
      <c r="I296" s="542">
        <v>0</v>
      </c>
      <c r="J296" s="540">
        <v>0</v>
      </c>
      <c r="K296" s="542">
        <v>0</v>
      </c>
      <c r="L296" s="542">
        <v>0</v>
      </c>
    </row>
    <row r="297" spans="1:12" ht="23.45" customHeight="1" x14ac:dyDescent="0.2">
      <c r="A297" s="563"/>
      <c r="B297" s="678" t="s">
        <v>826</v>
      </c>
      <c r="C297" s="679"/>
      <c r="D297" s="529" t="s">
        <v>827</v>
      </c>
      <c r="E297" s="561">
        <f t="shared" ref="E297:E339" si="45">F297+G297+H297+I297</f>
        <v>0</v>
      </c>
      <c r="F297" s="540">
        <v>0</v>
      </c>
      <c r="G297" s="542">
        <v>0</v>
      </c>
      <c r="H297" s="542">
        <v>0</v>
      </c>
      <c r="I297" s="542">
        <v>0</v>
      </c>
      <c r="J297" s="540">
        <v>0</v>
      </c>
      <c r="K297" s="542">
        <v>0</v>
      </c>
      <c r="L297" s="542">
        <v>0</v>
      </c>
    </row>
    <row r="298" spans="1:12" ht="23.45" customHeight="1" x14ac:dyDescent="0.2">
      <c r="A298" s="563"/>
      <c r="B298" s="563"/>
      <c r="C298" s="514" t="s">
        <v>762</v>
      </c>
      <c r="D298" s="529" t="s">
        <v>828</v>
      </c>
      <c r="E298" s="561">
        <f t="shared" si="45"/>
        <v>0</v>
      </c>
      <c r="F298" s="540">
        <v>0</v>
      </c>
      <c r="G298" s="542">
        <v>0</v>
      </c>
      <c r="H298" s="542">
        <v>0</v>
      </c>
      <c r="I298" s="542">
        <v>0</v>
      </c>
      <c r="J298" s="540">
        <v>0</v>
      </c>
      <c r="K298" s="542">
        <v>0</v>
      </c>
      <c r="L298" s="542">
        <v>0</v>
      </c>
    </row>
    <row r="299" spans="1:12" ht="23.45" customHeight="1" x14ac:dyDescent="0.2">
      <c r="A299" s="563"/>
      <c r="B299" s="563"/>
      <c r="C299" s="514" t="s">
        <v>764</v>
      </c>
      <c r="D299" s="529" t="s">
        <v>829</v>
      </c>
      <c r="E299" s="561">
        <f t="shared" si="45"/>
        <v>0</v>
      </c>
      <c r="F299" s="540">
        <v>0</v>
      </c>
      <c r="G299" s="542">
        <v>0</v>
      </c>
      <c r="H299" s="542">
        <v>0</v>
      </c>
      <c r="I299" s="542">
        <v>0</v>
      </c>
      <c r="J299" s="540">
        <v>0</v>
      </c>
      <c r="K299" s="542">
        <v>0</v>
      </c>
      <c r="L299" s="542">
        <v>0</v>
      </c>
    </row>
    <row r="300" spans="1:12" ht="23.45" customHeight="1" x14ac:dyDescent="0.2">
      <c r="A300" s="563"/>
      <c r="B300" s="563"/>
      <c r="C300" s="514" t="s">
        <v>766</v>
      </c>
      <c r="D300" s="529" t="s">
        <v>830</v>
      </c>
      <c r="E300" s="561">
        <f t="shared" si="45"/>
        <v>0</v>
      </c>
      <c r="F300" s="540">
        <v>0</v>
      </c>
      <c r="G300" s="542">
        <v>0</v>
      </c>
      <c r="H300" s="542">
        <v>0</v>
      </c>
      <c r="I300" s="542">
        <v>0</v>
      </c>
      <c r="J300" s="540">
        <v>0</v>
      </c>
      <c r="K300" s="542">
        <v>0</v>
      </c>
      <c r="L300" s="542">
        <v>0</v>
      </c>
    </row>
    <row r="301" spans="1:12" ht="23.45" customHeight="1" x14ac:dyDescent="0.2">
      <c r="A301" s="563"/>
      <c r="B301" s="678" t="s">
        <v>831</v>
      </c>
      <c r="C301" s="679"/>
      <c r="D301" s="529" t="s">
        <v>832</v>
      </c>
      <c r="E301" s="561">
        <f t="shared" si="45"/>
        <v>0</v>
      </c>
      <c r="F301" s="540">
        <v>0</v>
      </c>
      <c r="G301" s="542">
        <v>0</v>
      </c>
      <c r="H301" s="542">
        <v>0</v>
      </c>
      <c r="I301" s="542">
        <v>0</v>
      </c>
      <c r="J301" s="540">
        <v>0</v>
      </c>
      <c r="K301" s="542">
        <v>0</v>
      </c>
      <c r="L301" s="542">
        <v>0</v>
      </c>
    </row>
    <row r="302" spans="1:12" ht="23.45" customHeight="1" x14ac:dyDescent="0.2">
      <c r="A302" s="563"/>
      <c r="B302" s="563"/>
      <c r="C302" s="514" t="s">
        <v>762</v>
      </c>
      <c r="D302" s="529" t="s">
        <v>833</v>
      </c>
      <c r="E302" s="561">
        <f t="shared" si="45"/>
        <v>0</v>
      </c>
      <c r="F302" s="540">
        <v>0</v>
      </c>
      <c r="G302" s="542">
        <v>0</v>
      </c>
      <c r="H302" s="542">
        <v>0</v>
      </c>
      <c r="I302" s="542">
        <v>0</v>
      </c>
      <c r="J302" s="540">
        <v>0</v>
      </c>
      <c r="K302" s="542">
        <v>0</v>
      </c>
      <c r="L302" s="542">
        <v>0</v>
      </c>
    </row>
    <row r="303" spans="1:12" ht="23.45" customHeight="1" x14ac:dyDescent="0.2">
      <c r="A303" s="563"/>
      <c r="B303" s="563"/>
      <c r="C303" s="514" t="s">
        <v>764</v>
      </c>
      <c r="D303" s="529" t="s">
        <v>834</v>
      </c>
      <c r="E303" s="561">
        <f t="shared" si="45"/>
        <v>0</v>
      </c>
      <c r="F303" s="540">
        <v>0</v>
      </c>
      <c r="G303" s="542">
        <v>0</v>
      </c>
      <c r="H303" s="542">
        <v>0</v>
      </c>
      <c r="I303" s="542">
        <v>0</v>
      </c>
      <c r="J303" s="540">
        <v>0</v>
      </c>
      <c r="K303" s="542">
        <v>0</v>
      </c>
      <c r="L303" s="542">
        <v>0</v>
      </c>
    </row>
    <row r="304" spans="1:12" ht="23.45" customHeight="1" x14ac:dyDescent="0.2">
      <c r="A304" s="563"/>
      <c r="B304" s="563"/>
      <c r="C304" s="514" t="s">
        <v>766</v>
      </c>
      <c r="D304" s="529" t="s">
        <v>835</v>
      </c>
      <c r="E304" s="561">
        <f t="shared" si="45"/>
        <v>0</v>
      </c>
      <c r="F304" s="540">
        <v>0</v>
      </c>
      <c r="G304" s="542">
        <v>0</v>
      </c>
      <c r="H304" s="542">
        <v>0</v>
      </c>
      <c r="I304" s="542">
        <v>0</v>
      </c>
      <c r="J304" s="540">
        <v>0</v>
      </c>
      <c r="K304" s="542">
        <v>0</v>
      </c>
      <c r="L304" s="542">
        <v>0</v>
      </c>
    </row>
    <row r="305" spans="1:12" ht="35.450000000000003" customHeight="1" x14ac:dyDescent="0.2">
      <c r="A305" s="563"/>
      <c r="B305" s="678" t="s">
        <v>836</v>
      </c>
      <c r="C305" s="679"/>
      <c r="D305" s="529" t="s">
        <v>837</v>
      </c>
      <c r="E305" s="561">
        <f t="shared" si="45"/>
        <v>0</v>
      </c>
      <c r="F305" s="540">
        <v>0</v>
      </c>
      <c r="G305" s="542">
        <v>0</v>
      </c>
      <c r="H305" s="542">
        <v>0</v>
      </c>
      <c r="I305" s="542">
        <v>0</v>
      </c>
      <c r="J305" s="540">
        <v>0</v>
      </c>
      <c r="K305" s="542">
        <v>0</v>
      </c>
      <c r="L305" s="542">
        <v>0</v>
      </c>
    </row>
    <row r="306" spans="1:12" ht="23.45" customHeight="1" x14ac:dyDescent="0.2">
      <c r="A306" s="563"/>
      <c r="B306" s="563"/>
      <c r="C306" s="514" t="s">
        <v>762</v>
      </c>
      <c r="D306" s="529" t="s">
        <v>838</v>
      </c>
      <c r="E306" s="561">
        <f t="shared" si="45"/>
        <v>0</v>
      </c>
      <c r="F306" s="540">
        <v>0</v>
      </c>
      <c r="G306" s="542">
        <v>0</v>
      </c>
      <c r="H306" s="542">
        <v>0</v>
      </c>
      <c r="I306" s="542">
        <v>0</v>
      </c>
      <c r="J306" s="540">
        <v>0</v>
      </c>
      <c r="K306" s="542">
        <v>0</v>
      </c>
      <c r="L306" s="542">
        <v>0</v>
      </c>
    </row>
    <row r="307" spans="1:12" ht="23.45" customHeight="1" x14ac:dyDescent="0.2">
      <c r="A307" s="563"/>
      <c r="B307" s="563"/>
      <c r="C307" s="514" t="s">
        <v>764</v>
      </c>
      <c r="D307" s="529" t="s">
        <v>839</v>
      </c>
      <c r="E307" s="561">
        <f t="shared" si="45"/>
        <v>0</v>
      </c>
      <c r="F307" s="540">
        <v>0</v>
      </c>
      <c r="G307" s="542">
        <v>0</v>
      </c>
      <c r="H307" s="542">
        <v>0</v>
      </c>
      <c r="I307" s="542">
        <v>0</v>
      </c>
      <c r="J307" s="540">
        <v>0</v>
      </c>
      <c r="K307" s="542">
        <v>0</v>
      </c>
      <c r="L307" s="542">
        <v>0</v>
      </c>
    </row>
    <row r="308" spans="1:12" ht="23.45" customHeight="1" x14ac:dyDescent="0.2">
      <c r="A308" s="563"/>
      <c r="B308" s="563"/>
      <c r="C308" s="514" t="s">
        <v>766</v>
      </c>
      <c r="D308" s="529" t="s">
        <v>840</v>
      </c>
      <c r="E308" s="561">
        <f t="shared" si="45"/>
        <v>0</v>
      </c>
      <c r="F308" s="540">
        <v>0</v>
      </c>
      <c r="G308" s="542">
        <v>0</v>
      </c>
      <c r="H308" s="542">
        <v>0</v>
      </c>
      <c r="I308" s="542">
        <v>0</v>
      </c>
      <c r="J308" s="540">
        <v>0</v>
      </c>
      <c r="K308" s="542">
        <v>0</v>
      </c>
      <c r="L308" s="542">
        <v>0</v>
      </c>
    </row>
    <row r="309" spans="1:12" ht="38.450000000000003" customHeight="1" x14ac:dyDescent="0.2">
      <c r="A309" s="563"/>
      <c r="B309" s="678" t="s">
        <v>841</v>
      </c>
      <c r="C309" s="679"/>
      <c r="D309" s="529" t="s">
        <v>842</v>
      </c>
      <c r="E309" s="561">
        <f t="shared" si="45"/>
        <v>0</v>
      </c>
      <c r="F309" s="540">
        <v>0</v>
      </c>
      <c r="G309" s="542">
        <v>0</v>
      </c>
      <c r="H309" s="542">
        <v>0</v>
      </c>
      <c r="I309" s="542">
        <v>0</v>
      </c>
      <c r="J309" s="540">
        <v>0</v>
      </c>
      <c r="K309" s="542">
        <v>0</v>
      </c>
      <c r="L309" s="542">
        <v>0</v>
      </c>
    </row>
    <row r="310" spans="1:12" ht="23.45" customHeight="1" x14ac:dyDescent="0.2">
      <c r="A310" s="563"/>
      <c r="B310" s="563"/>
      <c r="C310" s="514" t="s">
        <v>762</v>
      </c>
      <c r="D310" s="529" t="s">
        <v>843</v>
      </c>
      <c r="E310" s="561">
        <f t="shared" si="45"/>
        <v>0</v>
      </c>
      <c r="F310" s="540">
        <v>0</v>
      </c>
      <c r="G310" s="542">
        <v>0</v>
      </c>
      <c r="H310" s="542">
        <v>0</v>
      </c>
      <c r="I310" s="542">
        <v>0</v>
      </c>
      <c r="J310" s="540">
        <v>0</v>
      </c>
      <c r="K310" s="542">
        <v>0</v>
      </c>
      <c r="L310" s="542">
        <v>0</v>
      </c>
    </row>
    <row r="311" spans="1:12" ht="23.45" customHeight="1" x14ac:dyDescent="0.2">
      <c r="A311" s="563"/>
      <c r="B311" s="563"/>
      <c r="C311" s="514" t="s">
        <v>764</v>
      </c>
      <c r="D311" s="529" t="s">
        <v>844</v>
      </c>
      <c r="E311" s="561">
        <f t="shared" si="45"/>
        <v>0</v>
      </c>
      <c r="F311" s="540">
        <v>0</v>
      </c>
      <c r="G311" s="542">
        <v>0</v>
      </c>
      <c r="H311" s="542">
        <v>0</v>
      </c>
      <c r="I311" s="542">
        <v>0</v>
      </c>
      <c r="J311" s="540">
        <v>0</v>
      </c>
      <c r="K311" s="542">
        <v>0</v>
      </c>
      <c r="L311" s="542">
        <v>0</v>
      </c>
    </row>
    <row r="312" spans="1:12" ht="23.45" customHeight="1" x14ac:dyDescent="0.2">
      <c r="A312" s="563"/>
      <c r="B312" s="563"/>
      <c r="C312" s="514" t="s">
        <v>766</v>
      </c>
      <c r="D312" s="529" t="s">
        <v>845</v>
      </c>
      <c r="E312" s="561">
        <f t="shared" si="45"/>
        <v>0</v>
      </c>
      <c r="F312" s="540">
        <v>0</v>
      </c>
      <c r="G312" s="542">
        <v>0</v>
      </c>
      <c r="H312" s="542">
        <v>0</v>
      </c>
      <c r="I312" s="542">
        <v>0</v>
      </c>
      <c r="J312" s="540">
        <v>0</v>
      </c>
      <c r="K312" s="542">
        <v>0</v>
      </c>
      <c r="L312" s="542">
        <v>0</v>
      </c>
    </row>
    <row r="313" spans="1:12" ht="36.6" customHeight="1" x14ac:dyDescent="0.2">
      <c r="A313" s="563"/>
      <c r="B313" s="678" t="s">
        <v>846</v>
      </c>
      <c r="C313" s="679"/>
      <c r="D313" s="529" t="s">
        <v>847</v>
      </c>
      <c r="E313" s="561">
        <f t="shared" si="45"/>
        <v>0</v>
      </c>
      <c r="F313" s="540">
        <v>0</v>
      </c>
      <c r="G313" s="542">
        <v>0</v>
      </c>
      <c r="H313" s="542">
        <v>0</v>
      </c>
      <c r="I313" s="542">
        <v>0</v>
      </c>
      <c r="J313" s="540">
        <v>0</v>
      </c>
      <c r="K313" s="542">
        <v>0</v>
      </c>
      <c r="L313" s="542">
        <v>0</v>
      </c>
    </row>
    <row r="314" spans="1:12" ht="23.45" customHeight="1" x14ac:dyDescent="0.2">
      <c r="A314" s="563"/>
      <c r="B314" s="563"/>
      <c r="C314" s="514" t="s">
        <v>762</v>
      </c>
      <c r="D314" s="529" t="s">
        <v>848</v>
      </c>
      <c r="E314" s="561">
        <f t="shared" si="45"/>
        <v>0</v>
      </c>
      <c r="F314" s="540">
        <v>0</v>
      </c>
      <c r="G314" s="542">
        <v>0</v>
      </c>
      <c r="H314" s="542">
        <v>0</v>
      </c>
      <c r="I314" s="542">
        <v>0</v>
      </c>
      <c r="J314" s="540">
        <v>0</v>
      </c>
      <c r="K314" s="542">
        <v>0</v>
      </c>
      <c r="L314" s="542">
        <v>0</v>
      </c>
    </row>
    <row r="315" spans="1:12" ht="23.45" customHeight="1" x14ac:dyDescent="0.2">
      <c r="A315" s="563"/>
      <c r="B315" s="563"/>
      <c r="C315" s="514" t="s">
        <v>764</v>
      </c>
      <c r="D315" s="529" t="s">
        <v>849</v>
      </c>
      <c r="E315" s="561">
        <f t="shared" si="45"/>
        <v>0</v>
      </c>
      <c r="F315" s="540">
        <v>0</v>
      </c>
      <c r="G315" s="542">
        <v>0</v>
      </c>
      <c r="H315" s="542">
        <v>0</v>
      </c>
      <c r="I315" s="542">
        <v>0</v>
      </c>
      <c r="J315" s="540">
        <v>0</v>
      </c>
      <c r="K315" s="542">
        <v>0</v>
      </c>
      <c r="L315" s="542">
        <v>0</v>
      </c>
    </row>
    <row r="316" spans="1:12" ht="23.45" customHeight="1" x14ac:dyDescent="0.2">
      <c r="A316" s="563"/>
      <c r="B316" s="563"/>
      <c r="C316" s="514" t="s">
        <v>766</v>
      </c>
      <c r="D316" s="529" t="s">
        <v>850</v>
      </c>
      <c r="E316" s="561">
        <f t="shared" si="45"/>
        <v>0</v>
      </c>
      <c r="F316" s="540">
        <v>0</v>
      </c>
      <c r="G316" s="542">
        <v>0</v>
      </c>
      <c r="H316" s="542">
        <v>0</v>
      </c>
      <c r="I316" s="542">
        <v>0</v>
      </c>
      <c r="J316" s="540">
        <v>0</v>
      </c>
      <c r="K316" s="542">
        <v>0</v>
      </c>
      <c r="L316" s="542">
        <v>0</v>
      </c>
    </row>
    <row r="317" spans="1:12" ht="23.45" customHeight="1" x14ac:dyDescent="0.2">
      <c r="A317" s="563"/>
      <c r="B317" s="678" t="s">
        <v>851</v>
      </c>
      <c r="C317" s="679"/>
      <c r="D317" s="529" t="s">
        <v>852</v>
      </c>
      <c r="E317" s="561">
        <f t="shared" si="45"/>
        <v>0</v>
      </c>
      <c r="F317" s="540">
        <v>0</v>
      </c>
      <c r="G317" s="542">
        <v>0</v>
      </c>
      <c r="H317" s="542">
        <v>0</v>
      </c>
      <c r="I317" s="542">
        <v>0</v>
      </c>
      <c r="J317" s="540">
        <v>0</v>
      </c>
      <c r="K317" s="542">
        <v>0</v>
      </c>
      <c r="L317" s="542">
        <v>0</v>
      </c>
    </row>
    <row r="318" spans="1:12" ht="23.45" customHeight="1" x14ac:dyDescent="0.2">
      <c r="A318" s="563"/>
      <c r="B318" s="563"/>
      <c r="C318" s="514" t="s">
        <v>762</v>
      </c>
      <c r="D318" s="529" t="s">
        <v>853</v>
      </c>
      <c r="E318" s="561">
        <f t="shared" si="45"/>
        <v>0</v>
      </c>
      <c r="F318" s="540">
        <v>0</v>
      </c>
      <c r="G318" s="542">
        <v>0</v>
      </c>
      <c r="H318" s="542">
        <v>0</v>
      </c>
      <c r="I318" s="542">
        <v>0</v>
      </c>
      <c r="J318" s="540">
        <v>0</v>
      </c>
      <c r="K318" s="542">
        <v>0</v>
      </c>
      <c r="L318" s="542">
        <v>0</v>
      </c>
    </row>
    <row r="319" spans="1:12" ht="23.45" customHeight="1" x14ac:dyDescent="0.2">
      <c r="A319" s="563"/>
      <c r="B319" s="563"/>
      <c r="C319" s="514" t="s">
        <v>764</v>
      </c>
      <c r="D319" s="529" t="s">
        <v>854</v>
      </c>
      <c r="E319" s="561">
        <f t="shared" si="45"/>
        <v>0</v>
      </c>
      <c r="F319" s="540">
        <v>0</v>
      </c>
      <c r="G319" s="542">
        <v>0</v>
      </c>
      <c r="H319" s="542">
        <v>0</v>
      </c>
      <c r="I319" s="542">
        <v>0</v>
      </c>
      <c r="J319" s="540">
        <v>0</v>
      </c>
      <c r="K319" s="542">
        <v>0</v>
      </c>
      <c r="L319" s="542">
        <v>0</v>
      </c>
    </row>
    <row r="320" spans="1:12" ht="23.45" customHeight="1" x14ac:dyDescent="0.2">
      <c r="A320" s="563"/>
      <c r="B320" s="563"/>
      <c r="C320" s="514" t="s">
        <v>766</v>
      </c>
      <c r="D320" s="529" t="s">
        <v>855</v>
      </c>
      <c r="E320" s="561">
        <f t="shared" si="45"/>
        <v>0</v>
      </c>
      <c r="F320" s="540">
        <v>0</v>
      </c>
      <c r="G320" s="542">
        <v>0</v>
      </c>
      <c r="H320" s="542">
        <v>0</v>
      </c>
      <c r="I320" s="542">
        <v>0</v>
      </c>
      <c r="J320" s="540">
        <v>0</v>
      </c>
      <c r="K320" s="542">
        <v>0</v>
      </c>
      <c r="L320" s="542">
        <v>0</v>
      </c>
    </row>
    <row r="321" spans="1:12" ht="38.450000000000003" customHeight="1" x14ac:dyDescent="0.2">
      <c r="A321" s="563"/>
      <c r="B321" s="678" t="s">
        <v>856</v>
      </c>
      <c r="C321" s="679"/>
      <c r="D321" s="529" t="s">
        <v>857</v>
      </c>
      <c r="E321" s="561">
        <f t="shared" si="45"/>
        <v>0</v>
      </c>
      <c r="F321" s="540">
        <v>0</v>
      </c>
      <c r="G321" s="542">
        <v>0</v>
      </c>
      <c r="H321" s="542">
        <v>0</v>
      </c>
      <c r="I321" s="542">
        <v>0</v>
      </c>
      <c r="J321" s="540">
        <v>0</v>
      </c>
      <c r="K321" s="542">
        <v>0</v>
      </c>
      <c r="L321" s="542">
        <v>0</v>
      </c>
    </row>
    <row r="322" spans="1:12" ht="23.45" customHeight="1" x14ac:dyDescent="0.2">
      <c r="A322" s="563"/>
      <c r="B322" s="563"/>
      <c r="C322" s="514" t="s">
        <v>762</v>
      </c>
      <c r="D322" s="529" t="s">
        <v>858</v>
      </c>
      <c r="E322" s="561">
        <f t="shared" si="45"/>
        <v>0</v>
      </c>
      <c r="F322" s="540">
        <v>0</v>
      </c>
      <c r="G322" s="542">
        <v>0</v>
      </c>
      <c r="H322" s="542">
        <v>0</v>
      </c>
      <c r="I322" s="542">
        <v>0</v>
      </c>
      <c r="J322" s="540">
        <v>0</v>
      </c>
      <c r="K322" s="542">
        <v>0</v>
      </c>
      <c r="L322" s="542">
        <v>0</v>
      </c>
    </row>
    <row r="323" spans="1:12" ht="23.45" customHeight="1" x14ac:dyDescent="0.2">
      <c r="A323" s="563"/>
      <c r="B323" s="563"/>
      <c r="C323" s="514" t="s">
        <v>764</v>
      </c>
      <c r="D323" s="529" t="s">
        <v>859</v>
      </c>
      <c r="E323" s="561">
        <f t="shared" si="45"/>
        <v>0</v>
      </c>
      <c r="F323" s="540">
        <v>0</v>
      </c>
      <c r="G323" s="542">
        <v>0</v>
      </c>
      <c r="H323" s="542">
        <v>0</v>
      </c>
      <c r="I323" s="542">
        <v>0</v>
      </c>
      <c r="J323" s="540">
        <v>0</v>
      </c>
      <c r="K323" s="542">
        <v>0</v>
      </c>
      <c r="L323" s="542">
        <v>0</v>
      </c>
    </row>
    <row r="324" spans="1:12" ht="23.45" customHeight="1" x14ac:dyDescent="0.2">
      <c r="A324" s="563"/>
      <c r="B324" s="563"/>
      <c r="C324" s="514" t="s">
        <v>860</v>
      </c>
      <c r="D324" s="529" t="s">
        <v>861</v>
      </c>
      <c r="E324" s="561">
        <f t="shared" si="45"/>
        <v>0</v>
      </c>
      <c r="F324" s="540">
        <v>0</v>
      </c>
      <c r="G324" s="542">
        <v>0</v>
      </c>
      <c r="H324" s="542">
        <v>0</v>
      </c>
      <c r="I324" s="542">
        <v>0</v>
      </c>
      <c r="J324" s="540">
        <v>0</v>
      </c>
      <c r="K324" s="542">
        <v>0</v>
      </c>
      <c r="L324" s="542">
        <v>0</v>
      </c>
    </row>
    <row r="325" spans="1:12" ht="23.45" customHeight="1" x14ac:dyDescent="0.2">
      <c r="A325" s="563"/>
      <c r="B325" s="678" t="s">
        <v>862</v>
      </c>
      <c r="C325" s="679"/>
      <c r="D325" s="529" t="s">
        <v>863</v>
      </c>
      <c r="E325" s="561">
        <f t="shared" si="45"/>
        <v>0</v>
      </c>
      <c r="F325" s="540">
        <v>0</v>
      </c>
      <c r="G325" s="542">
        <v>0</v>
      </c>
      <c r="H325" s="542">
        <v>0</v>
      </c>
      <c r="I325" s="542">
        <v>0</v>
      </c>
      <c r="J325" s="540">
        <v>0</v>
      </c>
      <c r="K325" s="542">
        <v>0</v>
      </c>
      <c r="L325" s="542">
        <v>0</v>
      </c>
    </row>
    <row r="326" spans="1:12" ht="23.45" customHeight="1" x14ac:dyDescent="0.2">
      <c r="A326" s="563"/>
      <c r="B326" s="563"/>
      <c r="C326" s="514" t="s">
        <v>864</v>
      </c>
      <c r="D326" s="529" t="s">
        <v>865</v>
      </c>
      <c r="E326" s="561">
        <f t="shared" si="45"/>
        <v>0</v>
      </c>
      <c r="F326" s="540">
        <v>0</v>
      </c>
      <c r="G326" s="542">
        <v>0</v>
      </c>
      <c r="H326" s="542">
        <v>0</v>
      </c>
      <c r="I326" s="542">
        <v>0</v>
      </c>
      <c r="J326" s="540">
        <v>0</v>
      </c>
      <c r="K326" s="542">
        <v>0</v>
      </c>
      <c r="L326" s="542">
        <v>0</v>
      </c>
    </row>
    <row r="327" spans="1:12" ht="23.45" customHeight="1" x14ac:dyDescent="0.2">
      <c r="A327" s="563"/>
      <c r="B327" s="563"/>
      <c r="C327" s="514" t="s">
        <v>866</v>
      </c>
      <c r="D327" s="529" t="s">
        <v>867</v>
      </c>
      <c r="E327" s="561">
        <f t="shared" si="45"/>
        <v>0</v>
      </c>
      <c r="F327" s="540">
        <v>0</v>
      </c>
      <c r="G327" s="542">
        <v>0</v>
      </c>
      <c r="H327" s="542">
        <v>0</v>
      </c>
      <c r="I327" s="542">
        <v>0</v>
      </c>
      <c r="J327" s="540">
        <v>0</v>
      </c>
      <c r="K327" s="542">
        <v>0</v>
      </c>
      <c r="L327" s="542">
        <v>0</v>
      </c>
    </row>
    <row r="328" spans="1:12" ht="23.45" customHeight="1" x14ac:dyDescent="0.2">
      <c r="A328" s="563"/>
      <c r="B328" s="563"/>
      <c r="C328" s="514" t="s">
        <v>868</v>
      </c>
      <c r="D328" s="529" t="s">
        <v>869</v>
      </c>
      <c r="E328" s="561">
        <f t="shared" si="45"/>
        <v>0</v>
      </c>
      <c r="F328" s="540">
        <v>0</v>
      </c>
      <c r="G328" s="542">
        <v>0</v>
      </c>
      <c r="H328" s="542">
        <v>0</v>
      </c>
      <c r="I328" s="542">
        <v>0</v>
      </c>
      <c r="J328" s="540">
        <v>0</v>
      </c>
      <c r="K328" s="542">
        <v>0</v>
      </c>
      <c r="L328" s="542">
        <v>0</v>
      </c>
    </row>
    <row r="329" spans="1:12" ht="40.15" customHeight="1" x14ac:dyDescent="0.2">
      <c r="A329" s="563"/>
      <c r="B329" s="678" t="s">
        <v>870</v>
      </c>
      <c r="C329" s="679"/>
      <c r="D329" s="529" t="s">
        <v>871</v>
      </c>
      <c r="E329" s="561">
        <f t="shared" si="45"/>
        <v>0</v>
      </c>
      <c r="F329" s="540">
        <v>0</v>
      </c>
      <c r="G329" s="542">
        <v>0</v>
      </c>
      <c r="H329" s="542">
        <v>0</v>
      </c>
      <c r="I329" s="542">
        <v>0</v>
      </c>
      <c r="J329" s="540">
        <v>0</v>
      </c>
      <c r="K329" s="542">
        <v>0</v>
      </c>
      <c r="L329" s="542">
        <v>0</v>
      </c>
    </row>
    <row r="330" spans="1:12" ht="23.45" customHeight="1" x14ac:dyDescent="0.2">
      <c r="A330" s="563"/>
      <c r="B330" s="563"/>
      <c r="C330" s="514" t="s">
        <v>762</v>
      </c>
      <c r="D330" s="529" t="s">
        <v>872</v>
      </c>
      <c r="E330" s="561">
        <f t="shared" si="45"/>
        <v>0</v>
      </c>
      <c r="F330" s="540">
        <v>0</v>
      </c>
      <c r="G330" s="542">
        <v>0</v>
      </c>
      <c r="H330" s="542">
        <v>0</v>
      </c>
      <c r="I330" s="542">
        <v>0</v>
      </c>
      <c r="J330" s="540">
        <v>0</v>
      </c>
      <c r="K330" s="542">
        <v>0</v>
      </c>
      <c r="L330" s="542">
        <v>0</v>
      </c>
    </row>
    <row r="331" spans="1:12" ht="23.45" customHeight="1" x14ac:dyDescent="0.2">
      <c r="A331" s="563"/>
      <c r="B331" s="563"/>
      <c r="C331" s="514" t="s">
        <v>764</v>
      </c>
      <c r="D331" s="529" t="s">
        <v>873</v>
      </c>
      <c r="E331" s="561">
        <f t="shared" si="45"/>
        <v>0</v>
      </c>
      <c r="F331" s="540">
        <v>0</v>
      </c>
      <c r="G331" s="542">
        <v>0</v>
      </c>
      <c r="H331" s="542">
        <v>0</v>
      </c>
      <c r="I331" s="542">
        <v>0</v>
      </c>
      <c r="J331" s="540">
        <v>0</v>
      </c>
      <c r="K331" s="542">
        <v>0</v>
      </c>
      <c r="L331" s="542">
        <v>0</v>
      </c>
    </row>
    <row r="332" spans="1:12" ht="23.45" customHeight="1" x14ac:dyDescent="0.2">
      <c r="A332" s="563"/>
      <c r="B332" s="563"/>
      <c r="C332" s="514" t="s">
        <v>766</v>
      </c>
      <c r="D332" s="529" t="s">
        <v>874</v>
      </c>
      <c r="E332" s="561">
        <f t="shared" si="45"/>
        <v>0</v>
      </c>
      <c r="F332" s="540">
        <v>0</v>
      </c>
      <c r="G332" s="542">
        <v>0</v>
      </c>
      <c r="H332" s="542">
        <v>0</v>
      </c>
      <c r="I332" s="542">
        <v>0</v>
      </c>
      <c r="J332" s="540">
        <v>0</v>
      </c>
      <c r="K332" s="542">
        <v>0</v>
      </c>
      <c r="L332" s="542">
        <v>0</v>
      </c>
    </row>
    <row r="333" spans="1:12" ht="23.45" customHeight="1" x14ac:dyDescent="0.2">
      <c r="A333" s="563"/>
      <c r="B333" s="563"/>
      <c r="C333" s="564" t="s">
        <v>875</v>
      </c>
      <c r="D333" s="529" t="s">
        <v>876</v>
      </c>
      <c r="E333" s="561">
        <f t="shared" si="45"/>
        <v>0</v>
      </c>
      <c r="F333" s="540">
        <v>0</v>
      </c>
      <c r="G333" s="542">
        <v>0</v>
      </c>
      <c r="H333" s="542">
        <v>0</v>
      </c>
      <c r="I333" s="542">
        <v>0</v>
      </c>
      <c r="J333" s="540">
        <v>0</v>
      </c>
      <c r="K333" s="542">
        <v>0</v>
      </c>
      <c r="L333" s="542">
        <v>0</v>
      </c>
    </row>
    <row r="334" spans="1:12" ht="36.6" customHeight="1" x14ac:dyDescent="0.2">
      <c r="A334" s="563"/>
      <c r="B334" s="678" t="s">
        <v>877</v>
      </c>
      <c r="C334" s="679"/>
      <c r="D334" s="529" t="s">
        <v>878</v>
      </c>
      <c r="E334" s="561">
        <f t="shared" si="45"/>
        <v>0</v>
      </c>
      <c r="F334" s="540">
        <v>0</v>
      </c>
      <c r="G334" s="542">
        <v>0</v>
      </c>
      <c r="H334" s="542">
        <v>0</v>
      </c>
      <c r="I334" s="542">
        <v>0</v>
      </c>
      <c r="J334" s="540">
        <v>0</v>
      </c>
      <c r="K334" s="542">
        <v>0</v>
      </c>
      <c r="L334" s="542">
        <v>0</v>
      </c>
    </row>
    <row r="335" spans="1:12" ht="23.45" customHeight="1" x14ac:dyDescent="0.2">
      <c r="A335" s="563"/>
      <c r="B335" s="563"/>
      <c r="C335" s="514" t="s">
        <v>762</v>
      </c>
      <c r="D335" s="529" t="s">
        <v>879</v>
      </c>
      <c r="E335" s="561">
        <f t="shared" si="45"/>
        <v>0</v>
      </c>
      <c r="F335" s="540">
        <v>0</v>
      </c>
      <c r="G335" s="542">
        <v>0</v>
      </c>
      <c r="H335" s="542">
        <v>0</v>
      </c>
      <c r="I335" s="542">
        <v>0</v>
      </c>
      <c r="J335" s="540">
        <v>0</v>
      </c>
      <c r="K335" s="542">
        <v>0</v>
      </c>
      <c r="L335" s="542">
        <v>0</v>
      </c>
    </row>
    <row r="336" spans="1:12" ht="23.45" customHeight="1" x14ac:dyDescent="0.2">
      <c r="A336" s="563"/>
      <c r="B336" s="563"/>
      <c r="C336" s="514" t="s">
        <v>764</v>
      </c>
      <c r="D336" s="529" t="s">
        <v>880</v>
      </c>
      <c r="E336" s="561">
        <f t="shared" si="45"/>
        <v>0</v>
      </c>
      <c r="F336" s="540">
        <v>0</v>
      </c>
      <c r="G336" s="542">
        <v>0</v>
      </c>
      <c r="H336" s="542">
        <v>0</v>
      </c>
      <c r="I336" s="542">
        <v>0</v>
      </c>
      <c r="J336" s="540">
        <v>0</v>
      </c>
      <c r="K336" s="542">
        <v>0</v>
      </c>
      <c r="L336" s="542">
        <v>0</v>
      </c>
    </row>
    <row r="337" spans="1:12" ht="46.9" customHeight="1" x14ac:dyDescent="0.2">
      <c r="A337" s="563"/>
      <c r="B337" s="678" t="s">
        <v>881</v>
      </c>
      <c r="C337" s="679"/>
      <c r="D337" s="529" t="s">
        <v>882</v>
      </c>
      <c r="E337" s="561">
        <f t="shared" si="45"/>
        <v>0</v>
      </c>
      <c r="F337" s="540">
        <v>0</v>
      </c>
      <c r="G337" s="542">
        <v>0</v>
      </c>
      <c r="H337" s="542">
        <v>0</v>
      </c>
      <c r="I337" s="542">
        <v>0</v>
      </c>
      <c r="J337" s="540">
        <v>0</v>
      </c>
      <c r="K337" s="542">
        <v>0</v>
      </c>
      <c r="L337" s="542">
        <v>0</v>
      </c>
    </row>
    <row r="338" spans="1:12" ht="23.45" customHeight="1" x14ac:dyDescent="0.2">
      <c r="A338" s="563"/>
      <c r="B338" s="563"/>
      <c r="C338" s="514" t="s">
        <v>762</v>
      </c>
      <c r="D338" s="529" t="s">
        <v>883</v>
      </c>
      <c r="E338" s="561">
        <f t="shared" si="45"/>
        <v>0</v>
      </c>
      <c r="F338" s="540">
        <v>0</v>
      </c>
      <c r="G338" s="542">
        <v>0</v>
      </c>
      <c r="H338" s="542">
        <v>0</v>
      </c>
      <c r="I338" s="542">
        <v>0</v>
      </c>
      <c r="J338" s="540">
        <v>0</v>
      </c>
      <c r="K338" s="542">
        <v>0</v>
      </c>
      <c r="L338" s="542">
        <v>0</v>
      </c>
    </row>
    <row r="339" spans="1:12" ht="23.45" customHeight="1" x14ac:dyDescent="0.2">
      <c r="A339" s="563"/>
      <c r="B339" s="563"/>
      <c r="C339" s="514" t="s">
        <v>764</v>
      </c>
      <c r="D339" s="529" t="s">
        <v>884</v>
      </c>
      <c r="E339" s="561">
        <f t="shared" si="45"/>
        <v>0</v>
      </c>
      <c r="F339" s="540">
        <v>0</v>
      </c>
      <c r="G339" s="542">
        <v>0</v>
      </c>
      <c r="H339" s="542">
        <v>0</v>
      </c>
      <c r="I339" s="542">
        <v>0</v>
      </c>
      <c r="J339" s="540">
        <v>0</v>
      </c>
      <c r="K339" s="542">
        <v>0</v>
      </c>
      <c r="L339" s="542">
        <v>0</v>
      </c>
    </row>
    <row r="340" spans="1:12" s="535" customFormat="1" ht="23.45" customHeight="1" x14ac:dyDescent="0.2">
      <c r="A340" s="595"/>
      <c r="B340" s="596"/>
      <c r="C340" s="597"/>
      <c r="D340" s="598"/>
      <c r="E340" s="599"/>
      <c r="F340" s="600"/>
      <c r="G340" s="600"/>
      <c r="H340" s="600"/>
      <c r="I340" s="600"/>
    </row>
    <row r="341" spans="1:12" s="480" customFormat="1" ht="23.45" customHeight="1" x14ac:dyDescent="0.2">
      <c r="A341" s="476"/>
      <c r="B341" s="476"/>
      <c r="C341" s="476"/>
      <c r="D341" s="476"/>
      <c r="E341" s="476"/>
      <c r="F341" s="476"/>
      <c r="G341" s="476"/>
      <c r="H341" s="476"/>
      <c r="I341" s="476"/>
      <c r="J341" s="476"/>
      <c r="K341" s="476"/>
      <c r="L341" s="476"/>
    </row>
    <row r="342" spans="1:12" ht="23.45" customHeight="1" x14ac:dyDescent="0.2">
      <c r="A342" s="480"/>
      <c r="B342" s="480"/>
      <c r="C342" s="601" t="s">
        <v>898</v>
      </c>
      <c r="D342" s="480"/>
      <c r="E342" s="601"/>
      <c r="F342" s="601"/>
      <c r="G342" s="480" t="s">
        <v>918</v>
      </c>
      <c r="H342" s="480"/>
      <c r="I342" s="480"/>
      <c r="J342" s="480"/>
      <c r="K342" s="480"/>
      <c r="L342" s="480"/>
    </row>
    <row r="343" spans="1:12" ht="23.45" customHeight="1" x14ac:dyDescent="0.2">
      <c r="C343" s="476" t="s">
        <v>921</v>
      </c>
      <c r="E343" s="480"/>
      <c r="F343" s="480"/>
      <c r="G343" s="476" t="s">
        <v>917</v>
      </c>
    </row>
  </sheetData>
  <mergeCells count="78">
    <mergeCell ref="B69:C69"/>
    <mergeCell ref="B70:C70"/>
    <mergeCell ref="B74:C74"/>
    <mergeCell ref="B67:C67"/>
    <mergeCell ref="A12:C13"/>
    <mergeCell ref="B39:C39"/>
    <mergeCell ref="B63:C63"/>
    <mergeCell ref="B64:C64"/>
    <mergeCell ref="D12:D13"/>
    <mergeCell ref="E12:E13"/>
    <mergeCell ref="F12:F13"/>
    <mergeCell ref="I12:I13"/>
    <mergeCell ref="A29:C29"/>
    <mergeCell ref="G12:G13"/>
    <mergeCell ref="H12:H13"/>
    <mergeCell ref="B78:C78"/>
    <mergeCell ref="A79:C79"/>
    <mergeCell ref="B125:C125"/>
    <mergeCell ref="B84:C84"/>
    <mergeCell ref="B88:C88"/>
    <mergeCell ref="B92:C92"/>
    <mergeCell ref="B96:C96"/>
    <mergeCell ref="B100:C100"/>
    <mergeCell ref="B104:C104"/>
    <mergeCell ref="B108:C108"/>
    <mergeCell ref="B112:C112"/>
    <mergeCell ref="B116:C116"/>
    <mergeCell ref="B120:C120"/>
    <mergeCell ref="A124:C124"/>
    <mergeCell ref="B80:C80"/>
    <mergeCell ref="A187:C187"/>
    <mergeCell ref="B129:C129"/>
    <mergeCell ref="B133:C133"/>
    <mergeCell ref="B137:C137"/>
    <mergeCell ref="B141:C141"/>
    <mergeCell ref="B145:C145"/>
    <mergeCell ref="B149:C149"/>
    <mergeCell ref="B153:C153"/>
    <mergeCell ref="B157:C157"/>
    <mergeCell ref="B161:C161"/>
    <mergeCell ref="B166:C166"/>
    <mergeCell ref="B169:C169"/>
    <mergeCell ref="A247:C247"/>
    <mergeCell ref="B197:C197"/>
    <mergeCell ref="B216:C216"/>
    <mergeCell ref="B219:C219"/>
    <mergeCell ref="B220:C220"/>
    <mergeCell ref="B221:C221"/>
    <mergeCell ref="A222:C222"/>
    <mergeCell ref="A226:C226"/>
    <mergeCell ref="B236:C236"/>
    <mergeCell ref="B237:C237"/>
    <mergeCell ref="B239:C239"/>
    <mergeCell ref="B243:C243"/>
    <mergeCell ref="A292:C292"/>
    <mergeCell ref="B248:C248"/>
    <mergeCell ref="B252:C252"/>
    <mergeCell ref="B256:C256"/>
    <mergeCell ref="B260:C260"/>
    <mergeCell ref="B264:C264"/>
    <mergeCell ref="B268:C268"/>
    <mergeCell ref="B272:C272"/>
    <mergeCell ref="B276:C276"/>
    <mergeCell ref="B280:C280"/>
    <mergeCell ref="B284:C284"/>
    <mergeCell ref="B288:C288"/>
    <mergeCell ref="B337:C337"/>
    <mergeCell ref="B293:C293"/>
    <mergeCell ref="B297:C297"/>
    <mergeCell ref="B301:C301"/>
    <mergeCell ref="B305:C305"/>
    <mergeCell ref="B309:C309"/>
    <mergeCell ref="B313:C313"/>
    <mergeCell ref="B317:C317"/>
    <mergeCell ref="B321:C321"/>
    <mergeCell ref="B325:C325"/>
    <mergeCell ref="B329:C329"/>
    <mergeCell ref="B334:C334"/>
  </mergeCells>
  <pageMargins left="0.86614173228346503" right="0.46" top="0.34" bottom="0.15748031496063" header="0.37" footer="0.23622047244094499"/>
  <pageSetup paperSize="9" scale="62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95"/>
  <sheetViews>
    <sheetView zoomScaleNormal="75" zoomScaleSheetLayoutView="100" workbookViewId="0">
      <selection activeCell="I12" sqref="I12"/>
    </sheetView>
  </sheetViews>
  <sheetFormatPr defaultColWidth="9.140625" defaultRowHeight="12.75" x14ac:dyDescent="0.2"/>
  <cols>
    <col min="1" max="1" width="5.140625" style="1" customWidth="1"/>
    <col min="2" max="2" width="60.42578125" style="64" customWidth="1"/>
    <col min="3" max="3" width="10" style="1" customWidth="1"/>
    <col min="4" max="4" width="10.7109375" style="1" customWidth="1"/>
    <col min="5" max="5" width="14.140625" style="1" customWidth="1"/>
    <col min="6" max="6" width="10.7109375" style="1" customWidth="1"/>
    <col min="7" max="7" width="10.140625" style="1" customWidth="1"/>
    <col min="8" max="8" width="9.85546875" style="1" customWidth="1"/>
    <col min="9" max="9" width="10.28515625" style="1" customWidth="1"/>
    <col min="10" max="16384" width="9.140625" style="1"/>
  </cols>
  <sheetData>
    <row r="1" spans="1:12" x14ac:dyDescent="0.2">
      <c r="A1" s="65"/>
      <c r="B1" s="66" t="s">
        <v>63</v>
      </c>
      <c r="C1" s="66"/>
      <c r="D1" s="66"/>
      <c r="E1" s="66"/>
      <c r="F1" s="66"/>
      <c r="G1" s="66"/>
      <c r="H1" s="65"/>
      <c r="I1" s="65"/>
      <c r="J1" s="65"/>
      <c r="K1" s="65"/>
      <c r="L1" s="65"/>
    </row>
    <row r="2" spans="1:12" ht="15.75" customHeight="1" x14ac:dyDescent="0.2">
      <c r="A2" s="65"/>
      <c r="B2" s="67" t="s">
        <v>119</v>
      </c>
      <c r="C2" s="66"/>
      <c r="D2" s="66"/>
      <c r="E2" s="66"/>
      <c r="F2" s="66"/>
      <c r="G2" s="66"/>
      <c r="H2" s="65"/>
      <c r="I2" s="65"/>
      <c r="J2" s="65"/>
      <c r="K2" s="65"/>
      <c r="L2" s="65"/>
    </row>
    <row r="3" spans="1:12" ht="15.75" customHeight="1" x14ac:dyDescent="0.2">
      <c r="A3" s="65"/>
      <c r="B3" s="67" t="s">
        <v>120</v>
      </c>
      <c r="C3" s="66"/>
      <c r="D3" s="66"/>
      <c r="E3" s="66"/>
      <c r="F3" s="66"/>
      <c r="G3" s="66"/>
      <c r="H3" s="65"/>
      <c r="I3" s="65"/>
      <c r="J3" s="65"/>
      <c r="K3" s="65"/>
      <c r="L3" s="65"/>
    </row>
    <row r="4" spans="1:12" ht="17.25" customHeight="1" x14ac:dyDescent="0.2">
      <c r="A4" s="65"/>
      <c r="B4" s="66" t="s">
        <v>364</v>
      </c>
      <c r="C4" s="66"/>
      <c r="D4" s="66"/>
      <c r="E4" s="66"/>
      <c r="F4" s="66"/>
      <c r="G4" s="66"/>
      <c r="H4" s="65"/>
      <c r="I4" s="65"/>
      <c r="J4" s="65"/>
      <c r="K4" s="65"/>
      <c r="L4" s="65"/>
    </row>
    <row r="5" spans="1:12" ht="18" x14ac:dyDescent="0.25">
      <c r="A5" s="68"/>
      <c r="B5" s="742" t="s">
        <v>479</v>
      </c>
      <c r="C5" s="742"/>
      <c r="D5" s="742"/>
      <c r="E5" s="742"/>
      <c r="F5" s="742"/>
      <c r="G5" s="742"/>
      <c r="H5" s="742"/>
      <c r="I5" s="742"/>
      <c r="J5" s="65"/>
      <c r="K5" s="65"/>
      <c r="L5" s="69"/>
    </row>
    <row r="6" spans="1:12" ht="18" x14ac:dyDescent="0.25">
      <c r="A6" s="742" t="s">
        <v>563</v>
      </c>
      <c r="B6" s="742"/>
      <c r="C6" s="742"/>
      <c r="D6" s="742"/>
      <c r="E6" s="742"/>
      <c r="F6" s="742"/>
      <c r="G6" s="742"/>
      <c r="H6" s="742"/>
      <c r="I6" s="742"/>
      <c r="J6" s="65"/>
      <c r="K6" s="65"/>
      <c r="L6" s="65"/>
    </row>
    <row r="7" spans="1:12" x14ac:dyDescent="0.2">
      <c r="A7" s="65"/>
      <c r="B7" s="764" t="s">
        <v>538</v>
      </c>
      <c r="C7" s="765"/>
      <c r="D7" s="765"/>
      <c r="E7" s="765"/>
      <c r="F7" s="765"/>
      <c r="G7" s="765"/>
      <c r="H7" s="765"/>
      <c r="I7" s="765"/>
      <c r="J7" s="65"/>
      <c r="K7" s="65"/>
      <c r="L7" s="65"/>
    </row>
    <row r="8" spans="1:12" ht="13.5" thickBot="1" x14ac:dyDescent="0.25">
      <c r="A8" s="65"/>
      <c r="B8" s="70"/>
      <c r="C8" s="70"/>
      <c r="D8" s="70"/>
      <c r="E8" s="70"/>
      <c r="F8" s="70"/>
      <c r="G8" s="70"/>
      <c r="H8" s="735"/>
      <c r="I8" s="735"/>
      <c r="J8" s="735" t="s">
        <v>480</v>
      </c>
      <c r="K8" s="735"/>
      <c r="L8" s="69"/>
    </row>
    <row r="9" spans="1:12" s="65" customFormat="1" ht="18.75" customHeight="1" x14ac:dyDescent="0.2">
      <c r="A9" s="736" t="s">
        <v>426</v>
      </c>
      <c r="B9" s="737"/>
      <c r="C9" s="802" t="s">
        <v>70</v>
      </c>
      <c r="D9" s="746" t="s">
        <v>555</v>
      </c>
      <c r="E9" s="747"/>
      <c r="F9" s="748"/>
      <c r="G9" s="748"/>
      <c r="H9" s="748"/>
      <c r="I9" s="748"/>
      <c r="J9" s="755" t="s">
        <v>427</v>
      </c>
      <c r="K9" s="755"/>
      <c r="L9" s="756"/>
    </row>
    <row r="10" spans="1:12" s="65" customFormat="1" ht="20.25" customHeight="1" x14ac:dyDescent="0.2">
      <c r="A10" s="738"/>
      <c r="B10" s="739"/>
      <c r="C10" s="803"/>
      <c r="D10" s="805" t="s">
        <v>449</v>
      </c>
      <c r="E10" s="805"/>
      <c r="F10" s="806" t="s">
        <v>450</v>
      </c>
      <c r="G10" s="806"/>
      <c r="H10" s="806"/>
      <c r="I10" s="807"/>
      <c r="J10" s="760">
        <v>2021</v>
      </c>
      <c r="K10" s="760">
        <v>2022</v>
      </c>
      <c r="L10" s="762">
        <v>2023</v>
      </c>
    </row>
    <row r="11" spans="1:12" s="65" customFormat="1" ht="42.75" customHeight="1" thickBot="1" x14ac:dyDescent="0.25">
      <c r="A11" s="740"/>
      <c r="B11" s="741"/>
      <c r="C11" s="804"/>
      <c r="D11" s="121" t="s">
        <v>451</v>
      </c>
      <c r="E11" s="122" t="s">
        <v>452</v>
      </c>
      <c r="F11" s="123" t="s">
        <v>453</v>
      </c>
      <c r="G11" s="123" t="s">
        <v>454</v>
      </c>
      <c r="H11" s="123" t="s">
        <v>455</v>
      </c>
      <c r="I11" s="124" t="s">
        <v>456</v>
      </c>
      <c r="J11" s="761"/>
      <c r="K11" s="761"/>
      <c r="L11" s="763"/>
    </row>
    <row r="12" spans="1:12" s="49" customFormat="1" ht="41.25" customHeight="1" x14ac:dyDescent="0.2">
      <c r="A12" s="753" t="s">
        <v>500</v>
      </c>
      <c r="B12" s="754"/>
      <c r="C12" s="247"/>
      <c r="D12" s="17">
        <f t="shared" ref="D12:D77" si="0">F12+G12+H12+I12</f>
        <v>0</v>
      </c>
      <c r="E12" s="37"/>
      <c r="F12" s="48">
        <f t="shared" ref="F12:L12" si="1">F13+F188</f>
        <v>0</v>
      </c>
      <c r="G12" s="48">
        <f t="shared" si="1"/>
        <v>0</v>
      </c>
      <c r="H12" s="48">
        <f t="shared" si="1"/>
        <v>0</v>
      </c>
      <c r="I12" s="48">
        <f t="shared" si="1"/>
        <v>0</v>
      </c>
      <c r="J12" s="313">
        <f t="shared" si="1"/>
        <v>0</v>
      </c>
      <c r="K12" s="313">
        <f t="shared" si="1"/>
        <v>0</v>
      </c>
      <c r="L12" s="314">
        <f t="shared" si="1"/>
        <v>0</v>
      </c>
    </row>
    <row r="13" spans="1:12" s="49" customFormat="1" ht="20.25" customHeight="1" x14ac:dyDescent="0.2">
      <c r="A13" s="766" t="s">
        <v>465</v>
      </c>
      <c r="B13" s="767"/>
      <c r="C13" s="248"/>
      <c r="D13" s="17">
        <f t="shared" si="0"/>
        <v>0</v>
      </c>
      <c r="E13" s="21"/>
      <c r="F13" s="35">
        <f t="shared" ref="F13:L13" si="2">F14+F180</f>
        <v>0</v>
      </c>
      <c r="G13" s="35">
        <f t="shared" si="2"/>
        <v>0</v>
      </c>
      <c r="H13" s="35">
        <f t="shared" si="2"/>
        <v>0</v>
      </c>
      <c r="I13" s="35">
        <f t="shared" si="2"/>
        <v>0</v>
      </c>
      <c r="J13" s="21">
        <f t="shared" si="2"/>
        <v>0</v>
      </c>
      <c r="K13" s="21">
        <f t="shared" si="2"/>
        <v>0</v>
      </c>
      <c r="L13" s="424">
        <f t="shared" si="2"/>
        <v>0</v>
      </c>
    </row>
    <row r="14" spans="1:12" s="49" customFormat="1" ht="19.5" customHeight="1" x14ac:dyDescent="0.25">
      <c r="A14" s="249" t="s">
        <v>220</v>
      </c>
      <c r="B14" s="250"/>
      <c r="C14" s="251" t="s">
        <v>221</v>
      </c>
      <c r="D14" s="17">
        <f t="shared" si="0"/>
        <v>0</v>
      </c>
      <c r="E14" s="22"/>
      <c r="F14" s="36">
        <f>F15+F48+F152</f>
        <v>0</v>
      </c>
      <c r="G14" s="36">
        <f t="shared" ref="G14:L14" si="3">G15+G48+G152</f>
        <v>0</v>
      </c>
      <c r="H14" s="36">
        <f t="shared" si="3"/>
        <v>0</v>
      </c>
      <c r="I14" s="36">
        <f t="shared" si="3"/>
        <v>0</v>
      </c>
      <c r="J14" s="22">
        <f t="shared" si="3"/>
        <v>0</v>
      </c>
      <c r="K14" s="22">
        <f t="shared" si="3"/>
        <v>0</v>
      </c>
      <c r="L14" s="22">
        <f t="shared" si="3"/>
        <v>0</v>
      </c>
    </row>
    <row r="15" spans="1:12" s="13" customFormat="1" ht="33.75" customHeight="1" x14ac:dyDescent="0.25">
      <c r="A15" s="846" t="s">
        <v>431</v>
      </c>
      <c r="B15" s="847"/>
      <c r="C15" s="252" t="s">
        <v>222</v>
      </c>
      <c r="D15" s="17">
        <f t="shared" si="0"/>
        <v>0</v>
      </c>
      <c r="E15" s="23"/>
      <c r="F15" s="33">
        <f t="shared" ref="F15:L15" si="4">F16+F33+F40</f>
        <v>0</v>
      </c>
      <c r="G15" s="33">
        <f t="shared" si="4"/>
        <v>0</v>
      </c>
      <c r="H15" s="33">
        <f t="shared" si="4"/>
        <v>0</v>
      </c>
      <c r="I15" s="33">
        <f t="shared" si="4"/>
        <v>0</v>
      </c>
      <c r="J15" s="23">
        <f t="shared" si="4"/>
        <v>0</v>
      </c>
      <c r="K15" s="23">
        <f t="shared" si="4"/>
        <v>0</v>
      </c>
      <c r="L15" s="24">
        <f t="shared" si="4"/>
        <v>0</v>
      </c>
    </row>
    <row r="16" spans="1:12" s="49" customFormat="1" ht="29.25" customHeight="1" x14ac:dyDescent="0.25">
      <c r="A16" s="840" t="s">
        <v>219</v>
      </c>
      <c r="B16" s="841"/>
      <c r="C16" s="251" t="s">
        <v>131</v>
      </c>
      <c r="D16" s="17">
        <f t="shared" si="0"/>
        <v>0</v>
      </c>
      <c r="E16" s="50"/>
      <c r="F16" s="51">
        <f t="shared" ref="F16:L16" si="5">SUM(F17:F32)</f>
        <v>0</v>
      </c>
      <c r="G16" s="51">
        <f t="shared" si="5"/>
        <v>0</v>
      </c>
      <c r="H16" s="51">
        <f t="shared" si="5"/>
        <v>0</v>
      </c>
      <c r="I16" s="51">
        <f t="shared" si="5"/>
        <v>0</v>
      </c>
      <c r="J16" s="50">
        <f t="shared" si="5"/>
        <v>0</v>
      </c>
      <c r="K16" s="50">
        <f t="shared" si="5"/>
        <v>0</v>
      </c>
      <c r="L16" s="55">
        <f t="shared" si="5"/>
        <v>0</v>
      </c>
    </row>
    <row r="17" spans="1:12" s="49" customFormat="1" ht="15" customHeight="1" x14ac:dyDescent="0.2">
      <c r="A17" s="253"/>
      <c r="B17" s="254" t="s">
        <v>132</v>
      </c>
      <c r="C17" s="255" t="s">
        <v>133</v>
      </c>
      <c r="D17" s="17">
        <f t="shared" si="0"/>
        <v>0</v>
      </c>
      <c r="E17" s="50"/>
      <c r="F17" s="50"/>
      <c r="G17" s="50"/>
      <c r="H17" s="50"/>
      <c r="I17" s="52"/>
      <c r="J17" s="76"/>
      <c r="K17" s="77"/>
      <c r="L17" s="78"/>
    </row>
    <row r="18" spans="1:12" s="14" customFormat="1" ht="15" customHeight="1" x14ac:dyDescent="0.2">
      <c r="A18" s="256"/>
      <c r="B18" s="254" t="s">
        <v>134</v>
      </c>
      <c r="C18" s="255" t="s">
        <v>135</v>
      </c>
      <c r="D18" s="17">
        <f t="shared" si="0"/>
        <v>0</v>
      </c>
      <c r="E18" s="50"/>
      <c r="F18" s="50"/>
      <c r="G18" s="50"/>
      <c r="H18" s="50"/>
      <c r="I18" s="52"/>
      <c r="J18" s="76"/>
      <c r="K18" s="77"/>
      <c r="L18" s="78"/>
    </row>
    <row r="19" spans="1:12" s="14" customFormat="1" ht="15" customHeight="1" x14ac:dyDescent="0.2">
      <c r="A19" s="256"/>
      <c r="B19" s="254" t="s">
        <v>190</v>
      </c>
      <c r="C19" s="255" t="s">
        <v>191</v>
      </c>
      <c r="D19" s="17">
        <f t="shared" si="0"/>
        <v>0</v>
      </c>
      <c r="E19" s="50"/>
      <c r="F19" s="50"/>
      <c r="G19" s="50"/>
      <c r="H19" s="50"/>
      <c r="I19" s="52"/>
      <c r="J19" s="76"/>
      <c r="K19" s="77"/>
      <c r="L19" s="78"/>
    </row>
    <row r="20" spans="1:12" s="49" customFormat="1" ht="15" customHeight="1" x14ac:dyDescent="0.2">
      <c r="A20" s="253"/>
      <c r="B20" s="254" t="s">
        <v>192</v>
      </c>
      <c r="C20" s="255" t="s">
        <v>193</v>
      </c>
      <c r="D20" s="17">
        <f t="shared" si="0"/>
        <v>0</v>
      </c>
      <c r="E20" s="50"/>
      <c r="F20" s="53"/>
      <c r="G20" s="53"/>
      <c r="H20" s="53"/>
      <c r="I20" s="54"/>
      <c r="J20" s="76"/>
      <c r="K20" s="77"/>
      <c r="L20" s="78"/>
    </row>
    <row r="21" spans="1:12" s="49" customFormat="1" ht="15" customHeight="1" x14ac:dyDescent="0.2">
      <c r="A21" s="253"/>
      <c r="B21" s="254" t="s">
        <v>194</v>
      </c>
      <c r="C21" s="255" t="s">
        <v>195</v>
      </c>
      <c r="D21" s="17">
        <f t="shared" si="0"/>
        <v>0</v>
      </c>
      <c r="E21" s="50"/>
      <c r="F21" s="53"/>
      <c r="G21" s="53"/>
      <c r="H21" s="53"/>
      <c r="I21" s="54"/>
      <c r="J21" s="76"/>
      <c r="K21" s="77"/>
      <c r="L21" s="78"/>
    </row>
    <row r="22" spans="1:12" s="49" customFormat="1" ht="15" customHeight="1" x14ac:dyDescent="0.2">
      <c r="A22" s="253"/>
      <c r="B22" s="254" t="s">
        <v>196</v>
      </c>
      <c r="C22" s="255" t="s">
        <v>197</v>
      </c>
      <c r="D22" s="17">
        <f t="shared" si="0"/>
        <v>0</v>
      </c>
      <c r="E22" s="50"/>
      <c r="F22" s="50"/>
      <c r="G22" s="50"/>
      <c r="H22" s="50"/>
      <c r="I22" s="52"/>
      <c r="J22" s="76"/>
      <c r="K22" s="77"/>
      <c r="L22" s="78"/>
    </row>
    <row r="23" spans="1:12" s="49" customFormat="1" ht="15" customHeight="1" x14ac:dyDescent="0.2">
      <c r="A23" s="253"/>
      <c r="B23" s="254" t="s">
        <v>198</v>
      </c>
      <c r="C23" s="255" t="s">
        <v>199</v>
      </c>
      <c r="D23" s="17">
        <f t="shared" si="0"/>
        <v>0</v>
      </c>
      <c r="E23" s="50"/>
      <c r="F23" s="53"/>
      <c r="G23" s="53"/>
      <c r="H23" s="53"/>
      <c r="I23" s="54"/>
      <c r="J23" s="76"/>
      <c r="K23" s="77"/>
      <c r="L23" s="78"/>
    </row>
    <row r="24" spans="1:12" s="49" customFormat="1" ht="15" customHeight="1" x14ac:dyDescent="0.2">
      <c r="A24" s="253"/>
      <c r="B24" s="254" t="s">
        <v>213</v>
      </c>
      <c r="C24" s="255" t="s">
        <v>214</v>
      </c>
      <c r="D24" s="17">
        <f t="shared" si="0"/>
        <v>0</v>
      </c>
      <c r="E24" s="50"/>
      <c r="F24" s="50"/>
      <c r="G24" s="50"/>
      <c r="H24" s="50"/>
      <c r="I24" s="52"/>
      <c r="J24" s="76"/>
      <c r="K24" s="77"/>
      <c r="L24" s="78"/>
    </row>
    <row r="25" spans="1:12" s="49" customFormat="1" ht="15" customHeight="1" x14ac:dyDescent="0.2">
      <c r="A25" s="253"/>
      <c r="B25" s="254" t="s">
        <v>215</v>
      </c>
      <c r="C25" s="255" t="s">
        <v>216</v>
      </c>
      <c r="D25" s="17">
        <f t="shared" si="0"/>
        <v>0</v>
      </c>
      <c r="E25" s="50"/>
      <c r="F25" s="50"/>
      <c r="G25" s="50"/>
      <c r="H25" s="50"/>
      <c r="I25" s="52"/>
      <c r="J25" s="76"/>
      <c r="K25" s="77"/>
      <c r="L25" s="78"/>
    </row>
    <row r="26" spans="1:12" s="49" customFormat="1" ht="15" customHeight="1" x14ac:dyDescent="0.2">
      <c r="A26" s="253"/>
      <c r="B26" s="254" t="s">
        <v>217</v>
      </c>
      <c r="C26" s="255" t="s">
        <v>218</v>
      </c>
      <c r="D26" s="17">
        <f t="shared" si="0"/>
        <v>0</v>
      </c>
      <c r="E26" s="50"/>
      <c r="F26" s="50"/>
      <c r="G26" s="50"/>
      <c r="H26" s="50"/>
      <c r="I26" s="52"/>
      <c r="J26" s="76"/>
      <c r="K26" s="77"/>
      <c r="L26" s="78"/>
    </row>
    <row r="27" spans="1:12" s="49" customFormat="1" ht="15" customHeight="1" x14ac:dyDescent="0.2">
      <c r="A27" s="257"/>
      <c r="B27" s="258" t="s">
        <v>392</v>
      </c>
      <c r="C27" s="255" t="s">
        <v>393</v>
      </c>
      <c r="D27" s="17">
        <f t="shared" si="0"/>
        <v>0</v>
      </c>
      <c r="E27" s="50"/>
      <c r="F27" s="50"/>
      <c r="G27" s="50"/>
      <c r="H27" s="50"/>
      <c r="I27" s="52"/>
      <c r="J27" s="76"/>
      <c r="K27" s="77"/>
      <c r="L27" s="78"/>
    </row>
    <row r="28" spans="1:12" s="49" customFormat="1" ht="15" customHeight="1" x14ac:dyDescent="0.2">
      <c r="A28" s="257"/>
      <c r="B28" s="258" t="s">
        <v>394</v>
      </c>
      <c r="C28" s="255" t="s">
        <v>127</v>
      </c>
      <c r="D28" s="17">
        <f t="shared" si="0"/>
        <v>0</v>
      </c>
      <c r="E28" s="50"/>
      <c r="F28" s="50"/>
      <c r="G28" s="50"/>
      <c r="H28" s="50"/>
      <c r="I28" s="52"/>
      <c r="J28" s="76"/>
      <c r="K28" s="77"/>
      <c r="L28" s="78"/>
    </row>
    <row r="29" spans="1:12" s="49" customFormat="1" ht="15" customHeight="1" x14ac:dyDescent="0.2">
      <c r="A29" s="257"/>
      <c r="B29" s="258" t="s">
        <v>87</v>
      </c>
      <c r="C29" s="255" t="s">
        <v>88</v>
      </c>
      <c r="D29" s="17">
        <f t="shared" si="0"/>
        <v>0</v>
      </c>
      <c r="E29" s="50"/>
      <c r="F29" s="50"/>
      <c r="G29" s="50"/>
      <c r="H29" s="50"/>
      <c r="I29" s="52"/>
      <c r="J29" s="76"/>
      <c r="K29" s="77"/>
      <c r="L29" s="78"/>
    </row>
    <row r="30" spans="1:12" s="49" customFormat="1" ht="15" customHeight="1" x14ac:dyDescent="0.2">
      <c r="A30" s="257"/>
      <c r="B30" s="258" t="s">
        <v>550</v>
      </c>
      <c r="C30" s="255" t="s">
        <v>549</v>
      </c>
      <c r="D30" s="17">
        <f t="shared" si="0"/>
        <v>0</v>
      </c>
      <c r="E30" s="50"/>
      <c r="F30" s="50"/>
      <c r="G30" s="50"/>
      <c r="H30" s="50"/>
      <c r="I30" s="52"/>
      <c r="J30" s="76"/>
      <c r="K30" s="77"/>
      <c r="L30" s="78"/>
    </row>
    <row r="31" spans="1:12" s="49" customFormat="1" ht="15" customHeight="1" x14ac:dyDescent="0.2">
      <c r="A31" s="467"/>
      <c r="B31" s="259" t="s">
        <v>556</v>
      </c>
      <c r="C31" s="255" t="s">
        <v>557</v>
      </c>
      <c r="D31" s="17">
        <f t="shared" si="0"/>
        <v>0</v>
      </c>
      <c r="E31" s="79"/>
      <c r="F31" s="79"/>
      <c r="G31" s="79"/>
      <c r="H31" s="79"/>
      <c r="I31" s="80"/>
      <c r="J31" s="76"/>
      <c r="K31" s="77"/>
      <c r="L31" s="78"/>
    </row>
    <row r="32" spans="1:12" s="49" customFormat="1" ht="15" customHeight="1" x14ac:dyDescent="0.2">
      <c r="A32" s="257"/>
      <c r="B32" s="254" t="s">
        <v>90</v>
      </c>
      <c r="C32" s="255" t="s">
        <v>91</v>
      </c>
      <c r="D32" s="17">
        <f t="shared" si="0"/>
        <v>0</v>
      </c>
      <c r="E32" s="50"/>
      <c r="F32" s="50"/>
      <c r="G32" s="50"/>
      <c r="H32" s="50"/>
      <c r="I32" s="52"/>
      <c r="J32" s="76"/>
      <c r="K32" s="77"/>
      <c r="L32" s="78"/>
    </row>
    <row r="33" spans="1:12" s="49" customFormat="1" ht="17.25" customHeight="1" x14ac:dyDescent="0.25">
      <c r="A33" s="257" t="s">
        <v>109</v>
      </c>
      <c r="B33" s="254"/>
      <c r="C33" s="251" t="s">
        <v>92</v>
      </c>
      <c r="D33" s="17">
        <f t="shared" si="0"/>
        <v>0</v>
      </c>
      <c r="E33" s="50"/>
      <c r="F33" s="51">
        <f t="shared" ref="F33:L33" si="6">SUM(F34:F39)</f>
        <v>0</v>
      </c>
      <c r="G33" s="51">
        <f t="shared" si="6"/>
        <v>0</v>
      </c>
      <c r="H33" s="51">
        <f t="shared" si="6"/>
        <v>0</v>
      </c>
      <c r="I33" s="51">
        <f t="shared" si="6"/>
        <v>0</v>
      </c>
      <c r="J33" s="50">
        <f t="shared" si="6"/>
        <v>0</v>
      </c>
      <c r="K33" s="50">
        <f t="shared" si="6"/>
        <v>0</v>
      </c>
      <c r="L33" s="55">
        <f t="shared" si="6"/>
        <v>0</v>
      </c>
    </row>
    <row r="34" spans="1:12" s="49" customFormat="1" ht="15" customHeight="1" x14ac:dyDescent="0.2">
      <c r="A34" s="257"/>
      <c r="B34" s="254" t="s">
        <v>4</v>
      </c>
      <c r="C34" s="255" t="s">
        <v>93</v>
      </c>
      <c r="D34" s="17">
        <f t="shared" si="0"/>
        <v>0</v>
      </c>
      <c r="E34" s="50"/>
      <c r="F34" s="50"/>
      <c r="G34" s="50"/>
      <c r="H34" s="50"/>
      <c r="I34" s="52"/>
      <c r="J34" s="27"/>
      <c r="K34" s="44"/>
      <c r="L34" s="28"/>
    </row>
    <row r="35" spans="1:12" s="49" customFormat="1" ht="15" customHeight="1" x14ac:dyDescent="0.2">
      <c r="A35" s="257"/>
      <c r="B35" s="260" t="s">
        <v>548</v>
      </c>
      <c r="C35" s="255" t="s">
        <v>317</v>
      </c>
      <c r="D35" s="17">
        <f t="shared" si="0"/>
        <v>0</v>
      </c>
      <c r="E35" s="50"/>
      <c r="F35" s="50"/>
      <c r="G35" s="50"/>
      <c r="H35" s="50"/>
      <c r="I35" s="52"/>
      <c r="J35" s="27"/>
      <c r="K35" s="44"/>
      <c r="L35" s="28"/>
    </row>
    <row r="36" spans="1:12" s="49" customFormat="1" ht="15" customHeight="1" x14ac:dyDescent="0.2">
      <c r="A36" s="257"/>
      <c r="B36" s="254" t="s">
        <v>318</v>
      </c>
      <c r="C36" s="255" t="s">
        <v>319</v>
      </c>
      <c r="D36" s="17">
        <f t="shared" si="0"/>
        <v>0</v>
      </c>
      <c r="E36" s="50"/>
      <c r="F36" s="50"/>
      <c r="G36" s="50"/>
      <c r="H36" s="50"/>
      <c r="I36" s="52"/>
      <c r="J36" s="27"/>
      <c r="K36" s="44"/>
      <c r="L36" s="28"/>
    </row>
    <row r="37" spans="1:12" s="49" customFormat="1" ht="15" customHeight="1" x14ac:dyDescent="0.2">
      <c r="A37" s="257"/>
      <c r="B37" s="254" t="s">
        <v>320</v>
      </c>
      <c r="C37" s="255" t="s">
        <v>321</v>
      </c>
      <c r="D37" s="17">
        <f t="shared" si="0"/>
        <v>0</v>
      </c>
      <c r="E37" s="50"/>
      <c r="F37" s="50"/>
      <c r="G37" s="50"/>
      <c r="H37" s="50"/>
      <c r="I37" s="52"/>
      <c r="J37" s="27"/>
      <c r="K37" s="44"/>
      <c r="L37" s="28"/>
    </row>
    <row r="38" spans="1:12" s="49" customFormat="1" ht="15" customHeight="1" x14ac:dyDescent="0.2">
      <c r="A38" s="257"/>
      <c r="B38" s="186" t="s">
        <v>540</v>
      </c>
      <c r="C38" s="187" t="s">
        <v>539</v>
      </c>
      <c r="D38" s="17">
        <f t="shared" si="0"/>
        <v>0</v>
      </c>
      <c r="E38" s="50"/>
      <c r="F38" s="50"/>
      <c r="G38" s="50"/>
      <c r="H38" s="50"/>
      <c r="I38" s="52"/>
      <c r="J38" s="27"/>
      <c r="K38" s="44"/>
      <c r="L38" s="28"/>
    </row>
    <row r="39" spans="1:12" s="49" customFormat="1" ht="15" customHeight="1" x14ac:dyDescent="0.2">
      <c r="A39" s="253"/>
      <c r="B39" s="254" t="s">
        <v>508</v>
      </c>
      <c r="C39" s="255" t="s">
        <v>509</v>
      </c>
      <c r="D39" s="17">
        <f t="shared" si="0"/>
        <v>0</v>
      </c>
      <c r="E39" s="50"/>
      <c r="F39" s="50"/>
      <c r="G39" s="50"/>
      <c r="H39" s="50"/>
      <c r="I39" s="52"/>
      <c r="J39" s="27"/>
      <c r="K39" s="44"/>
      <c r="L39" s="28"/>
    </row>
    <row r="40" spans="1:12" s="12" customFormat="1" ht="16.5" customHeight="1" x14ac:dyDescent="0.25">
      <c r="A40" s="188" t="s">
        <v>546</v>
      </c>
      <c r="B40" s="186"/>
      <c r="C40" s="189" t="s">
        <v>358</v>
      </c>
      <c r="D40" s="165">
        <f>D41+D42+D43+D44+D45+D46+D47</f>
        <v>0</v>
      </c>
      <c r="E40" s="25"/>
      <c r="F40" s="30">
        <f>F41+F42+F43+F44+F45+F46+F47</f>
        <v>0</v>
      </c>
      <c r="G40" s="30">
        <f t="shared" ref="G40:L40" si="7">G41+G42+G43+G44+G45+G46+G47</f>
        <v>0</v>
      </c>
      <c r="H40" s="30">
        <f t="shared" si="7"/>
        <v>0</v>
      </c>
      <c r="I40" s="30">
        <f t="shared" si="7"/>
        <v>0</v>
      </c>
      <c r="J40" s="25">
        <f t="shared" si="7"/>
        <v>0</v>
      </c>
      <c r="K40" s="25">
        <f t="shared" si="7"/>
        <v>0</v>
      </c>
      <c r="L40" s="26">
        <f t="shared" si="7"/>
        <v>0</v>
      </c>
    </row>
    <row r="41" spans="1:12" s="49" customFormat="1" ht="15.6" customHeight="1" x14ac:dyDescent="0.2">
      <c r="A41" s="257"/>
      <c r="B41" s="258" t="s">
        <v>359</v>
      </c>
      <c r="C41" s="255" t="s">
        <v>360</v>
      </c>
      <c r="D41" s="17">
        <f t="shared" si="0"/>
        <v>0</v>
      </c>
      <c r="E41" s="50"/>
      <c r="F41" s="50"/>
      <c r="G41" s="50"/>
      <c r="H41" s="50"/>
      <c r="I41" s="52"/>
      <c r="J41" s="27"/>
      <c r="K41" s="44"/>
      <c r="L41" s="28"/>
    </row>
    <row r="42" spans="1:12" s="49" customFormat="1" ht="15.6" customHeight="1" x14ac:dyDescent="0.2">
      <c r="A42" s="257"/>
      <c r="B42" s="258" t="s">
        <v>361</v>
      </c>
      <c r="C42" s="255" t="s">
        <v>362</v>
      </c>
      <c r="D42" s="17">
        <f t="shared" si="0"/>
        <v>0</v>
      </c>
      <c r="E42" s="50"/>
      <c r="F42" s="50"/>
      <c r="G42" s="50"/>
      <c r="H42" s="50"/>
      <c r="I42" s="52"/>
      <c r="J42" s="27"/>
      <c r="K42" s="44"/>
      <c r="L42" s="28"/>
    </row>
    <row r="43" spans="1:12" s="49" customFormat="1" ht="15.6" customHeight="1" x14ac:dyDescent="0.2">
      <c r="A43" s="257"/>
      <c r="B43" s="258" t="s">
        <v>363</v>
      </c>
      <c r="C43" s="255" t="s">
        <v>300</v>
      </c>
      <c r="D43" s="17">
        <f t="shared" si="0"/>
        <v>0</v>
      </c>
      <c r="E43" s="50"/>
      <c r="F43" s="50"/>
      <c r="G43" s="50"/>
      <c r="H43" s="50"/>
      <c r="I43" s="52"/>
      <c r="J43" s="27"/>
      <c r="K43" s="44"/>
      <c r="L43" s="28"/>
    </row>
    <row r="44" spans="1:12" s="49" customFormat="1" ht="15.6" customHeight="1" x14ac:dyDescent="0.2">
      <c r="A44" s="257"/>
      <c r="B44" s="261" t="s">
        <v>301</v>
      </c>
      <c r="C44" s="255" t="s">
        <v>425</v>
      </c>
      <c r="D44" s="17">
        <f t="shared" si="0"/>
        <v>0</v>
      </c>
      <c r="E44" s="50"/>
      <c r="F44" s="50"/>
      <c r="G44" s="50"/>
      <c r="H44" s="50"/>
      <c r="I44" s="52"/>
      <c r="J44" s="27"/>
      <c r="K44" s="44"/>
      <c r="L44" s="28"/>
    </row>
    <row r="45" spans="1:12" s="49" customFormat="1" ht="15.6" customHeight="1" x14ac:dyDescent="0.2">
      <c r="A45" s="257"/>
      <c r="B45" s="261" t="s">
        <v>121</v>
      </c>
      <c r="C45" s="255" t="s">
        <v>412</v>
      </c>
      <c r="D45" s="17">
        <f t="shared" si="0"/>
        <v>0</v>
      </c>
      <c r="E45" s="50"/>
      <c r="F45" s="50"/>
      <c r="G45" s="50"/>
      <c r="H45" s="50"/>
      <c r="I45" s="52"/>
      <c r="J45" s="27"/>
      <c r="K45" s="44"/>
      <c r="L45" s="28"/>
    </row>
    <row r="46" spans="1:12" s="49" customFormat="1" ht="15.6" customHeight="1" x14ac:dyDescent="0.2">
      <c r="A46" s="257"/>
      <c r="B46" s="258" t="s">
        <v>413</v>
      </c>
      <c r="C46" s="255" t="s">
        <v>414</v>
      </c>
      <c r="D46" s="17">
        <f t="shared" si="0"/>
        <v>0</v>
      </c>
      <c r="E46" s="50"/>
      <c r="F46" s="50"/>
      <c r="G46" s="50"/>
      <c r="H46" s="50"/>
      <c r="I46" s="52"/>
      <c r="J46" s="27"/>
      <c r="K46" s="44"/>
      <c r="L46" s="28"/>
    </row>
    <row r="47" spans="1:12" s="12" customFormat="1" ht="15.6" customHeight="1" x14ac:dyDescent="0.2">
      <c r="A47" s="188"/>
      <c r="B47" s="191" t="s">
        <v>544</v>
      </c>
      <c r="C47" s="187" t="s">
        <v>545</v>
      </c>
      <c r="D47" s="17">
        <f t="shared" si="0"/>
        <v>0</v>
      </c>
      <c r="E47" s="25"/>
      <c r="F47" s="25"/>
      <c r="G47" s="25"/>
      <c r="H47" s="25"/>
      <c r="I47" s="43"/>
      <c r="J47" s="27"/>
      <c r="K47" s="44"/>
      <c r="L47" s="28"/>
    </row>
    <row r="48" spans="1:12" s="13" customFormat="1" ht="39" customHeight="1" x14ac:dyDescent="0.25">
      <c r="A48" s="912" t="s">
        <v>485</v>
      </c>
      <c r="B48" s="913"/>
      <c r="C48" s="252" t="s">
        <v>20</v>
      </c>
      <c r="D48" s="17">
        <f t="shared" si="0"/>
        <v>0</v>
      </c>
      <c r="E48" s="23"/>
      <c r="F48" s="33">
        <f t="shared" ref="F48:L48" si="8">F49+F60+F61+F64+F69+F73+F76+F78+F79+F80+F81+F94+F95</f>
        <v>0</v>
      </c>
      <c r="G48" s="33">
        <f t="shared" si="8"/>
        <v>0</v>
      </c>
      <c r="H48" s="33">
        <f t="shared" si="8"/>
        <v>0</v>
      </c>
      <c r="I48" s="33">
        <f t="shared" si="8"/>
        <v>0</v>
      </c>
      <c r="J48" s="23">
        <f t="shared" si="8"/>
        <v>0</v>
      </c>
      <c r="K48" s="23">
        <f t="shared" si="8"/>
        <v>0</v>
      </c>
      <c r="L48" s="24">
        <f t="shared" si="8"/>
        <v>0</v>
      </c>
    </row>
    <row r="49" spans="1:12" s="49" customFormat="1" ht="14.25" customHeight="1" x14ac:dyDescent="0.25">
      <c r="A49" s="262" t="s">
        <v>21</v>
      </c>
      <c r="B49" s="254"/>
      <c r="C49" s="251" t="s">
        <v>22</v>
      </c>
      <c r="D49" s="17">
        <f t="shared" si="0"/>
        <v>0</v>
      </c>
      <c r="E49" s="50"/>
      <c r="F49" s="51">
        <f t="shared" ref="F49:L49" si="9">SUM(F50:F59)</f>
        <v>0</v>
      </c>
      <c r="G49" s="51">
        <f t="shared" si="9"/>
        <v>0</v>
      </c>
      <c r="H49" s="51">
        <f t="shared" si="9"/>
        <v>0</v>
      </c>
      <c r="I49" s="51">
        <f t="shared" si="9"/>
        <v>0</v>
      </c>
      <c r="J49" s="50">
        <f t="shared" si="9"/>
        <v>0</v>
      </c>
      <c r="K49" s="50">
        <f t="shared" si="9"/>
        <v>0</v>
      </c>
      <c r="L49" s="55">
        <f t="shared" si="9"/>
        <v>0</v>
      </c>
    </row>
    <row r="50" spans="1:12" s="49" customFormat="1" ht="15" customHeight="1" x14ac:dyDescent="0.2">
      <c r="A50" s="257"/>
      <c r="B50" s="258" t="s">
        <v>23</v>
      </c>
      <c r="C50" s="255" t="s">
        <v>24</v>
      </c>
      <c r="D50" s="17">
        <f t="shared" si="0"/>
        <v>0</v>
      </c>
      <c r="E50" s="50"/>
      <c r="F50" s="50"/>
      <c r="G50" s="50"/>
      <c r="H50" s="50"/>
      <c r="I50" s="52"/>
      <c r="J50" s="27"/>
      <c r="K50" s="44"/>
      <c r="L50" s="28"/>
    </row>
    <row r="51" spans="1:12" s="49" customFormat="1" ht="15" customHeight="1" x14ac:dyDescent="0.2">
      <c r="A51" s="257"/>
      <c r="B51" s="258" t="s">
        <v>25</v>
      </c>
      <c r="C51" s="255" t="s">
        <v>26</v>
      </c>
      <c r="D51" s="17">
        <f t="shared" si="0"/>
        <v>0</v>
      </c>
      <c r="E51" s="50"/>
      <c r="F51" s="50"/>
      <c r="G51" s="50"/>
      <c r="H51" s="50"/>
      <c r="I51" s="52"/>
      <c r="J51" s="27"/>
      <c r="K51" s="44"/>
      <c r="L51" s="28"/>
    </row>
    <row r="52" spans="1:12" s="49" customFormat="1" ht="15" customHeight="1" x14ac:dyDescent="0.2">
      <c r="A52" s="257"/>
      <c r="B52" s="258" t="s">
        <v>341</v>
      </c>
      <c r="C52" s="255" t="s">
        <v>342</v>
      </c>
      <c r="D52" s="17">
        <f t="shared" si="0"/>
        <v>0</v>
      </c>
      <c r="E52" s="50"/>
      <c r="F52" s="50"/>
      <c r="G52" s="50"/>
      <c r="H52" s="50"/>
      <c r="I52" s="52"/>
      <c r="J52" s="27"/>
      <c r="K52" s="44"/>
      <c r="L52" s="28"/>
    </row>
    <row r="53" spans="1:12" s="49" customFormat="1" ht="15" customHeight="1" x14ac:dyDescent="0.2">
      <c r="A53" s="257"/>
      <c r="B53" s="258" t="s">
        <v>343</v>
      </c>
      <c r="C53" s="255" t="s">
        <v>369</v>
      </c>
      <c r="D53" s="17">
        <f t="shared" si="0"/>
        <v>0</v>
      </c>
      <c r="E53" s="50"/>
      <c r="F53" s="50"/>
      <c r="G53" s="50"/>
      <c r="H53" s="50"/>
      <c r="I53" s="52"/>
      <c r="J53" s="27"/>
      <c r="K53" s="44"/>
      <c r="L53" s="28"/>
    </row>
    <row r="54" spans="1:12" s="49" customFormat="1" ht="15" customHeight="1" x14ac:dyDescent="0.2">
      <c r="A54" s="257"/>
      <c r="B54" s="258" t="s">
        <v>370</v>
      </c>
      <c r="C54" s="255" t="s">
        <v>371</v>
      </c>
      <c r="D54" s="17">
        <f t="shared" si="0"/>
        <v>0</v>
      </c>
      <c r="E54" s="50"/>
      <c r="F54" s="50">
        <v>0</v>
      </c>
      <c r="G54" s="50"/>
      <c r="H54" s="50"/>
      <c r="I54" s="52">
        <v>0</v>
      </c>
      <c r="J54" s="27"/>
      <c r="K54" s="44"/>
      <c r="L54" s="28"/>
    </row>
    <row r="55" spans="1:12" s="49" customFormat="1" ht="15" customHeight="1" x14ac:dyDescent="0.2">
      <c r="A55" s="257"/>
      <c r="B55" s="258" t="s">
        <v>372</v>
      </c>
      <c r="C55" s="255" t="s">
        <v>373</v>
      </c>
      <c r="D55" s="17">
        <f t="shared" si="0"/>
        <v>0</v>
      </c>
      <c r="E55" s="50"/>
      <c r="F55" s="50"/>
      <c r="G55" s="50"/>
      <c r="H55" s="50"/>
      <c r="I55" s="52"/>
      <c r="J55" s="27"/>
      <c r="K55" s="44"/>
      <c r="L55" s="28"/>
    </row>
    <row r="56" spans="1:12" s="49" customFormat="1" ht="15" customHeight="1" x14ac:dyDescent="0.2">
      <c r="A56" s="257"/>
      <c r="B56" s="258" t="s">
        <v>374</v>
      </c>
      <c r="C56" s="255" t="s">
        <v>375</v>
      </c>
      <c r="D56" s="17">
        <f t="shared" si="0"/>
        <v>0</v>
      </c>
      <c r="E56" s="50"/>
      <c r="F56" s="50"/>
      <c r="G56" s="50"/>
      <c r="H56" s="50"/>
      <c r="I56" s="52"/>
      <c r="J56" s="27"/>
      <c r="K56" s="44"/>
      <c r="L56" s="28"/>
    </row>
    <row r="57" spans="1:12" s="49" customFormat="1" ht="15" customHeight="1" x14ac:dyDescent="0.2">
      <c r="A57" s="257"/>
      <c r="B57" s="258" t="s">
        <v>376</v>
      </c>
      <c r="C57" s="255" t="s">
        <v>377</v>
      </c>
      <c r="D57" s="17">
        <f t="shared" si="0"/>
        <v>0</v>
      </c>
      <c r="E57" s="50"/>
      <c r="F57" s="50"/>
      <c r="G57" s="50"/>
      <c r="H57" s="50"/>
      <c r="I57" s="52"/>
      <c r="J57" s="27"/>
      <c r="K57" s="44"/>
      <c r="L57" s="28"/>
    </row>
    <row r="58" spans="1:12" s="49" customFormat="1" ht="15" customHeight="1" x14ac:dyDescent="0.2">
      <c r="A58" s="257"/>
      <c r="B58" s="263" t="s">
        <v>231</v>
      </c>
      <c r="C58" s="255" t="s">
        <v>378</v>
      </c>
      <c r="D58" s="17">
        <f t="shared" si="0"/>
        <v>0</v>
      </c>
      <c r="E58" s="50"/>
      <c r="F58" s="50"/>
      <c r="G58" s="50"/>
      <c r="H58" s="50"/>
      <c r="I58" s="52"/>
      <c r="J58" s="27"/>
      <c r="K58" s="44"/>
      <c r="L58" s="28"/>
    </row>
    <row r="59" spans="1:12" s="49" customFormat="1" ht="15" customHeight="1" x14ac:dyDescent="0.2">
      <c r="A59" s="257"/>
      <c r="B59" s="258" t="s">
        <v>379</v>
      </c>
      <c r="C59" s="255" t="s">
        <v>380</v>
      </c>
      <c r="D59" s="17">
        <f t="shared" si="0"/>
        <v>0</v>
      </c>
      <c r="E59" s="50"/>
      <c r="F59" s="50"/>
      <c r="G59" s="50"/>
      <c r="H59" s="50"/>
      <c r="I59" s="52"/>
      <c r="J59" s="27"/>
      <c r="K59" s="44"/>
      <c r="L59" s="28"/>
    </row>
    <row r="60" spans="1:12" s="49" customFormat="1" ht="15" customHeight="1" x14ac:dyDescent="0.25">
      <c r="A60" s="257" t="s">
        <v>381</v>
      </c>
      <c r="B60" s="254"/>
      <c r="C60" s="251" t="s">
        <v>382</v>
      </c>
      <c r="D60" s="17">
        <f t="shared" si="0"/>
        <v>0</v>
      </c>
      <c r="E60" s="50"/>
      <c r="F60" s="50"/>
      <c r="G60" s="50"/>
      <c r="H60" s="50"/>
      <c r="I60" s="52"/>
      <c r="J60" s="27"/>
      <c r="K60" s="44"/>
      <c r="L60" s="28"/>
    </row>
    <row r="61" spans="1:12" s="49" customFormat="1" ht="17.25" customHeight="1" x14ac:dyDescent="0.25">
      <c r="A61" s="257" t="s">
        <v>383</v>
      </c>
      <c r="B61" s="250"/>
      <c r="C61" s="251" t="s">
        <v>384</v>
      </c>
      <c r="D61" s="17">
        <f t="shared" si="0"/>
        <v>0</v>
      </c>
      <c r="E61" s="50"/>
      <c r="F61" s="51">
        <f t="shared" ref="F61:L61" si="10">F62</f>
        <v>0</v>
      </c>
      <c r="G61" s="51">
        <f t="shared" si="10"/>
        <v>0</v>
      </c>
      <c r="H61" s="51">
        <f t="shared" si="10"/>
        <v>0</v>
      </c>
      <c r="I61" s="51">
        <f t="shared" si="10"/>
        <v>0</v>
      </c>
      <c r="J61" s="50">
        <f t="shared" si="10"/>
        <v>0</v>
      </c>
      <c r="K61" s="50">
        <f t="shared" si="10"/>
        <v>0</v>
      </c>
      <c r="L61" s="55">
        <f t="shared" si="10"/>
        <v>0</v>
      </c>
    </row>
    <row r="62" spans="1:12" s="49" customFormat="1" ht="15" customHeight="1" x14ac:dyDescent="0.2">
      <c r="A62" s="257"/>
      <c r="B62" s="263" t="s">
        <v>385</v>
      </c>
      <c r="C62" s="255" t="s">
        <v>386</v>
      </c>
      <c r="D62" s="17">
        <f t="shared" si="0"/>
        <v>0</v>
      </c>
      <c r="E62" s="50"/>
      <c r="F62" s="50"/>
      <c r="G62" s="50"/>
      <c r="H62" s="50"/>
      <c r="I62" s="52"/>
      <c r="J62" s="27"/>
      <c r="K62" s="44"/>
      <c r="L62" s="28"/>
    </row>
    <row r="63" spans="1:12" s="49" customFormat="1" ht="15" customHeight="1" x14ac:dyDescent="0.2">
      <c r="A63" s="257"/>
      <c r="B63" s="263" t="s">
        <v>387</v>
      </c>
      <c r="C63" s="255" t="s">
        <v>388</v>
      </c>
      <c r="D63" s="17">
        <f t="shared" si="0"/>
        <v>0</v>
      </c>
      <c r="E63" s="50"/>
      <c r="F63" s="50"/>
      <c r="G63" s="50"/>
      <c r="H63" s="50"/>
      <c r="I63" s="52"/>
      <c r="J63" s="27"/>
      <c r="K63" s="44"/>
      <c r="L63" s="28"/>
    </row>
    <row r="64" spans="1:12" s="49" customFormat="1" ht="15" customHeight="1" x14ac:dyDescent="0.25">
      <c r="A64" s="257" t="s">
        <v>155</v>
      </c>
      <c r="B64" s="250"/>
      <c r="C64" s="251" t="s">
        <v>156</v>
      </c>
      <c r="D64" s="17">
        <f t="shared" si="0"/>
        <v>0</v>
      </c>
      <c r="E64" s="50"/>
      <c r="F64" s="51">
        <f t="shared" ref="F64:L64" si="11">SUM(F65:F68)</f>
        <v>0</v>
      </c>
      <c r="G64" s="51">
        <f t="shared" si="11"/>
        <v>0</v>
      </c>
      <c r="H64" s="51">
        <f t="shared" si="11"/>
        <v>0</v>
      </c>
      <c r="I64" s="51">
        <f t="shared" si="11"/>
        <v>0</v>
      </c>
      <c r="J64" s="50">
        <f t="shared" si="11"/>
        <v>0</v>
      </c>
      <c r="K64" s="50">
        <f t="shared" si="11"/>
        <v>0</v>
      </c>
      <c r="L64" s="55">
        <f t="shared" si="11"/>
        <v>0</v>
      </c>
    </row>
    <row r="65" spans="1:12" s="49" customFormat="1" ht="15.6" customHeight="1" x14ac:dyDescent="0.2">
      <c r="A65" s="257"/>
      <c r="B65" s="258" t="s">
        <v>157</v>
      </c>
      <c r="C65" s="255" t="s">
        <v>158</v>
      </c>
      <c r="D65" s="17">
        <f t="shared" si="0"/>
        <v>0</v>
      </c>
      <c r="E65" s="50"/>
      <c r="F65" s="50"/>
      <c r="G65" s="50"/>
      <c r="H65" s="50"/>
      <c r="I65" s="52"/>
      <c r="J65" s="27"/>
      <c r="K65" s="44"/>
      <c r="L65" s="28"/>
    </row>
    <row r="66" spans="1:12" s="49" customFormat="1" ht="15.6" customHeight="1" x14ac:dyDescent="0.2">
      <c r="A66" s="257"/>
      <c r="B66" s="258" t="s">
        <v>72</v>
      </c>
      <c r="C66" s="255" t="s">
        <v>73</v>
      </c>
      <c r="D66" s="17">
        <f t="shared" si="0"/>
        <v>0</v>
      </c>
      <c r="E66" s="50"/>
      <c r="F66" s="50"/>
      <c r="G66" s="50"/>
      <c r="H66" s="50"/>
      <c r="I66" s="52"/>
      <c r="J66" s="27"/>
      <c r="K66" s="44"/>
      <c r="L66" s="28"/>
    </row>
    <row r="67" spans="1:12" s="49" customFormat="1" ht="15.6" customHeight="1" x14ac:dyDescent="0.2">
      <c r="A67" s="257"/>
      <c r="B67" s="258" t="s">
        <v>74</v>
      </c>
      <c r="C67" s="255" t="s">
        <v>75</v>
      </c>
      <c r="D67" s="17">
        <f t="shared" si="0"/>
        <v>0</v>
      </c>
      <c r="E67" s="50"/>
      <c r="F67" s="50"/>
      <c r="G67" s="50"/>
      <c r="H67" s="50"/>
      <c r="I67" s="52"/>
      <c r="J67" s="27"/>
      <c r="K67" s="44"/>
      <c r="L67" s="28"/>
    </row>
    <row r="68" spans="1:12" s="49" customFormat="1" ht="15.6" customHeight="1" x14ac:dyDescent="0.2">
      <c r="A68" s="257"/>
      <c r="B68" s="258" t="s">
        <v>76</v>
      </c>
      <c r="C68" s="255" t="s">
        <v>77</v>
      </c>
      <c r="D68" s="17">
        <f t="shared" si="0"/>
        <v>0</v>
      </c>
      <c r="E68" s="50"/>
      <c r="F68" s="50"/>
      <c r="G68" s="50"/>
      <c r="H68" s="50"/>
      <c r="I68" s="52"/>
      <c r="J68" s="27"/>
      <c r="K68" s="44"/>
      <c r="L68" s="28"/>
    </row>
    <row r="69" spans="1:12" s="49" customFormat="1" ht="29.25" customHeight="1" x14ac:dyDescent="0.25">
      <c r="A69" s="776" t="s">
        <v>457</v>
      </c>
      <c r="B69" s="777"/>
      <c r="C69" s="251" t="s">
        <v>458</v>
      </c>
      <c r="D69" s="17">
        <f t="shared" si="0"/>
        <v>0</v>
      </c>
      <c r="E69" s="50"/>
      <c r="F69" s="51">
        <f t="shared" ref="F69:L69" si="12">SUM(F70:F72)</f>
        <v>0</v>
      </c>
      <c r="G69" s="51">
        <f t="shared" si="12"/>
        <v>0</v>
      </c>
      <c r="H69" s="51">
        <f t="shared" si="12"/>
        <v>0</v>
      </c>
      <c r="I69" s="51">
        <f t="shared" si="12"/>
        <v>0</v>
      </c>
      <c r="J69" s="50">
        <f t="shared" si="12"/>
        <v>0</v>
      </c>
      <c r="K69" s="50">
        <f t="shared" si="12"/>
        <v>0</v>
      </c>
      <c r="L69" s="55">
        <f t="shared" si="12"/>
        <v>0</v>
      </c>
    </row>
    <row r="70" spans="1:12" s="49" customFormat="1" ht="15" customHeight="1" x14ac:dyDescent="0.2">
      <c r="A70" s="257"/>
      <c r="B70" s="258" t="s">
        <v>459</v>
      </c>
      <c r="C70" s="255" t="s">
        <v>460</v>
      </c>
      <c r="D70" s="17">
        <f t="shared" si="0"/>
        <v>0</v>
      </c>
      <c r="E70" s="50"/>
      <c r="F70" s="50"/>
      <c r="G70" s="50"/>
      <c r="H70" s="50"/>
      <c r="I70" s="52"/>
      <c r="J70" s="27"/>
      <c r="K70" s="44"/>
      <c r="L70" s="28"/>
    </row>
    <row r="71" spans="1:12" s="49" customFormat="1" ht="15" customHeight="1" x14ac:dyDescent="0.2">
      <c r="A71" s="257"/>
      <c r="B71" s="258" t="s">
        <v>461</v>
      </c>
      <c r="C71" s="255" t="s">
        <v>462</v>
      </c>
      <c r="D71" s="17">
        <f t="shared" si="0"/>
        <v>0</v>
      </c>
      <c r="E71" s="50"/>
      <c r="F71" s="50"/>
      <c r="G71" s="50"/>
      <c r="H71" s="50"/>
      <c r="I71" s="52"/>
      <c r="J71" s="27"/>
      <c r="K71" s="44"/>
      <c r="L71" s="28"/>
    </row>
    <row r="72" spans="1:12" s="49" customFormat="1" ht="15" customHeight="1" x14ac:dyDescent="0.2">
      <c r="A72" s="257"/>
      <c r="B72" s="258" t="s">
        <v>469</v>
      </c>
      <c r="C72" s="255" t="s">
        <v>470</v>
      </c>
      <c r="D72" s="17">
        <f t="shared" si="0"/>
        <v>0</v>
      </c>
      <c r="E72" s="50"/>
      <c r="F72" s="50">
        <v>0</v>
      </c>
      <c r="G72" s="50"/>
      <c r="H72" s="50"/>
      <c r="I72" s="52"/>
      <c r="J72" s="27"/>
      <c r="K72" s="44"/>
      <c r="L72" s="28"/>
    </row>
    <row r="73" spans="1:12" s="49" customFormat="1" ht="17.25" customHeight="1" x14ac:dyDescent="0.25">
      <c r="A73" s="264" t="s">
        <v>79</v>
      </c>
      <c r="B73" s="250"/>
      <c r="C73" s="251" t="s">
        <v>80</v>
      </c>
      <c r="D73" s="17">
        <f t="shared" si="0"/>
        <v>0</v>
      </c>
      <c r="E73" s="50"/>
      <c r="F73" s="51">
        <f t="shared" ref="F73:L73" si="13">F74+F75</f>
        <v>0</v>
      </c>
      <c r="G73" s="51">
        <f t="shared" si="13"/>
        <v>0</v>
      </c>
      <c r="H73" s="51">
        <f t="shared" si="13"/>
        <v>0</v>
      </c>
      <c r="I73" s="51">
        <f t="shared" si="13"/>
        <v>0</v>
      </c>
      <c r="J73" s="50">
        <f t="shared" si="13"/>
        <v>0</v>
      </c>
      <c r="K73" s="50">
        <f t="shared" si="13"/>
        <v>0</v>
      </c>
      <c r="L73" s="55">
        <f t="shared" si="13"/>
        <v>0</v>
      </c>
    </row>
    <row r="74" spans="1:12" s="49" customFormat="1" ht="17.25" customHeight="1" x14ac:dyDescent="0.2">
      <c r="A74" s="257"/>
      <c r="B74" s="258" t="s">
        <v>81</v>
      </c>
      <c r="C74" s="255" t="s">
        <v>82</v>
      </c>
      <c r="D74" s="17">
        <f t="shared" si="0"/>
        <v>0</v>
      </c>
      <c r="E74" s="50"/>
      <c r="F74" s="50"/>
      <c r="G74" s="50"/>
      <c r="H74" s="50"/>
      <c r="I74" s="52"/>
      <c r="J74" s="27"/>
      <c r="K74" s="44"/>
      <c r="L74" s="28"/>
    </row>
    <row r="75" spans="1:12" s="49" customFormat="1" ht="17.25" customHeight="1" x14ac:dyDescent="0.2">
      <c r="A75" s="257"/>
      <c r="B75" s="258" t="s">
        <v>83</v>
      </c>
      <c r="C75" s="255" t="s">
        <v>84</v>
      </c>
      <c r="D75" s="17">
        <f t="shared" si="0"/>
        <v>0</v>
      </c>
      <c r="E75" s="50"/>
      <c r="F75" s="50"/>
      <c r="G75" s="50"/>
      <c r="H75" s="50"/>
      <c r="I75" s="52"/>
      <c r="J75" s="27"/>
      <c r="K75" s="44"/>
      <c r="L75" s="28"/>
    </row>
    <row r="76" spans="1:12" s="49" customFormat="1" ht="15.6" customHeight="1" x14ac:dyDescent="0.25">
      <c r="A76" s="842" t="s">
        <v>85</v>
      </c>
      <c r="B76" s="843"/>
      <c r="C76" s="251" t="s">
        <v>128</v>
      </c>
      <c r="D76" s="17">
        <f t="shared" si="0"/>
        <v>0</v>
      </c>
      <c r="E76" s="50"/>
      <c r="F76" s="50"/>
      <c r="G76" s="50"/>
      <c r="H76" s="50"/>
      <c r="I76" s="52"/>
      <c r="J76" s="27"/>
      <c r="K76" s="44"/>
      <c r="L76" s="28"/>
    </row>
    <row r="77" spans="1:12" s="49" customFormat="1" ht="15.6" customHeight="1" x14ac:dyDescent="0.25">
      <c r="A77" s="842" t="s">
        <v>129</v>
      </c>
      <c r="B77" s="843"/>
      <c r="C77" s="251" t="s">
        <v>86</v>
      </c>
      <c r="D77" s="17">
        <f t="shared" si="0"/>
        <v>0</v>
      </c>
      <c r="E77" s="50"/>
      <c r="F77" s="50"/>
      <c r="G77" s="50"/>
      <c r="H77" s="50"/>
      <c r="I77" s="52"/>
      <c r="J77" s="27"/>
      <c r="K77" s="44"/>
      <c r="L77" s="28"/>
    </row>
    <row r="78" spans="1:12" s="49" customFormat="1" ht="15.6" customHeight="1" x14ac:dyDescent="0.25">
      <c r="A78" s="257" t="s">
        <v>102</v>
      </c>
      <c r="B78" s="250"/>
      <c r="C78" s="251" t="s">
        <v>103</v>
      </c>
      <c r="D78" s="17">
        <f t="shared" ref="D78:D141" si="14">F78+G78+H78+I78</f>
        <v>0</v>
      </c>
      <c r="E78" s="50"/>
      <c r="F78" s="50"/>
      <c r="G78" s="50"/>
      <c r="H78" s="50"/>
      <c r="I78" s="52"/>
      <c r="J78" s="27"/>
      <c r="K78" s="44"/>
      <c r="L78" s="28"/>
    </row>
    <row r="79" spans="1:12" s="49" customFormat="1" ht="15.6" customHeight="1" x14ac:dyDescent="0.25">
      <c r="A79" s="257" t="s">
        <v>104</v>
      </c>
      <c r="B79" s="250"/>
      <c r="C79" s="251" t="s">
        <v>105</v>
      </c>
      <c r="D79" s="17">
        <f t="shared" si="14"/>
        <v>0</v>
      </c>
      <c r="E79" s="50"/>
      <c r="F79" s="50"/>
      <c r="G79" s="50"/>
      <c r="H79" s="50"/>
      <c r="I79" s="52"/>
      <c r="J79" s="27"/>
      <c r="K79" s="44"/>
      <c r="L79" s="28"/>
    </row>
    <row r="80" spans="1:12" s="49" customFormat="1" ht="15.6" customHeight="1" x14ac:dyDescent="0.25">
      <c r="A80" s="257" t="s">
        <v>106</v>
      </c>
      <c r="B80" s="250"/>
      <c r="C80" s="251" t="s">
        <v>107</v>
      </c>
      <c r="D80" s="17">
        <f t="shared" si="14"/>
        <v>0</v>
      </c>
      <c r="E80" s="50"/>
      <c r="F80" s="50"/>
      <c r="G80" s="50"/>
      <c r="H80" s="50"/>
      <c r="I80" s="52"/>
      <c r="J80" s="27"/>
      <c r="K80" s="44"/>
      <c r="L80" s="28"/>
    </row>
    <row r="81" spans="1:12" s="49" customFormat="1" ht="15.6" customHeight="1" x14ac:dyDescent="0.25">
      <c r="A81" s="257" t="s">
        <v>298</v>
      </c>
      <c r="B81" s="250"/>
      <c r="C81" s="251" t="s">
        <v>299</v>
      </c>
      <c r="D81" s="17">
        <f t="shared" si="14"/>
        <v>0</v>
      </c>
      <c r="E81" s="50"/>
      <c r="F81" s="50"/>
      <c r="G81" s="50"/>
      <c r="H81" s="50"/>
      <c r="I81" s="52"/>
      <c r="J81" s="27"/>
      <c r="K81" s="44"/>
      <c r="L81" s="28"/>
    </row>
    <row r="82" spans="1:12" s="49" customFormat="1" ht="27.75" customHeight="1" x14ac:dyDescent="0.25">
      <c r="A82" s="840" t="s">
        <v>302</v>
      </c>
      <c r="B82" s="841"/>
      <c r="C82" s="251" t="s">
        <v>303</v>
      </c>
      <c r="D82" s="17">
        <f t="shared" si="14"/>
        <v>0</v>
      </c>
      <c r="E82" s="50"/>
      <c r="F82" s="50"/>
      <c r="G82" s="50"/>
      <c r="H82" s="50"/>
      <c r="I82" s="52"/>
      <c r="J82" s="27"/>
      <c r="K82" s="44"/>
      <c r="L82" s="28"/>
    </row>
    <row r="83" spans="1:12" s="49" customFormat="1" ht="15.6" customHeight="1" x14ac:dyDescent="0.25">
      <c r="A83" s="257" t="s">
        <v>304</v>
      </c>
      <c r="B83" s="250"/>
      <c r="C83" s="251" t="s">
        <v>305</v>
      </c>
      <c r="D83" s="17">
        <f t="shared" si="14"/>
        <v>0</v>
      </c>
      <c r="E83" s="50"/>
      <c r="F83" s="50"/>
      <c r="G83" s="50"/>
      <c r="H83" s="50"/>
      <c r="I83" s="52"/>
      <c r="J83" s="27"/>
      <c r="K83" s="44"/>
      <c r="L83" s="28"/>
    </row>
    <row r="84" spans="1:12" s="49" customFormat="1" ht="15.6" customHeight="1" x14ac:dyDescent="0.25">
      <c r="A84" s="257" t="s">
        <v>306</v>
      </c>
      <c r="B84" s="250"/>
      <c r="C84" s="251" t="s">
        <v>307</v>
      </c>
      <c r="D84" s="17">
        <f t="shared" si="14"/>
        <v>0</v>
      </c>
      <c r="E84" s="50"/>
      <c r="F84" s="50"/>
      <c r="G84" s="50"/>
      <c r="H84" s="50"/>
      <c r="I84" s="52"/>
      <c r="J84" s="27"/>
      <c r="K84" s="44"/>
      <c r="L84" s="28"/>
    </row>
    <row r="85" spans="1:12" s="49" customFormat="1" ht="41.25" customHeight="1" x14ac:dyDescent="0.25">
      <c r="A85" s="768" t="s">
        <v>286</v>
      </c>
      <c r="B85" s="769"/>
      <c r="C85" s="251" t="s">
        <v>287</v>
      </c>
      <c r="D85" s="17">
        <f t="shared" si="14"/>
        <v>0</v>
      </c>
      <c r="E85" s="50"/>
      <c r="F85" s="50"/>
      <c r="G85" s="50"/>
      <c r="H85" s="50"/>
      <c r="I85" s="52"/>
      <c r="J85" s="27"/>
      <c r="K85" s="44"/>
      <c r="L85" s="28"/>
    </row>
    <row r="86" spans="1:12" s="49" customFormat="1" ht="24.75" customHeight="1" x14ac:dyDescent="0.25">
      <c r="A86" s="840" t="s">
        <v>395</v>
      </c>
      <c r="B86" s="841"/>
      <c r="C86" s="251" t="s">
        <v>396</v>
      </c>
      <c r="D86" s="17">
        <f t="shared" si="14"/>
        <v>0</v>
      </c>
      <c r="E86" s="50"/>
      <c r="F86" s="50"/>
      <c r="G86" s="50"/>
      <c r="H86" s="50"/>
      <c r="I86" s="52"/>
      <c r="J86" s="27"/>
      <c r="K86" s="44"/>
      <c r="L86" s="28"/>
    </row>
    <row r="87" spans="1:12" s="49" customFormat="1" ht="15" customHeight="1" x14ac:dyDescent="0.25">
      <c r="A87" s="257" t="s">
        <v>397</v>
      </c>
      <c r="B87" s="250"/>
      <c r="C87" s="251" t="s">
        <v>398</v>
      </c>
      <c r="D87" s="17">
        <f t="shared" si="14"/>
        <v>0</v>
      </c>
      <c r="E87" s="50"/>
      <c r="F87" s="50"/>
      <c r="G87" s="50"/>
      <c r="H87" s="50"/>
      <c r="I87" s="52"/>
      <c r="J87" s="27"/>
      <c r="K87" s="44"/>
      <c r="L87" s="28"/>
    </row>
    <row r="88" spans="1:12" s="49" customFormat="1" ht="15" customHeight="1" x14ac:dyDescent="0.25">
      <c r="A88" s="257" t="s">
        <v>399</v>
      </c>
      <c r="B88" s="250"/>
      <c r="C88" s="251" t="s">
        <v>400</v>
      </c>
      <c r="D88" s="17">
        <f t="shared" si="14"/>
        <v>0</v>
      </c>
      <c r="E88" s="50"/>
      <c r="F88" s="50"/>
      <c r="G88" s="50"/>
      <c r="H88" s="50"/>
      <c r="I88" s="52"/>
      <c r="J88" s="27"/>
      <c r="K88" s="44"/>
      <c r="L88" s="28"/>
    </row>
    <row r="89" spans="1:12" s="49" customFormat="1" ht="15" customHeight="1" x14ac:dyDescent="0.25">
      <c r="A89" s="257" t="s">
        <v>401</v>
      </c>
      <c r="B89" s="250"/>
      <c r="C89" s="251" t="s">
        <v>402</v>
      </c>
      <c r="D89" s="17">
        <f t="shared" si="14"/>
        <v>0</v>
      </c>
      <c r="E89" s="50"/>
      <c r="F89" s="50"/>
      <c r="G89" s="50"/>
      <c r="H89" s="50"/>
      <c r="I89" s="52"/>
      <c r="J89" s="27"/>
      <c r="K89" s="44"/>
      <c r="L89" s="28"/>
    </row>
    <row r="90" spans="1:12" s="49" customFormat="1" ht="26.25" customHeight="1" x14ac:dyDescent="0.25">
      <c r="A90" s="840" t="s">
        <v>279</v>
      </c>
      <c r="B90" s="841"/>
      <c r="C90" s="251" t="s">
        <v>403</v>
      </c>
      <c r="D90" s="17">
        <f t="shared" si="14"/>
        <v>0</v>
      </c>
      <c r="E90" s="50"/>
      <c r="F90" s="50"/>
      <c r="G90" s="50"/>
      <c r="H90" s="50"/>
      <c r="I90" s="52"/>
      <c r="J90" s="27"/>
      <c r="K90" s="44"/>
      <c r="L90" s="28"/>
    </row>
    <row r="91" spans="1:12" s="49" customFormat="1" ht="15" customHeight="1" x14ac:dyDescent="0.2">
      <c r="A91" s="257"/>
      <c r="B91" s="258" t="s">
        <v>404</v>
      </c>
      <c r="C91" s="255" t="s">
        <v>405</v>
      </c>
      <c r="D91" s="17">
        <f t="shared" si="14"/>
        <v>0</v>
      </c>
      <c r="E91" s="50"/>
      <c r="F91" s="50"/>
      <c r="G91" s="50"/>
      <c r="H91" s="50"/>
      <c r="I91" s="52"/>
      <c r="J91" s="27"/>
      <c r="K91" s="44"/>
      <c r="L91" s="28"/>
    </row>
    <row r="92" spans="1:12" s="49" customFormat="1" ht="15" customHeight="1" x14ac:dyDescent="0.2">
      <c r="A92" s="257"/>
      <c r="B92" s="258" t="s">
        <v>406</v>
      </c>
      <c r="C92" s="255" t="s">
        <v>407</v>
      </c>
      <c r="D92" s="17">
        <f t="shared" si="14"/>
        <v>0</v>
      </c>
      <c r="E92" s="50"/>
      <c r="F92" s="50"/>
      <c r="G92" s="50"/>
      <c r="H92" s="50"/>
      <c r="I92" s="52"/>
      <c r="J92" s="27"/>
      <c r="K92" s="44"/>
      <c r="L92" s="28"/>
    </row>
    <row r="93" spans="1:12" s="49" customFormat="1" ht="27" customHeight="1" x14ac:dyDescent="0.25">
      <c r="A93" s="768" t="s">
        <v>278</v>
      </c>
      <c r="B93" s="769"/>
      <c r="C93" s="251" t="s">
        <v>288</v>
      </c>
      <c r="D93" s="17">
        <f t="shared" si="14"/>
        <v>0</v>
      </c>
      <c r="E93" s="50"/>
      <c r="F93" s="50"/>
      <c r="G93" s="50"/>
      <c r="H93" s="50"/>
      <c r="I93" s="52"/>
      <c r="J93" s="27"/>
      <c r="K93" s="44"/>
      <c r="L93" s="28"/>
    </row>
    <row r="94" spans="1:12" s="49" customFormat="1" ht="15" customHeight="1" x14ac:dyDescent="0.25">
      <c r="A94" s="257" t="s">
        <v>289</v>
      </c>
      <c r="B94" s="265"/>
      <c r="C94" s="251" t="s">
        <v>290</v>
      </c>
      <c r="D94" s="17">
        <f t="shared" si="14"/>
        <v>0</v>
      </c>
      <c r="E94" s="50"/>
      <c r="F94" s="50"/>
      <c r="G94" s="50"/>
      <c r="H94" s="50"/>
      <c r="I94" s="52"/>
      <c r="J94" s="27"/>
      <c r="K94" s="44"/>
      <c r="L94" s="28"/>
    </row>
    <row r="95" spans="1:12" s="49" customFormat="1" ht="33.75" customHeight="1" x14ac:dyDescent="0.25">
      <c r="A95" s="840" t="s">
        <v>13</v>
      </c>
      <c r="B95" s="841"/>
      <c r="C95" s="251" t="s">
        <v>14</v>
      </c>
      <c r="D95" s="17">
        <f t="shared" si="14"/>
        <v>0</v>
      </c>
      <c r="E95" s="50"/>
      <c r="F95" s="51">
        <f t="shared" ref="F95:L95" si="15">SUM(F96:F103)</f>
        <v>0</v>
      </c>
      <c r="G95" s="51">
        <f t="shared" si="15"/>
        <v>0</v>
      </c>
      <c r="H95" s="51">
        <f t="shared" si="15"/>
        <v>0</v>
      </c>
      <c r="I95" s="51">
        <f t="shared" si="15"/>
        <v>0</v>
      </c>
      <c r="J95" s="50">
        <f t="shared" si="15"/>
        <v>0</v>
      </c>
      <c r="K95" s="50">
        <f t="shared" si="15"/>
        <v>0</v>
      </c>
      <c r="L95" s="55">
        <f t="shared" si="15"/>
        <v>0</v>
      </c>
    </row>
    <row r="96" spans="1:12" s="49" customFormat="1" ht="15" customHeight="1" x14ac:dyDescent="0.2">
      <c r="A96" s="257"/>
      <c r="B96" s="258" t="s">
        <v>15</v>
      </c>
      <c r="C96" s="255" t="s">
        <v>16</v>
      </c>
      <c r="D96" s="17">
        <f t="shared" si="14"/>
        <v>0</v>
      </c>
      <c r="E96" s="50"/>
      <c r="F96" s="50"/>
      <c r="G96" s="50"/>
      <c r="H96" s="50"/>
      <c r="I96" s="52"/>
      <c r="J96" s="27"/>
      <c r="K96" s="44"/>
      <c r="L96" s="28"/>
    </row>
    <row r="97" spans="1:12" s="49" customFormat="1" ht="15" customHeight="1" x14ac:dyDescent="0.2">
      <c r="A97" s="257"/>
      <c r="B97" s="258" t="s">
        <v>17</v>
      </c>
      <c r="C97" s="255" t="s">
        <v>18</v>
      </c>
      <c r="D97" s="17">
        <f t="shared" si="14"/>
        <v>0</v>
      </c>
      <c r="E97" s="50"/>
      <c r="F97" s="50"/>
      <c r="G97" s="50"/>
      <c r="H97" s="50"/>
      <c r="I97" s="52"/>
      <c r="J97" s="27"/>
      <c r="K97" s="44"/>
      <c r="L97" s="28"/>
    </row>
    <row r="98" spans="1:12" s="49" customFormat="1" ht="15" customHeight="1" x14ac:dyDescent="0.2">
      <c r="A98" s="257"/>
      <c r="B98" s="258" t="s">
        <v>19</v>
      </c>
      <c r="C98" s="255" t="s">
        <v>150</v>
      </c>
      <c r="D98" s="17">
        <f t="shared" si="14"/>
        <v>0</v>
      </c>
      <c r="E98" s="50"/>
      <c r="F98" s="50"/>
      <c r="G98" s="50"/>
      <c r="H98" s="50"/>
      <c r="I98" s="52"/>
      <c r="J98" s="27"/>
      <c r="K98" s="44"/>
      <c r="L98" s="28"/>
    </row>
    <row r="99" spans="1:12" s="49" customFormat="1" ht="15" customHeight="1" x14ac:dyDescent="0.2">
      <c r="A99" s="257"/>
      <c r="B99" s="258" t="s">
        <v>151</v>
      </c>
      <c r="C99" s="255" t="s">
        <v>152</v>
      </c>
      <c r="D99" s="17">
        <f t="shared" si="14"/>
        <v>0</v>
      </c>
      <c r="E99" s="50"/>
      <c r="F99" s="50"/>
      <c r="G99" s="50"/>
      <c r="H99" s="50"/>
      <c r="I99" s="52"/>
      <c r="J99" s="27"/>
      <c r="K99" s="44"/>
      <c r="L99" s="28"/>
    </row>
    <row r="100" spans="1:12" s="49" customFormat="1" ht="15" customHeight="1" x14ac:dyDescent="0.2">
      <c r="A100" s="257"/>
      <c r="B100" s="258" t="s">
        <v>153</v>
      </c>
      <c r="C100" s="255" t="s">
        <v>154</v>
      </c>
      <c r="D100" s="17">
        <f t="shared" si="14"/>
        <v>0</v>
      </c>
      <c r="E100" s="50"/>
      <c r="F100" s="50"/>
      <c r="G100" s="50"/>
      <c r="H100" s="50"/>
      <c r="I100" s="52"/>
      <c r="J100" s="27"/>
      <c r="K100" s="44"/>
      <c r="L100" s="28"/>
    </row>
    <row r="101" spans="1:12" s="49" customFormat="1" ht="15" customHeight="1" x14ac:dyDescent="0.2">
      <c r="A101" s="257"/>
      <c r="B101" s="258" t="s">
        <v>473</v>
      </c>
      <c r="C101" s="255" t="s">
        <v>474</v>
      </c>
      <c r="D101" s="17">
        <f t="shared" si="14"/>
        <v>0</v>
      </c>
      <c r="E101" s="50"/>
      <c r="F101" s="50"/>
      <c r="G101" s="50"/>
      <c r="H101" s="50"/>
      <c r="I101" s="52"/>
      <c r="J101" s="27"/>
      <c r="K101" s="44"/>
      <c r="L101" s="28"/>
    </row>
    <row r="102" spans="1:12" s="49" customFormat="1" ht="15" customHeight="1" x14ac:dyDescent="0.2">
      <c r="A102" s="257"/>
      <c r="B102" s="258" t="s">
        <v>475</v>
      </c>
      <c r="C102" s="255" t="s">
        <v>476</v>
      </c>
      <c r="D102" s="17">
        <f t="shared" si="14"/>
        <v>0</v>
      </c>
      <c r="E102" s="50"/>
      <c r="F102" s="50"/>
      <c r="G102" s="50"/>
      <c r="H102" s="50"/>
      <c r="I102" s="52"/>
      <c r="J102" s="27"/>
      <c r="K102" s="44"/>
      <c r="L102" s="28"/>
    </row>
    <row r="103" spans="1:12" s="49" customFormat="1" ht="15" customHeight="1" x14ac:dyDescent="0.2">
      <c r="A103" s="257"/>
      <c r="B103" s="258" t="s">
        <v>181</v>
      </c>
      <c r="C103" s="255" t="s">
        <v>182</v>
      </c>
      <c r="D103" s="17">
        <f t="shared" si="14"/>
        <v>0</v>
      </c>
      <c r="E103" s="50"/>
      <c r="F103" s="50"/>
      <c r="G103" s="50"/>
      <c r="H103" s="50"/>
      <c r="I103" s="52"/>
      <c r="J103" s="27"/>
      <c r="K103" s="44"/>
      <c r="L103" s="28"/>
    </row>
    <row r="104" spans="1:12" s="13" customFormat="1" ht="15" customHeight="1" x14ac:dyDescent="0.25">
      <c r="A104" s="266" t="s">
        <v>183</v>
      </c>
      <c r="B104" s="267"/>
      <c r="C104" s="252" t="s">
        <v>184</v>
      </c>
      <c r="D104" s="17">
        <f t="shared" si="14"/>
        <v>0</v>
      </c>
      <c r="E104" s="23"/>
      <c r="F104" s="23"/>
      <c r="G104" s="23"/>
      <c r="H104" s="23"/>
      <c r="I104" s="45"/>
      <c r="J104" s="23"/>
      <c r="K104" s="23"/>
      <c r="L104" s="24"/>
    </row>
    <row r="105" spans="1:12" s="49" customFormat="1" ht="17.25" customHeight="1" x14ac:dyDescent="0.25">
      <c r="A105" s="253" t="s">
        <v>185</v>
      </c>
      <c r="B105" s="250"/>
      <c r="C105" s="251" t="s">
        <v>260</v>
      </c>
      <c r="D105" s="17">
        <f t="shared" si="14"/>
        <v>0</v>
      </c>
      <c r="E105" s="50"/>
      <c r="F105" s="50"/>
      <c r="G105" s="50"/>
      <c r="H105" s="50"/>
      <c r="I105" s="52"/>
      <c r="J105" s="27"/>
      <c r="K105" s="44"/>
      <c r="L105" s="28"/>
    </row>
    <row r="106" spans="1:12" s="49" customFormat="1" ht="17.25" customHeight="1" x14ac:dyDescent="0.2">
      <c r="A106" s="257"/>
      <c r="B106" s="254" t="s">
        <v>261</v>
      </c>
      <c r="C106" s="255" t="s">
        <v>262</v>
      </c>
      <c r="D106" s="17">
        <f t="shared" si="14"/>
        <v>0</v>
      </c>
      <c r="E106" s="50"/>
      <c r="F106" s="50"/>
      <c r="G106" s="50"/>
      <c r="H106" s="50"/>
      <c r="I106" s="52"/>
      <c r="J106" s="27"/>
      <c r="K106" s="44"/>
      <c r="L106" s="28"/>
    </row>
    <row r="107" spans="1:12" s="49" customFormat="1" ht="17.25" customHeight="1" x14ac:dyDescent="0.2">
      <c r="A107" s="257"/>
      <c r="B107" s="254" t="s">
        <v>237</v>
      </c>
      <c r="C107" s="255" t="s">
        <v>108</v>
      </c>
      <c r="D107" s="17">
        <f t="shared" si="14"/>
        <v>0</v>
      </c>
      <c r="E107" s="50"/>
      <c r="F107" s="50"/>
      <c r="G107" s="50"/>
      <c r="H107" s="50"/>
      <c r="I107" s="52"/>
      <c r="J107" s="27"/>
      <c r="K107" s="44"/>
      <c r="L107" s="28"/>
    </row>
    <row r="108" spans="1:12" s="49" customFormat="1" ht="29.25" customHeight="1" x14ac:dyDescent="0.25">
      <c r="A108" s="854" t="s">
        <v>186</v>
      </c>
      <c r="B108" s="855"/>
      <c r="C108" s="251" t="s">
        <v>266</v>
      </c>
      <c r="D108" s="17">
        <f t="shared" si="14"/>
        <v>0</v>
      </c>
      <c r="E108" s="50"/>
      <c r="F108" s="50"/>
      <c r="G108" s="50"/>
      <c r="H108" s="50"/>
      <c r="I108" s="52"/>
      <c r="J108" s="27"/>
      <c r="K108" s="44"/>
      <c r="L108" s="28"/>
    </row>
    <row r="109" spans="1:12" s="49" customFormat="1" ht="17.25" customHeight="1" x14ac:dyDescent="0.2">
      <c r="A109" s="253"/>
      <c r="B109" s="254" t="s">
        <v>291</v>
      </c>
      <c r="C109" s="255" t="s">
        <v>337</v>
      </c>
      <c r="D109" s="17">
        <f t="shared" si="14"/>
        <v>0</v>
      </c>
      <c r="E109" s="50"/>
      <c r="F109" s="50"/>
      <c r="G109" s="50"/>
      <c r="H109" s="50"/>
      <c r="I109" s="52"/>
      <c r="J109" s="27"/>
      <c r="K109" s="44"/>
      <c r="L109" s="28"/>
    </row>
    <row r="110" spans="1:12" s="49" customFormat="1" ht="15" customHeight="1" x14ac:dyDescent="0.2">
      <c r="A110" s="257"/>
      <c r="B110" s="263" t="s">
        <v>292</v>
      </c>
      <c r="C110" s="255" t="s">
        <v>293</v>
      </c>
      <c r="D110" s="17">
        <f t="shared" si="14"/>
        <v>0</v>
      </c>
      <c r="E110" s="50"/>
      <c r="F110" s="50"/>
      <c r="G110" s="50"/>
      <c r="H110" s="50"/>
      <c r="I110" s="52"/>
      <c r="J110" s="27"/>
      <c r="K110" s="44"/>
      <c r="L110" s="28"/>
    </row>
    <row r="111" spans="1:12" s="49" customFormat="1" ht="16.5" customHeight="1" x14ac:dyDescent="0.2">
      <c r="A111" s="257"/>
      <c r="B111" s="268" t="s">
        <v>122</v>
      </c>
      <c r="C111" s="255" t="s">
        <v>294</v>
      </c>
      <c r="D111" s="17">
        <f t="shared" si="14"/>
        <v>0</v>
      </c>
      <c r="E111" s="50"/>
      <c r="F111" s="50"/>
      <c r="G111" s="50"/>
      <c r="H111" s="50"/>
      <c r="I111" s="52"/>
      <c r="J111" s="27"/>
      <c r="K111" s="44"/>
      <c r="L111" s="28"/>
    </row>
    <row r="112" spans="1:12" s="49" customFormat="1" ht="17.25" customHeight="1" x14ac:dyDescent="0.2">
      <c r="A112" s="257"/>
      <c r="B112" s="268" t="s">
        <v>295</v>
      </c>
      <c r="C112" s="255" t="s">
        <v>493</v>
      </c>
      <c r="D112" s="17">
        <f t="shared" si="14"/>
        <v>0</v>
      </c>
      <c r="E112" s="50"/>
      <c r="F112" s="50"/>
      <c r="G112" s="50"/>
      <c r="H112" s="50"/>
      <c r="I112" s="52"/>
      <c r="J112" s="27"/>
      <c r="K112" s="44"/>
      <c r="L112" s="28"/>
    </row>
    <row r="113" spans="1:12" s="49" customFormat="1" ht="17.25" customHeight="1" x14ac:dyDescent="0.25">
      <c r="A113" s="269" t="s">
        <v>429</v>
      </c>
      <c r="B113" s="270"/>
      <c r="C113" s="251" t="s">
        <v>296</v>
      </c>
      <c r="D113" s="17">
        <f t="shared" si="14"/>
        <v>0</v>
      </c>
      <c r="E113" s="50"/>
      <c r="F113" s="50"/>
      <c r="G113" s="50"/>
      <c r="H113" s="50"/>
      <c r="I113" s="52"/>
      <c r="J113" s="27"/>
      <c r="K113" s="44"/>
      <c r="L113" s="28"/>
    </row>
    <row r="114" spans="1:12" s="49" customFormat="1" ht="17.25" customHeight="1" x14ac:dyDescent="0.2">
      <c r="A114" s="269"/>
      <c r="B114" s="254" t="s">
        <v>251</v>
      </c>
      <c r="C114" s="255" t="s">
        <v>252</v>
      </c>
      <c r="D114" s="17">
        <f t="shared" si="14"/>
        <v>0</v>
      </c>
      <c r="E114" s="50"/>
      <c r="F114" s="50"/>
      <c r="G114" s="50"/>
      <c r="H114" s="50"/>
      <c r="I114" s="52"/>
      <c r="J114" s="27"/>
      <c r="K114" s="44"/>
      <c r="L114" s="28"/>
    </row>
    <row r="115" spans="1:12" s="49" customFormat="1" ht="17.25" customHeight="1" x14ac:dyDescent="0.2">
      <c r="A115" s="257"/>
      <c r="B115" s="254" t="s">
        <v>253</v>
      </c>
      <c r="C115" s="255" t="s">
        <v>254</v>
      </c>
      <c r="D115" s="17">
        <f t="shared" si="14"/>
        <v>0</v>
      </c>
      <c r="E115" s="50"/>
      <c r="F115" s="50"/>
      <c r="G115" s="50"/>
      <c r="H115" s="50"/>
      <c r="I115" s="52"/>
      <c r="J115" s="27"/>
      <c r="K115" s="44"/>
      <c r="L115" s="28"/>
    </row>
    <row r="116" spans="1:12" s="49" customFormat="1" ht="17.25" customHeight="1" x14ac:dyDescent="0.2">
      <c r="A116" s="257"/>
      <c r="B116" s="263" t="s">
        <v>365</v>
      </c>
      <c r="C116" s="255" t="s">
        <v>366</v>
      </c>
      <c r="D116" s="17">
        <f t="shared" si="14"/>
        <v>0</v>
      </c>
      <c r="E116" s="50"/>
      <c r="F116" s="50"/>
      <c r="G116" s="50"/>
      <c r="H116" s="50"/>
      <c r="I116" s="52"/>
      <c r="J116" s="27"/>
      <c r="K116" s="44"/>
      <c r="L116" s="28"/>
    </row>
    <row r="117" spans="1:12" s="49" customFormat="1" ht="17.25" customHeight="1" x14ac:dyDescent="0.2">
      <c r="A117" s="257"/>
      <c r="B117" s="263" t="s">
        <v>367</v>
      </c>
      <c r="C117" s="255" t="s">
        <v>368</v>
      </c>
      <c r="D117" s="17">
        <f t="shared" si="14"/>
        <v>0</v>
      </c>
      <c r="E117" s="50"/>
      <c r="F117" s="50"/>
      <c r="G117" s="50"/>
      <c r="H117" s="50"/>
      <c r="I117" s="52"/>
      <c r="J117" s="27"/>
      <c r="K117" s="44"/>
      <c r="L117" s="28"/>
    </row>
    <row r="118" spans="1:12" s="13" customFormat="1" ht="17.25" customHeight="1" x14ac:dyDescent="0.25">
      <c r="A118" s="266" t="s">
        <v>482</v>
      </c>
      <c r="B118" s="271"/>
      <c r="C118" s="252" t="s">
        <v>483</v>
      </c>
      <c r="D118" s="17">
        <f t="shared" si="14"/>
        <v>0</v>
      </c>
      <c r="E118" s="23"/>
      <c r="F118" s="23"/>
      <c r="G118" s="23"/>
      <c r="H118" s="23"/>
      <c r="I118" s="45"/>
      <c r="J118" s="23"/>
      <c r="K118" s="23"/>
      <c r="L118" s="24"/>
    </row>
    <row r="119" spans="1:12" s="49" customFormat="1" ht="16.899999999999999" customHeight="1" x14ac:dyDescent="0.25">
      <c r="A119" s="257"/>
      <c r="B119" s="272" t="s">
        <v>265</v>
      </c>
      <c r="C119" s="273" t="s">
        <v>200</v>
      </c>
      <c r="D119" s="17">
        <f t="shared" si="14"/>
        <v>0</v>
      </c>
      <c r="E119" s="50"/>
      <c r="F119" s="50"/>
      <c r="G119" s="50"/>
      <c r="H119" s="50"/>
      <c r="I119" s="52"/>
      <c r="J119" s="27"/>
      <c r="K119" s="44"/>
      <c r="L119" s="28"/>
    </row>
    <row r="120" spans="1:12" s="49" customFormat="1" ht="29.45" customHeight="1" x14ac:dyDescent="0.25">
      <c r="A120" s="257"/>
      <c r="B120" s="274" t="s">
        <v>234</v>
      </c>
      <c r="C120" s="273" t="s">
        <v>235</v>
      </c>
      <c r="D120" s="17">
        <f t="shared" si="14"/>
        <v>0</v>
      </c>
      <c r="E120" s="50"/>
      <c r="F120" s="50"/>
      <c r="G120" s="50"/>
      <c r="H120" s="50"/>
      <c r="I120" s="52"/>
      <c r="J120" s="27"/>
      <c r="K120" s="44"/>
      <c r="L120" s="28"/>
    </row>
    <row r="121" spans="1:12" s="49" customFormat="1" ht="17.25" customHeight="1" x14ac:dyDescent="0.25">
      <c r="A121" s="257"/>
      <c r="B121" s="275" t="s">
        <v>226</v>
      </c>
      <c r="C121" s="273" t="s">
        <v>227</v>
      </c>
      <c r="D121" s="17">
        <f t="shared" si="14"/>
        <v>0</v>
      </c>
      <c r="E121" s="50"/>
      <c r="F121" s="50"/>
      <c r="G121" s="50"/>
      <c r="H121" s="50"/>
      <c r="I121" s="52"/>
      <c r="J121" s="27"/>
      <c r="K121" s="44"/>
      <c r="L121" s="28"/>
    </row>
    <row r="122" spans="1:12" s="49" customFormat="1" ht="16.899999999999999" customHeight="1" x14ac:dyDescent="0.25">
      <c r="A122" s="276" t="s">
        <v>228</v>
      </c>
      <c r="B122" s="277"/>
      <c r="C122" s="278" t="s">
        <v>229</v>
      </c>
      <c r="D122" s="17">
        <f t="shared" si="14"/>
        <v>0</v>
      </c>
      <c r="E122" s="50"/>
      <c r="F122" s="50"/>
      <c r="G122" s="50"/>
      <c r="H122" s="50"/>
      <c r="I122" s="52"/>
      <c r="J122" s="50"/>
      <c r="K122" s="50"/>
      <c r="L122" s="55"/>
    </row>
    <row r="123" spans="1:12" s="49" customFormat="1" ht="16.899999999999999" customHeight="1" x14ac:dyDescent="0.25">
      <c r="A123" s="257" t="s">
        <v>205</v>
      </c>
      <c r="B123" s="258"/>
      <c r="C123" s="251" t="s">
        <v>206</v>
      </c>
      <c r="D123" s="17">
        <f t="shared" si="14"/>
        <v>0</v>
      </c>
      <c r="E123" s="50"/>
      <c r="F123" s="50"/>
      <c r="G123" s="50"/>
      <c r="H123" s="50"/>
      <c r="I123" s="52"/>
      <c r="J123" s="27"/>
      <c r="K123" s="44"/>
      <c r="L123" s="28"/>
    </row>
    <row r="124" spans="1:12" s="13" customFormat="1" ht="34.9" customHeight="1" x14ac:dyDescent="0.25">
      <c r="A124" s="862" t="s">
        <v>338</v>
      </c>
      <c r="B124" s="863"/>
      <c r="C124" s="252" t="s">
        <v>339</v>
      </c>
      <c r="D124" s="17">
        <f t="shared" si="14"/>
        <v>0</v>
      </c>
      <c r="E124" s="23"/>
      <c r="F124" s="23"/>
      <c r="G124" s="23"/>
      <c r="H124" s="23"/>
      <c r="I124" s="45"/>
      <c r="J124" s="23"/>
      <c r="K124" s="23"/>
      <c r="L124" s="24"/>
    </row>
    <row r="125" spans="1:12" s="49" customFormat="1" ht="41.45" customHeight="1" x14ac:dyDescent="0.25">
      <c r="A125" s="856" t="s">
        <v>5</v>
      </c>
      <c r="B125" s="857"/>
      <c r="C125" s="251" t="s">
        <v>340</v>
      </c>
      <c r="D125" s="17">
        <f t="shared" si="14"/>
        <v>0</v>
      </c>
      <c r="E125" s="50"/>
      <c r="F125" s="50"/>
      <c r="G125" s="50"/>
      <c r="H125" s="50"/>
      <c r="I125" s="52"/>
      <c r="J125" s="27"/>
      <c r="K125" s="44"/>
      <c r="L125" s="28"/>
    </row>
    <row r="126" spans="1:12" s="49" customFormat="1" ht="15.75" customHeight="1" x14ac:dyDescent="0.2">
      <c r="A126" s="257"/>
      <c r="B126" s="258" t="s">
        <v>263</v>
      </c>
      <c r="C126" s="255" t="s">
        <v>264</v>
      </c>
      <c r="D126" s="17">
        <f t="shared" si="14"/>
        <v>0</v>
      </c>
      <c r="E126" s="50"/>
      <c r="F126" s="50"/>
      <c r="G126" s="50"/>
      <c r="H126" s="50"/>
      <c r="I126" s="52"/>
      <c r="J126" s="27"/>
      <c r="K126" s="44"/>
      <c r="L126" s="28"/>
    </row>
    <row r="127" spans="1:12" s="49" customFormat="1" ht="18" customHeight="1" x14ac:dyDescent="0.2">
      <c r="A127" s="257"/>
      <c r="B127" s="268" t="s">
        <v>408</v>
      </c>
      <c r="C127" s="255" t="s">
        <v>409</v>
      </c>
      <c r="D127" s="17">
        <f t="shared" si="14"/>
        <v>0</v>
      </c>
      <c r="E127" s="50"/>
      <c r="F127" s="50"/>
      <c r="G127" s="50"/>
      <c r="H127" s="50"/>
      <c r="I127" s="52"/>
      <c r="J127" s="27"/>
      <c r="K127" s="44"/>
      <c r="L127" s="28"/>
    </row>
    <row r="128" spans="1:12" s="49" customFormat="1" ht="18" customHeight="1" x14ac:dyDescent="0.2">
      <c r="A128" s="257"/>
      <c r="B128" s="268" t="s">
        <v>285</v>
      </c>
      <c r="C128" s="255" t="s">
        <v>284</v>
      </c>
      <c r="D128" s="17">
        <f t="shared" si="14"/>
        <v>0</v>
      </c>
      <c r="E128" s="50"/>
      <c r="F128" s="50"/>
      <c r="G128" s="50"/>
      <c r="H128" s="50"/>
      <c r="I128" s="52"/>
      <c r="J128" s="27"/>
      <c r="K128" s="44"/>
      <c r="L128" s="28"/>
    </row>
    <row r="129" spans="1:12" s="49" customFormat="1" ht="27" customHeight="1" x14ac:dyDescent="0.2">
      <c r="A129" s="257"/>
      <c r="B129" s="263" t="s">
        <v>490</v>
      </c>
      <c r="C129" s="255" t="s">
        <v>491</v>
      </c>
      <c r="D129" s="17">
        <f t="shared" si="14"/>
        <v>0</v>
      </c>
      <c r="E129" s="50"/>
      <c r="F129" s="50"/>
      <c r="G129" s="50"/>
      <c r="H129" s="50"/>
      <c r="I129" s="52"/>
      <c r="J129" s="27"/>
      <c r="K129" s="44"/>
      <c r="L129" s="28"/>
    </row>
    <row r="130" spans="1:12" s="49" customFormat="1" ht="28.15" customHeight="1" x14ac:dyDescent="0.2">
      <c r="A130" s="257"/>
      <c r="B130" s="263" t="s">
        <v>448</v>
      </c>
      <c r="C130" s="255" t="s">
        <v>492</v>
      </c>
      <c r="D130" s="17">
        <f t="shared" si="14"/>
        <v>0</v>
      </c>
      <c r="E130" s="50"/>
      <c r="F130" s="50"/>
      <c r="G130" s="50"/>
      <c r="H130" s="50"/>
      <c r="I130" s="52"/>
      <c r="J130" s="27"/>
      <c r="K130" s="44"/>
      <c r="L130" s="28"/>
    </row>
    <row r="131" spans="1:12" s="49" customFormat="1" ht="27.6" customHeight="1" x14ac:dyDescent="0.2">
      <c r="A131" s="279"/>
      <c r="B131" s="263" t="s">
        <v>232</v>
      </c>
      <c r="C131" s="255" t="s">
        <v>233</v>
      </c>
      <c r="D131" s="17">
        <f t="shared" si="14"/>
        <v>0</v>
      </c>
      <c r="E131" s="50"/>
      <c r="F131" s="50"/>
      <c r="G131" s="50"/>
      <c r="H131" s="50"/>
      <c r="I131" s="52"/>
      <c r="J131" s="27"/>
      <c r="K131" s="44"/>
      <c r="L131" s="28"/>
    </row>
    <row r="132" spans="1:12" s="49" customFormat="1" ht="30.75" customHeight="1" x14ac:dyDescent="0.2">
      <c r="A132" s="279"/>
      <c r="B132" s="263" t="s">
        <v>311</v>
      </c>
      <c r="C132" s="255" t="s">
        <v>312</v>
      </c>
      <c r="D132" s="17">
        <f t="shared" si="14"/>
        <v>0</v>
      </c>
      <c r="E132" s="50"/>
      <c r="F132" s="50"/>
      <c r="G132" s="50"/>
      <c r="H132" s="50"/>
      <c r="I132" s="52"/>
      <c r="J132" s="27"/>
      <c r="K132" s="44"/>
      <c r="L132" s="28"/>
    </row>
    <row r="133" spans="1:12" s="49" customFormat="1" ht="27.6" customHeight="1" x14ac:dyDescent="0.2">
      <c r="A133" s="279"/>
      <c r="B133" s="263" t="s">
        <v>187</v>
      </c>
      <c r="C133" s="255" t="s">
        <v>188</v>
      </c>
      <c r="D133" s="17">
        <f t="shared" si="14"/>
        <v>0</v>
      </c>
      <c r="E133" s="50"/>
      <c r="F133" s="50"/>
      <c r="G133" s="50"/>
      <c r="H133" s="50"/>
      <c r="I133" s="52"/>
      <c r="J133" s="27"/>
      <c r="K133" s="44"/>
      <c r="L133" s="28"/>
    </row>
    <row r="134" spans="1:12" s="49" customFormat="1" ht="33" customHeight="1" x14ac:dyDescent="0.2">
      <c r="A134" s="279"/>
      <c r="B134" s="263" t="s">
        <v>481</v>
      </c>
      <c r="C134" s="255" t="s">
        <v>189</v>
      </c>
      <c r="D134" s="17">
        <f t="shared" si="14"/>
        <v>0</v>
      </c>
      <c r="E134" s="50"/>
      <c r="F134" s="50"/>
      <c r="G134" s="50"/>
      <c r="H134" s="50"/>
      <c r="I134" s="52"/>
      <c r="J134" s="27"/>
      <c r="K134" s="44"/>
      <c r="L134" s="28"/>
    </row>
    <row r="135" spans="1:12" s="49" customFormat="1" ht="27" customHeight="1" x14ac:dyDescent="0.2">
      <c r="A135" s="279"/>
      <c r="B135" s="263" t="s">
        <v>28</v>
      </c>
      <c r="C135" s="255" t="s">
        <v>29</v>
      </c>
      <c r="D135" s="17">
        <f t="shared" si="14"/>
        <v>0</v>
      </c>
      <c r="E135" s="50"/>
      <c r="F135" s="50"/>
      <c r="G135" s="50"/>
      <c r="H135" s="50"/>
      <c r="I135" s="52"/>
      <c r="J135" s="27"/>
      <c r="K135" s="44"/>
      <c r="L135" s="28"/>
    </row>
    <row r="136" spans="1:12" s="49" customFormat="1" ht="20.25" customHeight="1" x14ac:dyDescent="0.2">
      <c r="A136" s="279"/>
      <c r="B136" s="263" t="s">
        <v>30</v>
      </c>
      <c r="C136" s="255" t="s">
        <v>31</v>
      </c>
      <c r="D136" s="17">
        <f t="shared" si="14"/>
        <v>0</v>
      </c>
      <c r="E136" s="50"/>
      <c r="F136" s="50"/>
      <c r="G136" s="50"/>
      <c r="H136" s="50"/>
      <c r="I136" s="52"/>
      <c r="J136" s="27"/>
      <c r="K136" s="44"/>
      <c r="L136" s="28"/>
    </row>
    <row r="137" spans="1:12" s="49" customFormat="1" ht="28.15" customHeight="1" x14ac:dyDescent="0.2">
      <c r="A137" s="279"/>
      <c r="B137" s="263" t="s">
        <v>6</v>
      </c>
      <c r="C137" s="255" t="s">
        <v>7</v>
      </c>
      <c r="D137" s="17">
        <f t="shared" si="14"/>
        <v>0</v>
      </c>
      <c r="E137" s="50"/>
      <c r="F137" s="50"/>
      <c r="G137" s="50"/>
      <c r="H137" s="50"/>
      <c r="I137" s="52"/>
      <c r="J137" s="27"/>
      <c r="K137" s="44"/>
      <c r="L137" s="28"/>
    </row>
    <row r="138" spans="1:12" s="49" customFormat="1" ht="28.15" customHeight="1" x14ac:dyDescent="0.2">
      <c r="A138" s="279"/>
      <c r="B138" s="263" t="s">
        <v>8</v>
      </c>
      <c r="C138" s="255" t="s">
        <v>9</v>
      </c>
      <c r="D138" s="17">
        <f t="shared" si="14"/>
        <v>0</v>
      </c>
      <c r="E138" s="50"/>
      <c r="F138" s="50"/>
      <c r="G138" s="50"/>
      <c r="H138" s="50"/>
      <c r="I138" s="52"/>
      <c r="J138" s="27"/>
      <c r="K138" s="44"/>
      <c r="L138" s="28"/>
    </row>
    <row r="139" spans="1:12" s="13" customFormat="1" ht="17.25" customHeight="1" x14ac:dyDescent="0.25">
      <c r="A139" s="266" t="s">
        <v>57</v>
      </c>
      <c r="B139" s="267"/>
      <c r="C139" s="252" t="s">
        <v>32</v>
      </c>
      <c r="D139" s="17">
        <f t="shared" si="14"/>
        <v>0</v>
      </c>
      <c r="E139" s="23"/>
      <c r="F139" s="23"/>
      <c r="G139" s="23"/>
      <c r="H139" s="23"/>
      <c r="I139" s="45"/>
      <c r="J139" s="23"/>
      <c r="K139" s="23"/>
      <c r="L139" s="24"/>
    </row>
    <row r="140" spans="1:12" s="13" customFormat="1" ht="17.25" customHeight="1" x14ac:dyDescent="0.25">
      <c r="A140" s="856" t="s">
        <v>280</v>
      </c>
      <c r="B140" s="857"/>
      <c r="C140" s="251" t="s">
        <v>336</v>
      </c>
      <c r="D140" s="17">
        <f t="shared" si="14"/>
        <v>0</v>
      </c>
      <c r="E140" s="23"/>
      <c r="F140" s="23"/>
      <c r="G140" s="23"/>
      <c r="H140" s="23"/>
      <c r="I140" s="45"/>
      <c r="J140" s="27"/>
      <c r="K140" s="44"/>
      <c r="L140" s="28"/>
    </row>
    <row r="141" spans="1:12" s="13" customFormat="1" ht="17.25" customHeight="1" x14ac:dyDescent="0.2">
      <c r="A141" s="266"/>
      <c r="B141" s="258" t="s">
        <v>139</v>
      </c>
      <c r="C141" s="255" t="s">
        <v>140</v>
      </c>
      <c r="D141" s="17">
        <f t="shared" si="14"/>
        <v>0</v>
      </c>
      <c r="E141" s="23"/>
      <c r="F141" s="23"/>
      <c r="G141" s="23"/>
      <c r="H141" s="23"/>
      <c r="I141" s="45"/>
      <c r="J141" s="27"/>
      <c r="K141" s="44"/>
      <c r="L141" s="28"/>
    </row>
    <row r="142" spans="1:12" s="49" customFormat="1" ht="27" customHeight="1" x14ac:dyDescent="0.2">
      <c r="A142" s="280"/>
      <c r="B142" s="263" t="s">
        <v>332</v>
      </c>
      <c r="C142" s="255" t="s">
        <v>145</v>
      </c>
      <c r="D142" s="17">
        <f t="shared" ref="D142:D206" si="16">F142+G142+H142+I142</f>
        <v>0</v>
      </c>
      <c r="E142" s="50"/>
      <c r="F142" s="50"/>
      <c r="G142" s="50"/>
      <c r="H142" s="50"/>
      <c r="I142" s="52"/>
      <c r="J142" s="27"/>
      <c r="K142" s="44"/>
      <c r="L142" s="28"/>
    </row>
    <row r="143" spans="1:12" s="49" customFormat="1" ht="29.45" customHeight="1" x14ac:dyDescent="0.25">
      <c r="A143" s="856" t="s">
        <v>33</v>
      </c>
      <c r="B143" s="857"/>
      <c r="C143" s="251" t="s">
        <v>488</v>
      </c>
      <c r="D143" s="17">
        <f t="shared" si="16"/>
        <v>0</v>
      </c>
      <c r="E143" s="50"/>
      <c r="F143" s="50"/>
      <c r="G143" s="50"/>
      <c r="H143" s="50"/>
      <c r="I143" s="52"/>
      <c r="J143" s="27"/>
      <c r="K143" s="44"/>
      <c r="L143" s="28"/>
    </row>
    <row r="144" spans="1:12" s="49" customFormat="1" ht="16.899999999999999" customHeight="1" x14ac:dyDescent="0.2">
      <c r="A144" s="281"/>
      <c r="B144" s="258" t="s">
        <v>34</v>
      </c>
      <c r="C144" s="255" t="s">
        <v>35</v>
      </c>
      <c r="D144" s="17">
        <f t="shared" si="16"/>
        <v>0</v>
      </c>
      <c r="E144" s="50"/>
      <c r="F144" s="50"/>
      <c r="G144" s="50"/>
      <c r="H144" s="50"/>
      <c r="I144" s="52"/>
      <c r="J144" s="27"/>
      <c r="K144" s="44"/>
      <c r="L144" s="28"/>
    </row>
    <row r="145" spans="1:12" s="49" customFormat="1" ht="16.899999999999999" customHeight="1" x14ac:dyDescent="0.2">
      <c r="A145" s="281"/>
      <c r="B145" s="258" t="s">
        <v>36</v>
      </c>
      <c r="C145" s="255" t="s">
        <v>37</v>
      </c>
      <c r="D145" s="17">
        <f t="shared" si="16"/>
        <v>0</v>
      </c>
      <c r="E145" s="50"/>
      <c r="F145" s="50"/>
      <c r="G145" s="50"/>
      <c r="H145" s="50"/>
      <c r="I145" s="52"/>
      <c r="J145" s="27"/>
      <c r="K145" s="44"/>
      <c r="L145" s="28"/>
    </row>
    <row r="146" spans="1:12" s="49" customFormat="1" ht="16.899999999999999" customHeight="1" x14ac:dyDescent="0.25">
      <c r="A146" s="257" t="s">
        <v>38</v>
      </c>
      <c r="B146" s="254"/>
      <c r="C146" s="251" t="s">
        <v>39</v>
      </c>
      <c r="D146" s="17">
        <f t="shared" si="16"/>
        <v>0</v>
      </c>
      <c r="E146" s="50"/>
      <c r="F146" s="50"/>
      <c r="G146" s="50"/>
      <c r="H146" s="50"/>
      <c r="I146" s="52"/>
      <c r="J146" s="50"/>
      <c r="K146" s="50"/>
      <c r="L146" s="55"/>
    </row>
    <row r="147" spans="1:12" s="49" customFormat="1" ht="16.899999999999999" customHeight="1" x14ac:dyDescent="0.25">
      <c r="A147" s="282" t="s">
        <v>40</v>
      </c>
      <c r="B147" s="254"/>
      <c r="C147" s="251" t="s">
        <v>41</v>
      </c>
      <c r="D147" s="17">
        <f t="shared" si="16"/>
        <v>0</v>
      </c>
      <c r="E147" s="50"/>
      <c r="F147" s="50"/>
      <c r="G147" s="50"/>
      <c r="H147" s="50"/>
      <c r="I147" s="52"/>
      <c r="J147" s="27"/>
      <c r="K147" s="44"/>
      <c r="L147" s="28"/>
    </row>
    <row r="148" spans="1:12" s="49" customFormat="1" ht="16.899999999999999" customHeight="1" x14ac:dyDescent="0.2">
      <c r="A148" s="257"/>
      <c r="B148" s="283" t="s">
        <v>42</v>
      </c>
      <c r="C148" s="255" t="s">
        <v>43</v>
      </c>
      <c r="D148" s="17">
        <f t="shared" si="16"/>
        <v>0</v>
      </c>
      <c r="E148" s="50"/>
      <c r="F148" s="50"/>
      <c r="G148" s="50"/>
      <c r="H148" s="50"/>
      <c r="I148" s="52"/>
      <c r="J148" s="27"/>
      <c r="K148" s="44"/>
      <c r="L148" s="28"/>
    </row>
    <row r="149" spans="1:12" s="49" customFormat="1" ht="16.899999999999999" customHeight="1" x14ac:dyDescent="0.2">
      <c r="A149" s="257"/>
      <c r="B149" s="283" t="s">
        <v>44</v>
      </c>
      <c r="C149" s="255" t="s">
        <v>45</v>
      </c>
      <c r="D149" s="17">
        <f t="shared" si="16"/>
        <v>0</v>
      </c>
      <c r="E149" s="50"/>
      <c r="F149" s="50"/>
      <c r="G149" s="50"/>
      <c r="H149" s="50"/>
      <c r="I149" s="52"/>
      <c r="J149" s="27"/>
      <c r="K149" s="44"/>
      <c r="L149" s="28"/>
    </row>
    <row r="150" spans="1:12" s="49" customFormat="1" ht="16.899999999999999" customHeight="1" x14ac:dyDescent="0.2">
      <c r="A150" s="257"/>
      <c r="B150" s="283" t="s">
        <v>274</v>
      </c>
      <c r="C150" s="255" t="s">
        <v>275</v>
      </c>
      <c r="D150" s="17">
        <f t="shared" si="16"/>
        <v>0</v>
      </c>
      <c r="E150" s="50"/>
      <c r="F150" s="50"/>
      <c r="G150" s="50"/>
      <c r="H150" s="50"/>
      <c r="I150" s="52"/>
      <c r="J150" s="27"/>
      <c r="K150" s="44"/>
      <c r="L150" s="28"/>
    </row>
    <row r="151" spans="1:12" s="49" customFormat="1" ht="16.899999999999999" customHeight="1" x14ac:dyDescent="0.2">
      <c r="A151" s="257"/>
      <c r="B151" s="283" t="s">
        <v>276</v>
      </c>
      <c r="C151" s="255" t="s">
        <v>277</v>
      </c>
      <c r="D151" s="17">
        <f t="shared" si="16"/>
        <v>0</v>
      </c>
      <c r="E151" s="50"/>
      <c r="F151" s="50"/>
      <c r="G151" s="50"/>
      <c r="H151" s="50"/>
      <c r="I151" s="52"/>
      <c r="J151" s="27"/>
      <c r="K151" s="44"/>
      <c r="L151" s="28"/>
    </row>
    <row r="152" spans="1:12" s="133" customFormat="1" ht="32.25" customHeight="1" x14ac:dyDescent="0.2">
      <c r="A152" s="860" t="s">
        <v>543</v>
      </c>
      <c r="B152" s="861"/>
      <c r="C152" s="211" t="s">
        <v>468</v>
      </c>
      <c r="D152" s="17">
        <f t="shared" si="16"/>
        <v>0</v>
      </c>
      <c r="E152" s="74"/>
      <c r="F152" s="74">
        <f>SUM(F153:F165)</f>
        <v>0</v>
      </c>
      <c r="G152" s="74">
        <f t="shared" ref="G152:L152" si="17">SUM(G153:G165)</f>
        <v>0</v>
      </c>
      <c r="H152" s="74">
        <f t="shared" si="17"/>
        <v>0</v>
      </c>
      <c r="I152" s="74">
        <f t="shared" si="17"/>
        <v>0</v>
      </c>
      <c r="J152" s="74">
        <f t="shared" si="17"/>
        <v>0</v>
      </c>
      <c r="K152" s="74">
        <f t="shared" si="17"/>
        <v>0</v>
      </c>
      <c r="L152" s="132">
        <f t="shared" si="17"/>
        <v>0</v>
      </c>
    </row>
    <row r="153" spans="1:12" s="49" customFormat="1" ht="15.6" customHeight="1" x14ac:dyDescent="0.25">
      <c r="A153" s="257" t="s">
        <v>471</v>
      </c>
      <c r="B153" s="250"/>
      <c r="C153" s="251" t="s">
        <v>472</v>
      </c>
      <c r="D153" s="17">
        <f t="shared" si="16"/>
        <v>0</v>
      </c>
      <c r="E153" s="50"/>
      <c r="F153" s="50"/>
      <c r="G153" s="50"/>
      <c r="H153" s="50"/>
      <c r="I153" s="52"/>
      <c r="J153" s="27"/>
      <c r="K153" s="44"/>
      <c r="L153" s="28"/>
    </row>
    <row r="154" spans="1:12" s="49" customFormat="1" ht="15.6" customHeight="1" x14ac:dyDescent="0.25">
      <c r="A154" s="264" t="s">
        <v>64</v>
      </c>
      <c r="B154" s="250"/>
      <c r="C154" s="251" t="s">
        <v>71</v>
      </c>
      <c r="D154" s="17">
        <f t="shared" si="16"/>
        <v>0</v>
      </c>
      <c r="E154" s="50"/>
      <c r="F154" s="50"/>
      <c r="G154" s="50"/>
      <c r="H154" s="50"/>
      <c r="I154" s="52"/>
      <c r="J154" s="27"/>
      <c r="K154" s="44"/>
      <c r="L154" s="28"/>
    </row>
    <row r="155" spans="1:12" s="49" customFormat="1" ht="15.6" customHeight="1" x14ac:dyDescent="0.25">
      <c r="A155" s="264" t="s">
        <v>389</v>
      </c>
      <c r="B155" s="250"/>
      <c r="C155" s="251" t="s">
        <v>212</v>
      </c>
      <c r="D155" s="17">
        <f t="shared" si="16"/>
        <v>0</v>
      </c>
      <c r="E155" s="50"/>
      <c r="F155" s="50"/>
      <c r="G155" s="50"/>
      <c r="H155" s="50"/>
      <c r="I155" s="52"/>
      <c r="J155" s="27"/>
      <c r="K155" s="44"/>
      <c r="L155" s="28"/>
    </row>
    <row r="156" spans="1:12" s="49" customFormat="1" ht="15.6" customHeight="1" x14ac:dyDescent="0.25">
      <c r="A156" s="848" t="s">
        <v>65</v>
      </c>
      <c r="B156" s="849"/>
      <c r="C156" s="251" t="s">
        <v>66</v>
      </c>
      <c r="D156" s="17">
        <f t="shared" si="16"/>
        <v>0</v>
      </c>
      <c r="E156" s="50"/>
      <c r="F156" s="50"/>
      <c r="G156" s="50"/>
      <c r="H156" s="50"/>
      <c r="I156" s="52"/>
      <c r="J156" s="27"/>
      <c r="K156" s="44"/>
      <c r="L156" s="28"/>
    </row>
    <row r="157" spans="1:12" s="49" customFormat="1" ht="15.6" customHeight="1" x14ac:dyDescent="0.25">
      <c r="A157" s="848" t="s">
        <v>67</v>
      </c>
      <c r="B157" s="849"/>
      <c r="C157" s="251" t="s">
        <v>68</v>
      </c>
      <c r="D157" s="17">
        <f t="shared" si="16"/>
        <v>0</v>
      </c>
      <c r="E157" s="50"/>
      <c r="F157" s="50"/>
      <c r="G157" s="50"/>
      <c r="H157" s="50"/>
      <c r="I157" s="52"/>
      <c r="J157" s="27"/>
      <c r="K157" s="44"/>
      <c r="L157" s="28"/>
    </row>
    <row r="158" spans="1:12" s="49" customFormat="1" ht="15.6" customHeight="1" x14ac:dyDescent="0.25">
      <c r="A158" s="264" t="s">
        <v>223</v>
      </c>
      <c r="B158" s="250"/>
      <c r="C158" s="251" t="s">
        <v>224</v>
      </c>
      <c r="D158" s="17">
        <f t="shared" si="16"/>
        <v>0</v>
      </c>
      <c r="E158" s="50"/>
      <c r="F158" s="50"/>
      <c r="G158" s="50"/>
      <c r="H158" s="50"/>
      <c r="I158" s="52"/>
      <c r="J158" s="27"/>
      <c r="K158" s="44"/>
      <c r="L158" s="28"/>
    </row>
    <row r="159" spans="1:12" s="49" customFormat="1" ht="15.6" customHeight="1" x14ac:dyDescent="0.25">
      <c r="A159" s="264" t="s">
        <v>225</v>
      </c>
      <c r="B159" s="250"/>
      <c r="C159" s="251" t="s">
        <v>494</v>
      </c>
      <c r="D159" s="17">
        <f t="shared" si="16"/>
        <v>0</v>
      </c>
      <c r="E159" s="50"/>
      <c r="F159" s="50"/>
      <c r="G159" s="50"/>
      <c r="H159" s="50"/>
      <c r="I159" s="52"/>
      <c r="J159" s="27"/>
      <c r="K159" s="44"/>
      <c r="L159" s="28"/>
    </row>
    <row r="160" spans="1:12" s="49" customFormat="1" ht="32.25" customHeight="1" x14ac:dyDescent="0.25">
      <c r="A160" s="850" t="s">
        <v>78</v>
      </c>
      <c r="B160" s="851"/>
      <c r="C160" s="251" t="s">
        <v>236</v>
      </c>
      <c r="D160" s="17">
        <f t="shared" si="16"/>
        <v>0</v>
      </c>
      <c r="E160" s="50"/>
      <c r="F160" s="50"/>
      <c r="G160" s="50"/>
      <c r="H160" s="50"/>
      <c r="I160" s="52"/>
      <c r="J160" s="27"/>
      <c r="K160" s="44"/>
      <c r="L160" s="28"/>
    </row>
    <row r="161" spans="1:12" s="49" customFormat="1" ht="15.6" customHeight="1" x14ac:dyDescent="0.25">
      <c r="A161" s="264" t="s">
        <v>495</v>
      </c>
      <c r="B161" s="250"/>
      <c r="C161" s="251" t="s">
        <v>496</v>
      </c>
      <c r="D161" s="17">
        <f t="shared" si="16"/>
        <v>0</v>
      </c>
      <c r="E161" s="50"/>
      <c r="F161" s="50"/>
      <c r="G161" s="50"/>
      <c r="H161" s="50"/>
      <c r="I161" s="52"/>
      <c r="J161" s="27"/>
      <c r="K161" s="44"/>
      <c r="L161" s="28"/>
    </row>
    <row r="162" spans="1:12" s="49" customFormat="1" ht="15.6" customHeight="1" x14ac:dyDescent="0.25">
      <c r="A162" s="264" t="s">
        <v>497</v>
      </c>
      <c r="B162" s="277"/>
      <c r="C162" s="251" t="s">
        <v>498</v>
      </c>
      <c r="D162" s="17">
        <f t="shared" si="16"/>
        <v>0</v>
      </c>
      <c r="E162" s="50"/>
      <c r="F162" s="50"/>
      <c r="G162" s="50"/>
      <c r="H162" s="50"/>
      <c r="I162" s="52"/>
      <c r="J162" s="27"/>
      <c r="K162" s="44"/>
      <c r="L162" s="28"/>
    </row>
    <row r="163" spans="1:12" s="49" customFormat="1" ht="15.6" customHeight="1" x14ac:dyDescent="0.25">
      <c r="A163" s="264" t="s">
        <v>353</v>
      </c>
      <c r="B163" s="277"/>
      <c r="C163" s="251" t="s">
        <v>354</v>
      </c>
      <c r="D163" s="17">
        <f t="shared" si="16"/>
        <v>0</v>
      </c>
      <c r="E163" s="50"/>
      <c r="F163" s="50"/>
      <c r="G163" s="50"/>
      <c r="H163" s="50"/>
      <c r="I163" s="52"/>
      <c r="J163" s="27"/>
      <c r="K163" s="44"/>
      <c r="L163" s="28"/>
    </row>
    <row r="164" spans="1:12" s="49" customFormat="1" ht="18" customHeight="1" x14ac:dyDescent="0.25">
      <c r="A164" s="284" t="s">
        <v>47</v>
      </c>
      <c r="B164" s="268"/>
      <c r="C164" s="251" t="s">
        <v>48</v>
      </c>
      <c r="D164" s="17">
        <f t="shared" si="16"/>
        <v>0</v>
      </c>
      <c r="E164" s="50"/>
      <c r="F164" s="50"/>
      <c r="G164" s="50"/>
      <c r="H164" s="50"/>
      <c r="I164" s="52"/>
      <c r="J164" s="27"/>
      <c r="K164" s="44"/>
      <c r="L164" s="28"/>
    </row>
    <row r="165" spans="1:12" s="12" customFormat="1" ht="18" customHeight="1" x14ac:dyDescent="0.2">
      <c r="A165" s="217" t="s">
        <v>541</v>
      </c>
      <c r="B165" s="219"/>
      <c r="C165" s="220" t="s">
        <v>542</v>
      </c>
      <c r="D165" s="17">
        <f t="shared" si="16"/>
        <v>0</v>
      </c>
      <c r="E165" s="25"/>
      <c r="F165" s="25"/>
      <c r="G165" s="25"/>
      <c r="H165" s="25"/>
      <c r="I165" s="43"/>
      <c r="J165" s="27"/>
      <c r="K165" s="44"/>
      <c r="L165" s="28"/>
    </row>
    <row r="166" spans="1:12" s="49" customFormat="1" ht="15.6" customHeight="1" x14ac:dyDescent="0.25">
      <c r="A166" s="286" t="s">
        <v>355</v>
      </c>
      <c r="B166" s="287"/>
      <c r="C166" s="251" t="s">
        <v>356</v>
      </c>
      <c r="D166" s="17">
        <f t="shared" si="16"/>
        <v>0</v>
      </c>
      <c r="E166" s="50"/>
      <c r="F166" s="50"/>
      <c r="G166" s="50"/>
      <c r="H166" s="50"/>
      <c r="I166" s="52"/>
      <c r="J166" s="50"/>
      <c r="K166" s="50"/>
      <c r="L166" s="55"/>
    </row>
    <row r="167" spans="1:12" s="13" customFormat="1" ht="15.6" customHeight="1" x14ac:dyDescent="0.25">
      <c r="A167" s="266" t="s">
        <v>247</v>
      </c>
      <c r="B167" s="267"/>
      <c r="C167" s="252" t="s">
        <v>357</v>
      </c>
      <c r="D167" s="17">
        <f t="shared" si="16"/>
        <v>0</v>
      </c>
      <c r="E167" s="23"/>
      <c r="F167" s="23"/>
      <c r="G167" s="23"/>
      <c r="H167" s="23"/>
      <c r="I167" s="45"/>
      <c r="J167" s="23"/>
      <c r="K167" s="23"/>
      <c r="L167" s="24"/>
    </row>
    <row r="168" spans="1:12" s="49" customFormat="1" ht="29.45" customHeight="1" x14ac:dyDescent="0.25">
      <c r="A168" s="852" t="s">
        <v>308</v>
      </c>
      <c r="B168" s="853"/>
      <c r="C168" s="251" t="s">
        <v>309</v>
      </c>
      <c r="D168" s="17">
        <f t="shared" si="16"/>
        <v>0</v>
      </c>
      <c r="E168" s="50"/>
      <c r="F168" s="50"/>
      <c r="G168" s="50"/>
      <c r="H168" s="50"/>
      <c r="I168" s="52"/>
      <c r="J168" s="27"/>
      <c r="K168" s="44"/>
      <c r="L168" s="28"/>
    </row>
    <row r="169" spans="1:12" s="49" customFormat="1" ht="15.6" customHeight="1" x14ac:dyDescent="0.25">
      <c r="A169" s="264" t="s">
        <v>310</v>
      </c>
      <c r="B169" s="250"/>
      <c r="C169" s="251" t="s">
        <v>466</v>
      </c>
      <c r="D169" s="17">
        <f t="shared" si="16"/>
        <v>0</v>
      </c>
      <c r="E169" s="50"/>
      <c r="F169" s="50"/>
      <c r="G169" s="50"/>
      <c r="H169" s="50"/>
      <c r="I169" s="52"/>
      <c r="J169" s="27"/>
      <c r="K169" s="44"/>
      <c r="L169" s="28"/>
    </row>
    <row r="170" spans="1:12" s="13" customFormat="1" ht="15.6" customHeight="1" x14ac:dyDescent="0.25">
      <c r="A170" s="288" t="s">
        <v>248</v>
      </c>
      <c r="B170" s="267"/>
      <c r="C170" s="252" t="s">
        <v>467</v>
      </c>
      <c r="D170" s="17">
        <f t="shared" si="16"/>
        <v>0</v>
      </c>
      <c r="E170" s="23"/>
      <c r="F170" s="23"/>
      <c r="G170" s="23"/>
      <c r="H170" s="23"/>
      <c r="I170" s="45"/>
      <c r="J170" s="23"/>
      <c r="K170" s="23"/>
      <c r="L170" s="24"/>
    </row>
    <row r="171" spans="1:12" s="49" customFormat="1" ht="27.75" customHeight="1" x14ac:dyDescent="0.25">
      <c r="A171" s="854" t="s">
        <v>486</v>
      </c>
      <c r="B171" s="855"/>
      <c r="C171" s="251" t="s">
        <v>487</v>
      </c>
      <c r="D171" s="17">
        <f t="shared" si="16"/>
        <v>0</v>
      </c>
      <c r="E171" s="50"/>
      <c r="F171" s="50"/>
      <c r="G171" s="50"/>
      <c r="H171" s="50"/>
      <c r="I171" s="52"/>
      <c r="J171" s="27"/>
      <c r="K171" s="44"/>
      <c r="L171" s="28"/>
    </row>
    <row r="172" spans="1:12" s="49" customFormat="1" ht="15.6" customHeight="1" x14ac:dyDescent="0.2">
      <c r="A172" s="257"/>
      <c r="B172" s="263" t="s">
        <v>441</v>
      </c>
      <c r="C172" s="255" t="s">
        <v>442</v>
      </c>
      <c r="D172" s="17">
        <f t="shared" si="16"/>
        <v>0</v>
      </c>
      <c r="E172" s="50"/>
      <c r="F172" s="50"/>
      <c r="G172" s="50"/>
      <c r="H172" s="50"/>
      <c r="I172" s="52"/>
      <c r="J172" s="27"/>
      <c r="K172" s="44"/>
      <c r="L172" s="28"/>
    </row>
    <row r="173" spans="1:12" s="49" customFormat="1" ht="15.6" customHeight="1" x14ac:dyDescent="0.2">
      <c r="A173" s="257"/>
      <c r="B173" s="263" t="s">
        <v>443</v>
      </c>
      <c r="C173" s="255" t="s">
        <v>444</v>
      </c>
      <c r="D173" s="17">
        <f t="shared" si="16"/>
        <v>0</v>
      </c>
      <c r="E173" s="50"/>
      <c r="F173" s="50"/>
      <c r="G173" s="50"/>
      <c r="H173" s="50"/>
      <c r="I173" s="52"/>
      <c r="J173" s="27"/>
      <c r="K173" s="44"/>
      <c r="L173" s="28"/>
    </row>
    <row r="174" spans="1:12" s="49" customFormat="1" ht="15.6" customHeight="1" x14ac:dyDescent="0.2">
      <c r="A174" s="257"/>
      <c r="B174" s="263" t="s">
        <v>445</v>
      </c>
      <c r="C174" s="255" t="s">
        <v>446</v>
      </c>
      <c r="D174" s="17">
        <f t="shared" si="16"/>
        <v>0</v>
      </c>
      <c r="E174" s="50"/>
      <c r="F174" s="50"/>
      <c r="G174" s="50"/>
      <c r="H174" s="50"/>
      <c r="I174" s="52"/>
      <c r="J174" s="27"/>
      <c r="K174" s="44"/>
      <c r="L174" s="28"/>
    </row>
    <row r="175" spans="1:12" s="49" customFormat="1" ht="15.6" customHeight="1" x14ac:dyDescent="0.2">
      <c r="A175" s="257"/>
      <c r="B175" s="254" t="s">
        <v>447</v>
      </c>
      <c r="C175" s="255" t="s">
        <v>322</v>
      </c>
      <c r="D175" s="17">
        <f t="shared" si="16"/>
        <v>0</v>
      </c>
      <c r="E175" s="50"/>
      <c r="F175" s="50"/>
      <c r="G175" s="50"/>
      <c r="H175" s="50"/>
      <c r="I175" s="52"/>
      <c r="J175" s="27"/>
      <c r="K175" s="44"/>
      <c r="L175" s="28"/>
    </row>
    <row r="176" spans="1:12" s="49" customFormat="1" ht="15.6" customHeight="1" x14ac:dyDescent="0.25">
      <c r="A176" s="253" t="s">
        <v>323</v>
      </c>
      <c r="B176" s="250"/>
      <c r="C176" s="251" t="s">
        <v>484</v>
      </c>
      <c r="D176" s="17">
        <f t="shared" si="16"/>
        <v>0</v>
      </c>
      <c r="E176" s="50"/>
      <c r="F176" s="50"/>
      <c r="G176" s="50"/>
      <c r="H176" s="50"/>
      <c r="I176" s="52"/>
      <c r="J176" s="27"/>
      <c r="K176" s="44"/>
      <c r="L176" s="28"/>
    </row>
    <row r="177" spans="1:12" s="49" customFormat="1" ht="15.6" customHeight="1" x14ac:dyDescent="0.2">
      <c r="A177" s="257"/>
      <c r="B177" s="254" t="s">
        <v>324</v>
      </c>
      <c r="C177" s="255" t="s">
        <v>325</v>
      </c>
      <c r="D177" s="17">
        <f t="shared" si="16"/>
        <v>0</v>
      </c>
      <c r="E177" s="50"/>
      <c r="F177" s="50"/>
      <c r="G177" s="50"/>
      <c r="H177" s="50"/>
      <c r="I177" s="52"/>
      <c r="J177" s="27"/>
      <c r="K177" s="44"/>
      <c r="L177" s="28"/>
    </row>
    <row r="178" spans="1:12" s="49" customFormat="1" ht="15.6" customHeight="1" x14ac:dyDescent="0.2">
      <c r="A178" s="257"/>
      <c r="B178" s="254" t="s">
        <v>346</v>
      </c>
      <c r="C178" s="255" t="s">
        <v>347</v>
      </c>
      <c r="D178" s="17">
        <f t="shared" si="16"/>
        <v>0</v>
      </c>
      <c r="E178" s="50"/>
      <c r="F178" s="50"/>
      <c r="G178" s="50"/>
      <c r="H178" s="50"/>
      <c r="I178" s="52"/>
      <c r="J178" s="27"/>
      <c r="K178" s="44"/>
      <c r="L178" s="28"/>
    </row>
    <row r="179" spans="1:12" s="49" customFormat="1" ht="15.6" customHeight="1" x14ac:dyDescent="0.2">
      <c r="A179" s="257"/>
      <c r="B179" s="254" t="s">
        <v>282</v>
      </c>
      <c r="C179" s="255" t="s">
        <v>283</v>
      </c>
      <c r="D179" s="17">
        <f t="shared" si="16"/>
        <v>0</v>
      </c>
      <c r="E179" s="50"/>
      <c r="F179" s="50"/>
      <c r="G179" s="50"/>
      <c r="H179" s="50"/>
      <c r="I179" s="52"/>
      <c r="J179" s="27"/>
      <c r="K179" s="44"/>
      <c r="L179" s="28"/>
    </row>
    <row r="180" spans="1:12" s="13" customFormat="1" ht="33.75" customHeight="1" x14ac:dyDescent="0.25">
      <c r="A180" s="846" t="s">
        <v>249</v>
      </c>
      <c r="B180" s="847"/>
      <c r="C180" s="252" t="s">
        <v>463</v>
      </c>
      <c r="D180" s="17">
        <f t="shared" si="16"/>
        <v>0</v>
      </c>
      <c r="E180" s="27"/>
      <c r="F180" s="32">
        <f t="shared" ref="F180:L181" si="18">F181</f>
        <v>0</v>
      </c>
      <c r="G180" s="32">
        <f t="shared" si="18"/>
        <v>0</v>
      </c>
      <c r="H180" s="32">
        <f t="shared" si="18"/>
        <v>0</v>
      </c>
      <c r="I180" s="32">
        <f t="shared" si="18"/>
        <v>0</v>
      </c>
      <c r="J180" s="27">
        <f t="shared" si="18"/>
        <v>0</v>
      </c>
      <c r="K180" s="27">
        <f t="shared" si="18"/>
        <v>0</v>
      </c>
      <c r="L180" s="28">
        <f t="shared" si="18"/>
        <v>0</v>
      </c>
    </row>
    <row r="181" spans="1:12" s="49" customFormat="1" ht="23.25" customHeight="1" x14ac:dyDescent="0.25">
      <c r="A181" s="858" t="s">
        <v>257</v>
      </c>
      <c r="B181" s="859"/>
      <c r="C181" s="251" t="s">
        <v>267</v>
      </c>
      <c r="D181" s="17">
        <f t="shared" si="16"/>
        <v>0</v>
      </c>
      <c r="E181" s="27"/>
      <c r="F181" s="32">
        <f t="shared" si="18"/>
        <v>0</v>
      </c>
      <c r="G181" s="32">
        <f t="shared" si="18"/>
        <v>0</v>
      </c>
      <c r="H181" s="32">
        <f t="shared" si="18"/>
        <v>0</v>
      </c>
      <c r="I181" s="32">
        <f t="shared" si="18"/>
        <v>0</v>
      </c>
      <c r="J181" s="27">
        <f t="shared" si="18"/>
        <v>0</v>
      </c>
      <c r="K181" s="27">
        <f t="shared" si="18"/>
        <v>0</v>
      </c>
      <c r="L181" s="28">
        <f t="shared" si="18"/>
        <v>0</v>
      </c>
    </row>
    <row r="182" spans="1:12" s="49" customFormat="1" ht="25.5" x14ac:dyDescent="0.25">
      <c r="A182" s="257"/>
      <c r="B182" s="289" t="s">
        <v>255</v>
      </c>
      <c r="C182" s="251" t="s">
        <v>256</v>
      </c>
      <c r="D182" s="17">
        <f t="shared" si="16"/>
        <v>0</v>
      </c>
      <c r="E182" s="27"/>
      <c r="F182" s="44"/>
      <c r="G182" s="27"/>
      <c r="H182" s="27"/>
      <c r="I182" s="44"/>
      <c r="J182" s="27"/>
      <c r="K182" s="44"/>
      <c r="L182" s="28"/>
    </row>
    <row r="183" spans="1:12" s="49" customFormat="1" ht="16.899999999999999" customHeight="1" x14ac:dyDescent="0.25">
      <c r="A183" s="290" t="s">
        <v>250</v>
      </c>
      <c r="B183" s="291"/>
      <c r="C183" s="251" t="s">
        <v>97</v>
      </c>
      <c r="D183" s="17">
        <f t="shared" si="16"/>
        <v>0</v>
      </c>
      <c r="E183" s="50"/>
      <c r="F183" s="50"/>
      <c r="G183" s="50"/>
      <c r="H183" s="50"/>
      <c r="I183" s="52"/>
      <c r="J183" s="50"/>
      <c r="K183" s="50"/>
      <c r="L183" s="55"/>
    </row>
    <row r="184" spans="1:12" s="49" customFormat="1" ht="16.899999999999999" customHeight="1" x14ac:dyDescent="0.2">
      <c r="A184" s="257" t="s">
        <v>0</v>
      </c>
      <c r="B184" s="250"/>
      <c r="C184" s="211" t="s">
        <v>326</v>
      </c>
      <c r="D184" s="17">
        <f t="shared" si="16"/>
        <v>0</v>
      </c>
      <c r="E184" s="50"/>
      <c r="F184" s="56">
        <f t="shared" ref="F184:L184" si="19">F185</f>
        <v>0</v>
      </c>
      <c r="G184" s="56">
        <f t="shared" si="19"/>
        <v>0</v>
      </c>
      <c r="H184" s="56">
        <f t="shared" si="19"/>
        <v>0</v>
      </c>
      <c r="I184" s="56">
        <f t="shared" si="19"/>
        <v>0</v>
      </c>
      <c r="J184" s="50">
        <f t="shared" si="19"/>
        <v>0</v>
      </c>
      <c r="K184" s="50">
        <f t="shared" si="19"/>
        <v>0</v>
      </c>
      <c r="L184" s="55">
        <f t="shared" si="19"/>
        <v>0</v>
      </c>
    </row>
    <row r="185" spans="1:12" s="49" customFormat="1" ht="16.899999999999999" customHeight="1" x14ac:dyDescent="0.2">
      <c r="A185" s="290"/>
      <c r="B185" s="254" t="s">
        <v>410</v>
      </c>
      <c r="C185" s="292" t="s">
        <v>327</v>
      </c>
      <c r="D185" s="17">
        <f t="shared" si="16"/>
        <v>0</v>
      </c>
      <c r="E185" s="50"/>
      <c r="F185" s="50"/>
      <c r="G185" s="50"/>
      <c r="H185" s="50"/>
      <c r="I185" s="52"/>
      <c r="J185" s="50"/>
      <c r="K185" s="50"/>
      <c r="L185" s="55"/>
    </row>
    <row r="186" spans="1:12" s="15" customFormat="1" x14ac:dyDescent="0.2">
      <c r="A186" s="293" t="s">
        <v>1</v>
      </c>
      <c r="B186" s="294"/>
      <c r="C186" s="211" t="s">
        <v>329</v>
      </c>
      <c r="D186" s="17">
        <f t="shared" si="16"/>
        <v>0</v>
      </c>
      <c r="E186" s="39"/>
      <c r="F186" s="19">
        <f t="shared" ref="F186:L186" si="20">F187</f>
        <v>0</v>
      </c>
      <c r="G186" s="19">
        <f t="shared" si="20"/>
        <v>0</v>
      </c>
      <c r="H186" s="19">
        <f t="shared" si="20"/>
        <v>0</v>
      </c>
      <c r="I186" s="19">
        <f t="shared" si="20"/>
        <v>0</v>
      </c>
      <c r="J186" s="39">
        <f t="shared" si="20"/>
        <v>0</v>
      </c>
      <c r="K186" s="39">
        <f t="shared" si="20"/>
        <v>0</v>
      </c>
      <c r="L186" s="316">
        <f t="shared" si="20"/>
        <v>0</v>
      </c>
    </row>
    <row r="187" spans="1:12" s="49" customFormat="1" x14ac:dyDescent="0.2">
      <c r="A187" s="281"/>
      <c r="B187" s="295" t="s">
        <v>27</v>
      </c>
      <c r="C187" s="292" t="s">
        <v>330</v>
      </c>
      <c r="D187" s="17">
        <f t="shared" si="16"/>
        <v>0</v>
      </c>
      <c r="E187" s="50"/>
      <c r="F187" s="50"/>
      <c r="G187" s="50"/>
      <c r="H187" s="50"/>
      <c r="I187" s="52"/>
      <c r="J187" s="50"/>
      <c r="K187" s="50"/>
      <c r="L187" s="55"/>
    </row>
    <row r="188" spans="1:12" s="59" customFormat="1" ht="39" customHeight="1" x14ac:dyDescent="0.2">
      <c r="A188" s="731" t="s">
        <v>464</v>
      </c>
      <c r="B188" s="732"/>
      <c r="C188" s="296"/>
      <c r="D188" s="17">
        <f t="shared" si="16"/>
        <v>0</v>
      </c>
      <c r="E188" s="57"/>
      <c r="F188" s="58">
        <f t="shared" ref="F188:L188" si="21">F264+F279</f>
        <v>0</v>
      </c>
      <c r="G188" s="58">
        <f t="shared" si="21"/>
        <v>0</v>
      </c>
      <c r="H188" s="58">
        <f t="shared" si="21"/>
        <v>0</v>
      </c>
      <c r="I188" s="58">
        <f t="shared" si="21"/>
        <v>0</v>
      </c>
      <c r="J188" s="57">
        <f t="shared" si="21"/>
        <v>0</v>
      </c>
      <c r="K188" s="57">
        <f t="shared" si="21"/>
        <v>0</v>
      </c>
      <c r="L188" s="317">
        <f t="shared" si="21"/>
        <v>0</v>
      </c>
    </row>
    <row r="189" spans="1:12" s="49" customFormat="1" ht="30" customHeight="1" x14ac:dyDescent="0.25">
      <c r="A189" s="840" t="s">
        <v>268</v>
      </c>
      <c r="B189" s="841"/>
      <c r="C189" s="252" t="s">
        <v>501</v>
      </c>
      <c r="D189" s="17">
        <f t="shared" si="16"/>
        <v>0</v>
      </c>
      <c r="E189" s="50"/>
      <c r="F189" s="50"/>
      <c r="G189" s="50"/>
      <c r="H189" s="50"/>
      <c r="I189" s="52"/>
      <c r="J189" s="50"/>
      <c r="K189" s="50"/>
      <c r="L189" s="55"/>
    </row>
    <row r="190" spans="1:12" s="49" customFormat="1" ht="18" customHeight="1" x14ac:dyDescent="0.25">
      <c r="A190" s="257" t="s">
        <v>440</v>
      </c>
      <c r="B190" s="254"/>
      <c r="C190" s="251" t="s">
        <v>130</v>
      </c>
      <c r="D190" s="17">
        <f t="shared" si="16"/>
        <v>0</v>
      </c>
      <c r="E190" s="50"/>
      <c r="F190" s="50"/>
      <c r="G190" s="50"/>
      <c r="H190" s="50"/>
      <c r="I190" s="52"/>
      <c r="J190" s="27"/>
      <c r="K190" s="44"/>
      <c r="L190" s="28"/>
    </row>
    <row r="191" spans="1:12" s="49" customFormat="1" ht="15" customHeight="1" x14ac:dyDescent="0.2">
      <c r="A191" s="279"/>
      <c r="B191" s="258" t="s">
        <v>269</v>
      </c>
      <c r="C191" s="255" t="s">
        <v>270</v>
      </c>
      <c r="D191" s="17">
        <f t="shared" si="16"/>
        <v>0</v>
      </c>
      <c r="E191" s="50"/>
      <c r="F191" s="50"/>
      <c r="G191" s="50"/>
      <c r="H191" s="50"/>
      <c r="I191" s="52"/>
      <c r="J191" s="27"/>
      <c r="K191" s="44"/>
      <c r="L191" s="28"/>
    </row>
    <row r="192" spans="1:12" s="49" customFormat="1" ht="30" customHeight="1" x14ac:dyDescent="0.2">
      <c r="A192" s="279"/>
      <c r="B192" s="297" t="s">
        <v>333</v>
      </c>
      <c r="C192" s="255" t="s">
        <v>334</v>
      </c>
      <c r="D192" s="17">
        <f t="shared" si="16"/>
        <v>0</v>
      </c>
      <c r="E192" s="50"/>
      <c r="F192" s="50"/>
      <c r="G192" s="50"/>
      <c r="H192" s="50"/>
      <c r="I192" s="52"/>
      <c r="J192" s="27"/>
      <c r="K192" s="44"/>
      <c r="L192" s="28"/>
    </row>
    <row r="193" spans="1:12" s="49" customFormat="1" ht="16.899999999999999" customHeight="1" x14ac:dyDescent="0.2">
      <c r="A193" s="279"/>
      <c r="B193" s="297" t="s">
        <v>499</v>
      </c>
      <c r="C193" s="255" t="s">
        <v>439</v>
      </c>
      <c r="D193" s="17">
        <f t="shared" si="16"/>
        <v>0</v>
      </c>
      <c r="E193" s="50"/>
      <c r="F193" s="50"/>
      <c r="G193" s="50"/>
      <c r="H193" s="50"/>
      <c r="I193" s="52"/>
      <c r="J193" s="27"/>
      <c r="K193" s="44"/>
      <c r="L193" s="28"/>
    </row>
    <row r="194" spans="1:12" s="49" customFormat="1" ht="17.25" customHeight="1" x14ac:dyDescent="0.25">
      <c r="A194" s="257" t="s">
        <v>335</v>
      </c>
      <c r="B194" s="265"/>
      <c r="C194" s="252" t="s">
        <v>502</v>
      </c>
      <c r="D194" s="17">
        <f t="shared" si="16"/>
        <v>0</v>
      </c>
      <c r="E194" s="50"/>
      <c r="F194" s="50"/>
      <c r="G194" s="50"/>
      <c r="H194" s="50"/>
      <c r="I194" s="52"/>
      <c r="J194" s="50"/>
      <c r="K194" s="50"/>
      <c r="L194" s="55"/>
    </row>
    <row r="195" spans="1:12" s="49" customFormat="1" ht="30.6" customHeight="1" x14ac:dyDescent="0.25">
      <c r="A195" s="856" t="s">
        <v>138</v>
      </c>
      <c r="B195" s="857"/>
      <c r="C195" s="251" t="s">
        <v>336</v>
      </c>
      <c r="D195" s="17">
        <f t="shared" si="16"/>
        <v>0</v>
      </c>
      <c r="E195" s="50"/>
      <c r="F195" s="50"/>
      <c r="G195" s="50"/>
      <c r="H195" s="50"/>
      <c r="I195" s="52"/>
      <c r="J195" s="27"/>
      <c r="K195" s="44"/>
      <c r="L195" s="28"/>
    </row>
    <row r="196" spans="1:12" s="49" customFormat="1" ht="15.6" customHeight="1" x14ac:dyDescent="0.2">
      <c r="A196" s="257"/>
      <c r="B196" s="268" t="s">
        <v>271</v>
      </c>
      <c r="C196" s="255" t="s">
        <v>272</v>
      </c>
      <c r="D196" s="17">
        <f t="shared" si="16"/>
        <v>0</v>
      </c>
      <c r="E196" s="50"/>
      <c r="F196" s="50"/>
      <c r="G196" s="50"/>
      <c r="H196" s="50"/>
      <c r="I196" s="52"/>
      <c r="J196" s="27"/>
      <c r="K196" s="44"/>
      <c r="L196" s="28"/>
    </row>
    <row r="197" spans="1:12" s="49" customFormat="1" ht="15.6" customHeight="1" x14ac:dyDescent="0.2">
      <c r="A197" s="257"/>
      <c r="B197" s="268" t="s">
        <v>136</v>
      </c>
      <c r="C197" s="255" t="s">
        <v>137</v>
      </c>
      <c r="D197" s="17">
        <f t="shared" si="16"/>
        <v>0</v>
      </c>
      <c r="E197" s="50"/>
      <c r="F197" s="50"/>
      <c r="G197" s="50"/>
      <c r="H197" s="50"/>
      <c r="I197" s="52"/>
      <c r="J197" s="27"/>
      <c r="K197" s="44"/>
      <c r="L197" s="28"/>
    </row>
    <row r="198" spans="1:12" s="49" customFormat="1" ht="15.6" customHeight="1" x14ac:dyDescent="0.2">
      <c r="A198" s="257"/>
      <c r="B198" s="268" t="s">
        <v>273</v>
      </c>
      <c r="C198" s="255" t="s">
        <v>416</v>
      </c>
      <c r="D198" s="17">
        <f t="shared" si="16"/>
        <v>0</v>
      </c>
      <c r="E198" s="50"/>
      <c r="F198" s="50"/>
      <c r="G198" s="50"/>
      <c r="H198" s="50"/>
      <c r="I198" s="52"/>
      <c r="J198" s="27"/>
      <c r="K198" s="44"/>
      <c r="L198" s="28"/>
    </row>
    <row r="199" spans="1:12" s="49" customFormat="1" ht="15.6" customHeight="1" x14ac:dyDescent="0.2">
      <c r="A199" s="257"/>
      <c r="B199" s="268" t="s">
        <v>417</v>
      </c>
      <c r="C199" s="255" t="s">
        <v>418</v>
      </c>
      <c r="D199" s="17">
        <f t="shared" si="16"/>
        <v>0</v>
      </c>
      <c r="E199" s="50"/>
      <c r="F199" s="50"/>
      <c r="G199" s="50"/>
      <c r="H199" s="50"/>
      <c r="I199" s="52"/>
      <c r="J199" s="27"/>
      <c r="K199" s="44"/>
      <c r="L199" s="28"/>
    </row>
    <row r="200" spans="1:12" s="49" customFormat="1" ht="15.6" customHeight="1" x14ac:dyDescent="0.2">
      <c r="A200" s="257"/>
      <c r="B200" s="268" t="s">
        <v>419</v>
      </c>
      <c r="C200" s="255" t="s">
        <v>420</v>
      </c>
      <c r="D200" s="17">
        <f t="shared" si="16"/>
        <v>0</v>
      </c>
      <c r="E200" s="50"/>
      <c r="F200" s="50"/>
      <c r="G200" s="50"/>
      <c r="H200" s="50"/>
      <c r="I200" s="52"/>
      <c r="J200" s="27"/>
      <c r="K200" s="44"/>
      <c r="L200" s="28"/>
    </row>
    <row r="201" spans="1:12" s="49" customFormat="1" ht="15.6" customHeight="1" x14ac:dyDescent="0.2">
      <c r="A201" s="257"/>
      <c r="B201" s="268" t="s">
        <v>246</v>
      </c>
      <c r="C201" s="255" t="s">
        <v>245</v>
      </c>
      <c r="D201" s="17">
        <f t="shared" si="16"/>
        <v>0</v>
      </c>
      <c r="E201" s="50"/>
      <c r="F201" s="50"/>
      <c r="G201" s="50"/>
      <c r="H201" s="50"/>
      <c r="I201" s="52"/>
      <c r="J201" s="27"/>
      <c r="K201" s="44"/>
      <c r="L201" s="28"/>
    </row>
    <row r="202" spans="1:12" s="49" customFormat="1" ht="15.6" customHeight="1" x14ac:dyDescent="0.2">
      <c r="A202" s="280"/>
      <c r="B202" s="268" t="s">
        <v>421</v>
      </c>
      <c r="C202" s="255" t="s">
        <v>422</v>
      </c>
      <c r="D202" s="17">
        <f t="shared" si="16"/>
        <v>0</v>
      </c>
      <c r="E202" s="50"/>
      <c r="F202" s="50"/>
      <c r="G202" s="50"/>
      <c r="H202" s="50"/>
      <c r="I202" s="52"/>
      <c r="J202" s="27"/>
      <c r="K202" s="44"/>
      <c r="L202" s="28"/>
    </row>
    <row r="203" spans="1:12" s="49" customFormat="1" ht="15.6" customHeight="1" x14ac:dyDescent="0.2">
      <c r="A203" s="280"/>
      <c r="B203" s="268" t="s">
        <v>423</v>
      </c>
      <c r="C203" s="255" t="s">
        <v>424</v>
      </c>
      <c r="D203" s="17">
        <f t="shared" si="16"/>
        <v>0</v>
      </c>
      <c r="E203" s="50"/>
      <c r="F203" s="50"/>
      <c r="G203" s="50"/>
      <c r="H203" s="50"/>
      <c r="I203" s="52"/>
      <c r="J203" s="27"/>
      <c r="K203" s="44"/>
      <c r="L203" s="28"/>
    </row>
    <row r="204" spans="1:12" s="49" customFormat="1" ht="15.6" customHeight="1" x14ac:dyDescent="0.2">
      <c r="A204" s="280"/>
      <c r="B204" s="258" t="s">
        <v>141</v>
      </c>
      <c r="C204" s="255" t="s">
        <v>142</v>
      </c>
      <c r="D204" s="17">
        <f t="shared" si="16"/>
        <v>0</v>
      </c>
      <c r="E204" s="50"/>
      <c r="F204" s="50"/>
      <c r="G204" s="50"/>
      <c r="H204" s="50"/>
      <c r="I204" s="52"/>
      <c r="J204" s="27"/>
      <c r="K204" s="44"/>
      <c r="L204" s="28"/>
    </row>
    <row r="205" spans="1:12" s="49" customFormat="1" ht="15.6" customHeight="1" x14ac:dyDescent="0.2">
      <c r="A205" s="280"/>
      <c r="B205" s="258" t="s">
        <v>143</v>
      </c>
      <c r="C205" s="255" t="s">
        <v>144</v>
      </c>
      <c r="D205" s="17">
        <f t="shared" si="16"/>
        <v>0</v>
      </c>
      <c r="E205" s="50"/>
      <c r="F205" s="50"/>
      <c r="G205" s="50"/>
      <c r="H205" s="50"/>
      <c r="I205" s="52"/>
      <c r="J205" s="27"/>
      <c r="K205" s="44"/>
      <c r="L205" s="28"/>
    </row>
    <row r="206" spans="1:12" s="49" customFormat="1" ht="15.6" customHeight="1" x14ac:dyDescent="0.2">
      <c r="A206" s="280"/>
      <c r="B206" s="258" t="s">
        <v>244</v>
      </c>
      <c r="C206" s="255" t="s">
        <v>243</v>
      </c>
      <c r="D206" s="17">
        <f t="shared" si="16"/>
        <v>0</v>
      </c>
      <c r="E206" s="50"/>
      <c r="F206" s="50"/>
      <c r="G206" s="50"/>
      <c r="H206" s="50"/>
      <c r="I206" s="52"/>
      <c r="J206" s="27"/>
      <c r="K206" s="44"/>
      <c r="L206" s="28"/>
    </row>
    <row r="207" spans="1:12" s="49" customFormat="1" ht="49.15" customHeight="1" x14ac:dyDescent="0.25">
      <c r="A207" s="733" t="s">
        <v>62</v>
      </c>
      <c r="B207" s="734"/>
      <c r="C207" s="298">
        <v>56</v>
      </c>
      <c r="D207" s="17">
        <f t="shared" ref="D207:D270" si="22">F207+G207+H207+I207</f>
        <v>0</v>
      </c>
      <c r="E207" s="50"/>
      <c r="F207" s="50"/>
      <c r="G207" s="50"/>
      <c r="H207" s="50"/>
      <c r="I207" s="52"/>
      <c r="J207" s="50"/>
      <c r="K207" s="50"/>
      <c r="L207" s="55"/>
    </row>
    <row r="208" spans="1:12" s="49" customFormat="1" ht="29.45" customHeight="1" x14ac:dyDescent="0.2">
      <c r="A208" s="718" t="s">
        <v>99</v>
      </c>
      <c r="B208" s="719"/>
      <c r="C208" s="255" t="s">
        <v>159</v>
      </c>
      <c r="D208" s="17">
        <f t="shared" si="22"/>
        <v>0</v>
      </c>
      <c r="E208" s="50"/>
      <c r="F208" s="50"/>
      <c r="G208" s="50"/>
      <c r="H208" s="50"/>
      <c r="I208" s="52"/>
      <c r="J208" s="27"/>
      <c r="K208" s="44"/>
      <c r="L208" s="28"/>
    </row>
    <row r="209" spans="1:12" s="49" customFormat="1" ht="15" customHeight="1" x14ac:dyDescent="0.2">
      <c r="A209" s="281"/>
      <c r="B209" s="299" t="s">
        <v>349</v>
      </c>
      <c r="C209" s="300" t="s">
        <v>160</v>
      </c>
      <c r="D209" s="17">
        <f t="shared" si="22"/>
        <v>0</v>
      </c>
      <c r="E209" s="50"/>
      <c r="F209" s="50"/>
      <c r="G209" s="50"/>
      <c r="H209" s="50"/>
      <c r="I209" s="52"/>
      <c r="J209" s="27"/>
      <c r="K209" s="44"/>
      <c r="L209" s="28"/>
    </row>
    <row r="210" spans="1:12" s="49" customFormat="1" ht="15" customHeight="1" x14ac:dyDescent="0.2">
      <c r="A210" s="281"/>
      <c r="B210" s="299" t="s">
        <v>350</v>
      </c>
      <c r="C210" s="300" t="s">
        <v>161</v>
      </c>
      <c r="D210" s="17">
        <f t="shared" si="22"/>
        <v>0</v>
      </c>
      <c r="E210" s="50"/>
      <c r="F210" s="50"/>
      <c r="G210" s="50"/>
      <c r="H210" s="50"/>
      <c r="I210" s="52"/>
      <c r="J210" s="27"/>
      <c r="K210" s="44"/>
      <c r="L210" s="28"/>
    </row>
    <row r="211" spans="1:12" s="49" customFormat="1" ht="15" customHeight="1" x14ac:dyDescent="0.2">
      <c r="A211" s="281"/>
      <c r="B211" s="299" t="s">
        <v>351</v>
      </c>
      <c r="C211" s="300" t="s">
        <v>162</v>
      </c>
      <c r="D211" s="17">
        <f t="shared" si="22"/>
        <v>0</v>
      </c>
      <c r="E211" s="50"/>
      <c r="F211" s="50"/>
      <c r="G211" s="50"/>
      <c r="H211" s="50"/>
      <c r="I211" s="52"/>
      <c r="J211" s="27"/>
      <c r="K211" s="44"/>
      <c r="L211" s="28"/>
    </row>
    <row r="212" spans="1:12" s="49" customFormat="1" ht="15" customHeight="1" x14ac:dyDescent="0.2">
      <c r="A212" s="718" t="s">
        <v>100</v>
      </c>
      <c r="B212" s="719"/>
      <c r="C212" s="300" t="s">
        <v>489</v>
      </c>
      <c r="D212" s="17">
        <f t="shared" si="22"/>
        <v>0</v>
      </c>
      <c r="E212" s="50"/>
      <c r="F212" s="50"/>
      <c r="G212" s="50"/>
      <c r="H212" s="50"/>
      <c r="I212" s="52"/>
      <c r="J212" s="27"/>
      <c r="K212" s="44"/>
      <c r="L212" s="28"/>
    </row>
    <row r="213" spans="1:12" s="49" customFormat="1" ht="15" customHeight="1" x14ac:dyDescent="0.2">
      <c r="A213" s="281"/>
      <c r="B213" s="299" t="s">
        <v>349</v>
      </c>
      <c r="C213" s="300" t="s">
        <v>163</v>
      </c>
      <c r="D213" s="17">
        <f t="shared" si="22"/>
        <v>0</v>
      </c>
      <c r="E213" s="50"/>
      <c r="F213" s="50"/>
      <c r="G213" s="50"/>
      <c r="H213" s="50"/>
      <c r="I213" s="52"/>
      <c r="J213" s="27"/>
      <c r="K213" s="44"/>
      <c r="L213" s="28"/>
    </row>
    <row r="214" spans="1:12" s="49" customFormat="1" ht="15" customHeight="1" x14ac:dyDescent="0.2">
      <c r="A214" s="281"/>
      <c r="B214" s="299" t="s">
        <v>350</v>
      </c>
      <c r="C214" s="300" t="s">
        <v>164</v>
      </c>
      <c r="D214" s="17">
        <f t="shared" si="22"/>
        <v>0</v>
      </c>
      <c r="E214" s="50"/>
      <c r="F214" s="50"/>
      <c r="G214" s="50"/>
      <c r="H214" s="50"/>
      <c r="I214" s="52"/>
      <c r="J214" s="27"/>
      <c r="K214" s="44"/>
      <c r="L214" s="28"/>
    </row>
    <row r="215" spans="1:12" s="49" customFormat="1" ht="15" customHeight="1" x14ac:dyDescent="0.2">
      <c r="A215" s="281"/>
      <c r="B215" s="299" t="s">
        <v>352</v>
      </c>
      <c r="C215" s="300" t="s">
        <v>165</v>
      </c>
      <c r="D215" s="17">
        <f t="shared" si="22"/>
        <v>0</v>
      </c>
      <c r="E215" s="50"/>
      <c r="F215" s="50"/>
      <c r="G215" s="50"/>
      <c r="H215" s="50"/>
      <c r="I215" s="52"/>
      <c r="J215" s="27"/>
      <c r="K215" s="44"/>
      <c r="L215" s="28"/>
    </row>
    <row r="216" spans="1:12" s="49" customFormat="1" ht="15" customHeight="1" x14ac:dyDescent="0.2">
      <c r="A216" s="718" t="s">
        <v>101</v>
      </c>
      <c r="B216" s="719"/>
      <c r="C216" s="300" t="s">
        <v>166</v>
      </c>
      <c r="D216" s="17">
        <f t="shared" si="22"/>
        <v>0</v>
      </c>
      <c r="E216" s="50"/>
      <c r="F216" s="50"/>
      <c r="G216" s="50"/>
      <c r="H216" s="50"/>
      <c r="I216" s="52"/>
      <c r="J216" s="27"/>
      <c r="K216" s="44"/>
      <c r="L216" s="28"/>
    </row>
    <row r="217" spans="1:12" s="49" customFormat="1" ht="15" customHeight="1" x14ac:dyDescent="0.2">
      <c r="A217" s="281"/>
      <c r="B217" s="299" t="s">
        <v>349</v>
      </c>
      <c r="C217" s="300" t="s">
        <v>167</v>
      </c>
      <c r="D217" s="17">
        <f t="shared" si="22"/>
        <v>0</v>
      </c>
      <c r="E217" s="50"/>
      <c r="F217" s="50"/>
      <c r="G217" s="50"/>
      <c r="H217" s="50"/>
      <c r="I217" s="52"/>
      <c r="J217" s="27"/>
      <c r="K217" s="44"/>
      <c r="L217" s="28"/>
    </row>
    <row r="218" spans="1:12" s="49" customFormat="1" ht="15" customHeight="1" x14ac:dyDescent="0.2">
      <c r="A218" s="281"/>
      <c r="B218" s="299" t="s">
        <v>350</v>
      </c>
      <c r="C218" s="300" t="s">
        <v>168</v>
      </c>
      <c r="D218" s="17">
        <f t="shared" si="22"/>
        <v>0</v>
      </c>
      <c r="E218" s="50"/>
      <c r="F218" s="50"/>
      <c r="G218" s="50"/>
      <c r="H218" s="50"/>
      <c r="I218" s="52"/>
      <c r="J218" s="27"/>
      <c r="K218" s="44"/>
      <c r="L218" s="28"/>
    </row>
    <row r="219" spans="1:12" s="49" customFormat="1" ht="15" customHeight="1" x14ac:dyDescent="0.2">
      <c r="A219" s="281"/>
      <c r="B219" s="299" t="s">
        <v>351</v>
      </c>
      <c r="C219" s="300" t="s">
        <v>169</v>
      </c>
      <c r="D219" s="17">
        <f t="shared" si="22"/>
        <v>0</v>
      </c>
      <c r="E219" s="50"/>
      <c r="F219" s="50"/>
      <c r="G219" s="50"/>
      <c r="H219" s="50"/>
      <c r="I219" s="52"/>
      <c r="J219" s="27"/>
      <c r="K219" s="44"/>
      <c r="L219" s="28"/>
    </row>
    <row r="220" spans="1:12" s="49" customFormat="1" ht="34.15" customHeight="1" x14ac:dyDescent="0.2">
      <c r="A220" s="718" t="s">
        <v>94</v>
      </c>
      <c r="B220" s="719"/>
      <c r="C220" s="300" t="s">
        <v>170</v>
      </c>
      <c r="D220" s="17">
        <f t="shared" si="22"/>
        <v>0</v>
      </c>
      <c r="E220" s="50"/>
      <c r="F220" s="50"/>
      <c r="G220" s="50"/>
      <c r="H220" s="50"/>
      <c r="I220" s="52"/>
      <c r="J220" s="27"/>
      <c r="K220" s="44"/>
      <c r="L220" s="28"/>
    </row>
    <row r="221" spans="1:12" s="49" customFormat="1" ht="15" customHeight="1" x14ac:dyDescent="0.2">
      <c r="A221" s="281"/>
      <c r="B221" s="299" t="s">
        <v>349</v>
      </c>
      <c r="C221" s="300" t="s">
        <v>171</v>
      </c>
      <c r="D221" s="17">
        <f t="shared" si="22"/>
        <v>0</v>
      </c>
      <c r="E221" s="50"/>
      <c r="F221" s="50"/>
      <c r="G221" s="50"/>
      <c r="H221" s="50"/>
      <c r="I221" s="52"/>
      <c r="J221" s="27"/>
      <c r="K221" s="44"/>
      <c r="L221" s="28"/>
    </row>
    <row r="222" spans="1:12" s="49" customFormat="1" ht="15" customHeight="1" x14ac:dyDescent="0.2">
      <c r="A222" s="281"/>
      <c r="B222" s="299" t="s">
        <v>350</v>
      </c>
      <c r="C222" s="300" t="s">
        <v>172</v>
      </c>
      <c r="D222" s="17">
        <f t="shared" si="22"/>
        <v>0</v>
      </c>
      <c r="E222" s="50"/>
      <c r="F222" s="50"/>
      <c r="G222" s="50"/>
      <c r="H222" s="50"/>
      <c r="I222" s="52"/>
      <c r="J222" s="27"/>
      <c r="K222" s="44"/>
      <c r="L222" s="28"/>
    </row>
    <row r="223" spans="1:12" s="49" customFormat="1" ht="15" customHeight="1" x14ac:dyDescent="0.2">
      <c r="A223" s="281"/>
      <c r="B223" s="299" t="s">
        <v>351</v>
      </c>
      <c r="C223" s="300" t="s">
        <v>173</v>
      </c>
      <c r="D223" s="17">
        <f t="shared" si="22"/>
        <v>0</v>
      </c>
      <c r="E223" s="50"/>
      <c r="F223" s="50"/>
      <c r="G223" s="50"/>
      <c r="H223" s="50"/>
      <c r="I223" s="52"/>
      <c r="J223" s="27"/>
      <c r="K223" s="44"/>
      <c r="L223" s="28"/>
    </row>
    <row r="224" spans="1:12" s="49" customFormat="1" ht="30.75" customHeight="1" x14ac:dyDescent="0.2">
      <c r="A224" s="718" t="s">
        <v>110</v>
      </c>
      <c r="B224" s="719"/>
      <c r="C224" s="300" t="s">
        <v>174</v>
      </c>
      <c r="D224" s="17">
        <f t="shared" si="22"/>
        <v>0</v>
      </c>
      <c r="E224" s="50"/>
      <c r="F224" s="50"/>
      <c r="G224" s="50"/>
      <c r="H224" s="50"/>
      <c r="I224" s="52"/>
      <c r="J224" s="27"/>
      <c r="K224" s="44"/>
      <c r="L224" s="28"/>
    </row>
    <row r="225" spans="1:12" s="49" customFormat="1" ht="15" customHeight="1" x14ac:dyDescent="0.2">
      <c r="A225" s="281"/>
      <c r="B225" s="299" t="s">
        <v>349</v>
      </c>
      <c r="C225" s="300" t="s">
        <v>175</v>
      </c>
      <c r="D225" s="17">
        <f t="shared" si="22"/>
        <v>0</v>
      </c>
      <c r="E225" s="50"/>
      <c r="F225" s="50"/>
      <c r="G225" s="50"/>
      <c r="H225" s="50"/>
      <c r="I225" s="52"/>
      <c r="J225" s="27"/>
      <c r="K225" s="44"/>
      <c r="L225" s="28"/>
    </row>
    <row r="226" spans="1:12" s="49" customFormat="1" ht="15" customHeight="1" x14ac:dyDescent="0.2">
      <c r="A226" s="281"/>
      <c r="B226" s="299" t="s">
        <v>350</v>
      </c>
      <c r="C226" s="300" t="s">
        <v>176</v>
      </c>
      <c r="D226" s="17">
        <f t="shared" si="22"/>
        <v>0</v>
      </c>
      <c r="E226" s="50"/>
      <c r="F226" s="50"/>
      <c r="G226" s="50"/>
      <c r="H226" s="50"/>
      <c r="I226" s="52"/>
      <c r="J226" s="27"/>
      <c r="K226" s="44"/>
      <c r="L226" s="28"/>
    </row>
    <row r="227" spans="1:12" s="49" customFormat="1" ht="15" customHeight="1" x14ac:dyDescent="0.2">
      <c r="A227" s="281"/>
      <c r="B227" s="299" t="s">
        <v>351</v>
      </c>
      <c r="C227" s="300" t="s">
        <v>177</v>
      </c>
      <c r="D227" s="17">
        <f t="shared" si="22"/>
        <v>0</v>
      </c>
      <c r="E227" s="50"/>
      <c r="F227" s="50"/>
      <c r="G227" s="50"/>
      <c r="H227" s="50"/>
      <c r="I227" s="52"/>
      <c r="J227" s="27"/>
      <c r="K227" s="44"/>
      <c r="L227" s="28"/>
    </row>
    <row r="228" spans="1:12" s="49" customFormat="1" ht="29.25" customHeight="1" x14ac:dyDescent="0.2">
      <c r="A228" s="718" t="s">
        <v>111</v>
      </c>
      <c r="B228" s="719"/>
      <c r="C228" s="300" t="s">
        <v>178</v>
      </c>
      <c r="D228" s="17">
        <f t="shared" si="22"/>
        <v>0</v>
      </c>
      <c r="E228" s="50"/>
      <c r="F228" s="50"/>
      <c r="G228" s="50"/>
      <c r="H228" s="50"/>
      <c r="I228" s="52"/>
      <c r="J228" s="27"/>
      <c r="K228" s="44"/>
      <c r="L228" s="28"/>
    </row>
    <row r="229" spans="1:12" s="49" customFormat="1" ht="15" customHeight="1" x14ac:dyDescent="0.2">
      <c r="A229" s="281"/>
      <c r="B229" s="299" t="s">
        <v>349</v>
      </c>
      <c r="C229" s="300" t="s">
        <v>179</v>
      </c>
      <c r="D229" s="17">
        <f t="shared" si="22"/>
        <v>0</v>
      </c>
      <c r="E229" s="50"/>
      <c r="F229" s="50"/>
      <c r="G229" s="50"/>
      <c r="H229" s="50"/>
      <c r="I229" s="52"/>
      <c r="J229" s="27"/>
      <c r="K229" s="44"/>
      <c r="L229" s="28"/>
    </row>
    <row r="230" spans="1:12" s="49" customFormat="1" ht="15" customHeight="1" x14ac:dyDescent="0.2">
      <c r="A230" s="281"/>
      <c r="B230" s="299" t="s">
        <v>350</v>
      </c>
      <c r="C230" s="300" t="s">
        <v>180</v>
      </c>
      <c r="D230" s="17">
        <f t="shared" si="22"/>
        <v>0</v>
      </c>
      <c r="E230" s="50"/>
      <c r="F230" s="50"/>
      <c r="G230" s="50"/>
      <c r="H230" s="50"/>
      <c r="I230" s="52"/>
      <c r="J230" s="27"/>
      <c r="K230" s="44"/>
      <c r="L230" s="28"/>
    </row>
    <row r="231" spans="1:12" s="49" customFormat="1" ht="15" customHeight="1" x14ac:dyDescent="0.2">
      <c r="A231" s="281"/>
      <c r="B231" s="299" t="s">
        <v>351</v>
      </c>
      <c r="C231" s="300" t="s">
        <v>238</v>
      </c>
      <c r="D231" s="17">
        <f t="shared" si="22"/>
        <v>0</v>
      </c>
      <c r="E231" s="50"/>
      <c r="F231" s="50"/>
      <c r="G231" s="50"/>
      <c r="H231" s="50"/>
      <c r="I231" s="52"/>
      <c r="J231" s="27"/>
      <c r="K231" s="44"/>
      <c r="L231" s="28"/>
    </row>
    <row r="232" spans="1:12" s="49" customFormat="1" ht="31.15" customHeight="1" x14ac:dyDescent="0.2">
      <c r="A232" s="718" t="s">
        <v>112</v>
      </c>
      <c r="B232" s="719"/>
      <c r="C232" s="300" t="s">
        <v>239</v>
      </c>
      <c r="D232" s="17">
        <f t="shared" si="22"/>
        <v>0</v>
      </c>
      <c r="E232" s="50"/>
      <c r="F232" s="50"/>
      <c r="G232" s="50"/>
      <c r="H232" s="50"/>
      <c r="I232" s="52"/>
      <c r="J232" s="27"/>
      <c r="K232" s="44"/>
      <c r="L232" s="28"/>
    </row>
    <row r="233" spans="1:12" s="49" customFormat="1" ht="15" customHeight="1" x14ac:dyDescent="0.2">
      <c r="A233" s="281"/>
      <c r="B233" s="299" t="s">
        <v>349</v>
      </c>
      <c r="C233" s="300" t="s">
        <v>240</v>
      </c>
      <c r="D233" s="17">
        <f t="shared" si="22"/>
        <v>0</v>
      </c>
      <c r="E233" s="50"/>
      <c r="F233" s="50"/>
      <c r="G233" s="50"/>
      <c r="H233" s="50"/>
      <c r="I233" s="52"/>
      <c r="J233" s="27"/>
      <c r="K233" s="44"/>
      <c r="L233" s="28"/>
    </row>
    <row r="234" spans="1:12" s="49" customFormat="1" ht="15" customHeight="1" x14ac:dyDescent="0.2">
      <c r="A234" s="281"/>
      <c r="B234" s="299" t="s">
        <v>350</v>
      </c>
      <c r="C234" s="300" t="s">
        <v>241</v>
      </c>
      <c r="D234" s="17">
        <f t="shared" si="22"/>
        <v>0</v>
      </c>
      <c r="E234" s="50"/>
      <c r="F234" s="50"/>
      <c r="G234" s="50"/>
      <c r="H234" s="50"/>
      <c r="I234" s="52"/>
      <c r="J234" s="27"/>
      <c r="K234" s="44"/>
      <c r="L234" s="28"/>
    </row>
    <row r="235" spans="1:12" s="49" customFormat="1" ht="15" customHeight="1" x14ac:dyDescent="0.2">
      <c r="A235" s="281"/>
      <c r="B235" s="299" t="s">
        <v>351</v>
      </c>
      <c r="C235" s="300" t="s">
        <v>242</v>
      </c>
      <c r="D235" s="17">
        <f t="shared" si="22"/>
        <v>0</v>
      </c>
      <c r="E235" s="50"/>
      <c r="F235" s="50"/>
      <c r="G235" s="50"/>
      <c r="H235" s="50"/>
      <c r="I235" s="52"/>
      <c r="J235" s="27"/>
      <c r="K235" s="44"/>
      <c r="L235" s="28"/>
    </row>
    <row r="236" spans="1:12" s="49" customFormat="1" ht="33" customHeight="1" x14ac:dyDescent="0.2">
      <c r="A236" s="720" t="s">
        <v>113</v>
      </c>
      <c r="B236" s="721"/>
      <c r="C236" s="300" t="s">
        <v>506</v>
      </c>
      <c r="D236" s="17">
        <f t="shared" si="22"/>
        <v>0</v>
      </c>
      <c r="E236" s="50"/>
      <c r="F236" s="50"/>
      <c r="G236" s="50"/>
      <c r="H236" s="50"/>
      <c r="I236" s="52"/>
      <c r="J236" s="27"/>
      <c r="K236" s="44"/>
      <c r="L236" s="28"/>
    </row>
    <row r="237" spans="1:12" s="49" customFormat="1" ht="15" customHeight="1" x14ac:dyDescent="0.25">
      <c r="A237" s="301"/>
      <c r="B237" s="299" t="s">
        <v>349</v>
      </c>
      <c r="C237" s="300" t="s">
        <v>507</v>
      </c>
      <c r="D237" s="17">
        <f t="shared" si="22"/>
        <v>0</v>
      </c>
      <c r="E237" s="50"/>
      <c r="F237" s="50"/>
      <c r="G237" s="50"/>
      <c r="H237" s="50"/>
      <c r="I237" s="52"/>
      <c r="J237" s="27"/>
      <c r="K237" s="44"/>
      <c r="L237" s="28"/>
    </row>
    <row r="238" spans="1:12" s="49" customFormat="1" ht="15" customHeight="1" x14ac:dyDescent="0.25">
      <c r="A238" s="301"/>
      <c r="B238" s="299" t="s">
        <v>350</v>
      </c>
      <c r="C238" s="300" t="s">
        <v>114</v>
      </c>
      <c r="D238" s="17">
        <f t="shared" si="22"/>
        <v>0</v>
      </c>
      <c r="E238" s="50"/>
      <c r="F238" s="50"/>
      <c r="G238" s="50"/>
      <c r="H238" s="50"/>
      <c r="I238" s="52"/>
      <c r="J238" s="27"/>
      <c r="K238" s="44"/>
      <c r="L238" s="28"/>
    </row>
    <row r="239" spans="1:12" s="49" customFormat="1" ht="15" customHeight="1" x14ac:dyDescent="0.25">
      <c r="A239" s="301"/>
      <c r="B239" s="299" t="s">
        <v>351</v>
      </c>
      <c r="C239" s="300" t="s">
        <v>146</v>
      </c>
      <c r="D239" s="17">
        <f t="shared" si="22"/>
        <v>0</v>
      </c>
      <c r="E239" s="50"/>
      <c r="F239" s="50"/>
      <c r="G239" s="50"/>
      <c r="H239" s="50"/>
      <c r="I239" s="52"/>
      <c r="J239" s="27"/>
      <c r="K239" s="44"/>
      <c r="L239" s="28"/>
    </row>
    <row r="240" spans="1:12" s="49" customFormat="1" ht="15" customHeight="1" x14ac:dyDescent="0.2">
      <c r="A240" s="720" t="s">
        <v>95</v>
      </c>
      <c r="B240" s="721"/>
      <c r="C240" s="300" t="s">
        <v>147</v>
      </c>
      <c r="D240" s="17">
        <f t="shared" si="22"/>
        <v>0</v>
      </c>
      <c r="E240" s="50"/>
      <c r="F240" s="50"/>
      <c r="G240" s="50"/>
      <c r="H240" s="50"/>
      <c r="I240" s="52"/>
      <c r="J240" s="27"/>
      <c r="K240" s="44"/>
      <c r="L240" s="28"/>
    </row>
    <row r="241" spans="1:12" s="49" customFormat="1" ht="15" customHeight="1" x14ac:dyDescent="0.25">
      <c r="A241" s="301"/>
      <c r="B241" s="299" t="s">
        <v>349</v>
      </c>
      <c r="C241" s="300" t="s">
        <v>148</v>
      </c>
      <c r="D241" s="17">
        <f t="shared" si="22"/>
        <v>0</v>
      </c>
      <c r="E241" s="50"/>
      <c r="F241" s="50"/>
      <c r="G241" s="50"/>
      <c r="H241" s="50"/>
      <c r="I241" s="52"/>
      <c r="J241" s="27"/>
      <c r="K241" s="44"/>
      <c r="L241" s="28"/>
    </row>
    <row r="242" spans="1:12" s="49" customFormat="1" ht="15" customHeight="1" x14ac:dyDescent="0.25">
      <c r="A242" s="301"/>
      <c r="B242" s="299" t="s">
        <v>350</v>
      </c>
      <c r="C242" s="300" t="s">
        <v>149</v>
      </c>
      <c r="D242" s="17">
        <f t="shared" si="22"/>
        <v>0</v>
      </c>
      <c r="E242" s="50"/>
      <c r="F242" s="50"/>
      <c r="G242" s="50"/>
      <c r="H242" s="50"/>
      <c r="I242" s="52"/>
      <c r="J242" s="27"/>
      <c r="K242" s="44"/>
      <c r="L242" s="28"/>
    </row>
    <row r="243" spans="1:12" s="49" customFormat="1" ht="15" customHeight="1" x14ac:dyDescent="0.25">
      <c r="A243" s="301"/>
      <c r="B243" s="299" t="s">
        <v>351</v>
      </c>
      <c r="C243" s="300" t="s">
        <v>432</v>
      </c>
      <c r="D243" s="17">
        <f t="shared" si="22"/>
        <v>0</v>
      </c>
      <c r="E243" s="50"/>
      <c r="F243" s="50"/>
      <c r="G243" s="50"/>
      <c r="H243" s="50"/>
      <c r="I243" s="52"/>
      <c r="J243" s="27"/>
      <c r="K243" s="44"/>
      <c r="L243" s="28"/>
    </row>
    <row r="244" spans="1:12" s="49" customFormat="1" ht="15" customHeight="1" x14ac:dyDescent="0.2">
      <c r="A244" s="712" t="s">
        <v>96</v>
      </c>
      <c r="B244" s="713"/>
      <c r="C244" s="300" t="s">
        <v>433</v>
      </c>
      <c r="D244" s="17">
        <f t="shared" si="22"/>
        <v>0</v>
      </c>
      <c r="E244" s="50"/>
      <c r="F244" s="50"/>
      <c r="G244" s="50"/>
      <c r="H244" s="50"/>
      <c r="I244" s="52"/>
      <c r="J244" s="27"/>
      <c r="K244" s="44"/>
      <c r="L244" s="28"/>
    </row>
    <row r="245" spans="1:12" s="49" customFormat="1" ht="15" customHeight="1" x14ac:dyDescent="0.2">
      <c r="A245" s="302"/>
      <c r="B245" s="299" t="s">
        <v>349</v>
      </c>
      <c r="C245" s="300" t="s">
        <v>434</v>
      </c>
      <c r="D245" s="17">
        <f t="shared" si="22"/>
        <v>0</v>
      </c>
      <c r="E245" s="50"/>
      <c r="F245" s="50"/>
      <c r="G245" s="50"/>
      <c r="H245" s="50"/>
      <c r="I245" s="52"/>
      <c r="J245" s="27"/>
      <c r="K245" s="44"/>
      <c r="L245" s="28"/>
    </row>
    <row r="246" spans="1:12" s="49" customFormat="1" ht="15" customHeight="1" x14ac:dyDescent="0.2">
      <c r="A246" s="302"/>
      <c r="B246" s="299" t="s">
        <v>350</v>
      </c>
      <c r="C246" s="300" t="s">
        <v>435</v>
      </c>
      <c r="D246" s="17">
        <f t="shared" si="22"/>
        <v>0</v>
      </c>
      <c r="E246" s="50"/>
      <c r="F246" s="50"/>
      <c r="G246" s="50"/>
      <c r="H246" s="50"/>
      <c r="I246" s="52"/>
      <c r="J246" s="27"/>
      <c r="K246" s="44"/>
      <c r="L246" s="28"/>
    </row>
    <row r="247" spans="1:12" s="49" customFormat="1" ht="15" customHeight="1" x14ac:dyDescent="0.2">
      <c r="A247" s="302"/>
      <c r="B247" s="299" t="s">
        <v>351</v>
      </c>
      <c r="C247" s="300" t="s">
        <v>436</v>
      </c>
      <c r="D247" s="17">
        <f t="shared" si="22"/>
        <v>0</v>
      </c>
      <c r="E247" s="50"/>
      <c r="F247" s="50"/>
      <c r="G247" s="50"/>
      <c r="H247" s="50"/>
      <c r="I247" s="52"/>
      <c r="J247" s="27"/>
      <c r="K247" s="44"/>
      <c r="L247" s="28"/>
    </row>
    <row r="248" spans="1:12" s="49" customFormat="1" ht="28.15" customHeight="1" x14ac:dyDescent="0.2">
      <c r="A248" s="712" t="s">
        <v>428</v>
      </c>
      <c r="B248" s="713"/>
      <c r="C248" s="300" t="s">
        <v>437</v>
      </c>
      <c r="D248" s="17">
        <f t="shared" si="22"/>
        <v>0</v>
      </c>
      <c r="E248" s="50"/>
      <c r="F248" s="50"/>
      <c r="G248" s="50"/>
      <c r="H248" s="50"/>
      <c r="I248" s="52"/>
      <c r="J248" s="27"/>
      <c r="K248" s="44"/>
      <c r="L248" s="28"/>
    </row>
    <row r="249" spans="1:12" s="49" customFormat="1" ht="15" customHeight="1" x14ac:dyDescent="0.2">
      <c r="A249" s="302"/>
      <c r="B249" s="299" t="s">
        <v>349</v>
      </c>
      <c r="C249" s="300" t="s">
        <v>438</v>
      </c>
      <c r="D249" s="17">
        <f t="shared" si="22"/>
        <v>0</v>
      </c>
      <c r="E249" s="50"/>
      <c r="F249" s="50"/>
      <c r="G249" s="50"/>
      <c r="H249" s="50"/>
      <c r="I249" s="52"/>
      <c r="J249" s="27"/>
      <c r="K249" s="44"/>
      <c r="L249" s="28"/>
    </row>
    <row r="250" spans="1:12" s="49" customFormat="1" ht="15" customHeight="1" x14ac:dyDescent="0.2">
      <c r="A250" s="302"/>
      <c r="B250" s="299" t="s">
        <v>350</v>
      </c>
      <c r="C250" s="300" t="s">
        <v>207</v>
      </c>
      <c r="D250" s="17">
        <f t="shared" si="22"/>
        <v>0</v>
      </c>
      <c r="E250" s="50"/>
      <c r="F250" s="50"/>
      <c r="G250" s="50"/>
      <c r="H250" s="50"/>
      <c r="I250" s="52"/>
      <c r="J250" s="27"/>
      <c r="K250" s="44"/>
      <c r="L250" s="28"/>
    </row>
    <row r="251" spans="1:12" s="49" customFormat="1" ht="15" customHeight="1" x14ac:dyDescent="0.2">
      <c r="A251" s="302"/>
      <c r="B251" s="299" t="s">
        <v>351</v>
      </c>
      <c r="C251" s="300" t="s">
        <v>208</v>
      </c>
      <c r="D251" s="17">
        <f t="shared" si="22"/>
        <v>0</v>
      </c>
      <c r="E251" s="50"/>
      <c r="F251" s="50"/>
      <c r="G251" s="50"/>
      <c r="H251" s="50"/>
      <c r="I251" s="52"/>
      <c r="J251" s="27"/>
      <c r="K251" s="44"/>
      <c r="L251" s="28"/>
    </row>
    <row r="252" spans="1:12" s="49" customFormat="1" ht="30" customHeight="1" x14ac:dyDescent="0.2">
      <c r="A252" s="712" t="s">
        <v>98</v>
      </c>
      <c r="B252" s="713"/>
      <c r="C252" s="300" t="s">
        <v>58</v>
      </c>
      <c r="D252" s="17">
        <f t="shared" si="22"/>
        <v>0</v>
      </c>
      <c r="E252" s="50"/>
      <c r="F252" s="50"/>
      <c r="G252" s="50"/>
      <c r="H252" s="50"/>
      <c r="I252" s="52"/>
      <c r="J252" s="27"/>
      <c r="K252" s="44"/>
      <c r="L252" s="28"/>
    </row>
    <row r="253" spans="1:12" s="49" customFormat="1" ht="15.6" customHeight="1" x14ac:dyDescent="0.2">
      <c r="A253" s="302"/>
      <c r="B253" s="299" t="s">
        <v>349</v>
      </c>
      <c r="C253" s="300" t="s">
        <v>59</v>
      </c>
      <c r="D253" s="17">
        <f t="shared" si="22"/>
        <v>0</v>
      </c>
      <c r="E253" s="50"/>
      <c r="F253" s="50"/>
      <c r="G253" s="50"/>
      <c r="H253" s="50"/>
      <c r="I253" s="52"/>
      <c r="J253" s="27"/>
      <c r="K253" s="44"/>
      <c r="L253" s="28"/>
    </row>
    <row r="254" spans="1:12" s="49" customFormat="1" ht="15.6" customHeight="1" x14ac:dyDescent="0.2">
      <c r="A254" s="302"/>
      <c r="B254" s="299" t="s">
        <v>350</v>
      </c>
      <c r="C254" s="300" t="s">
        <v>60</v>
      </c>
      <c r="D254" s="17">
        <f t="shared" si="22"/>
        <v>0</v>
      </c>
      <c r="E254" s="50"/>
      <c r="F254" s="50"/>
      <c r="G254" s="50"/>
      <c r="H254" s="50"/>
      <c r="I254" s="52"/>
      <c r="J254" s="27"/>
      <c r="K254" s="44"/>
      <c r="L254" s="28"/>
    </row>
    <row r="255" spans="1:12" s="49" customFormat="1" ht="15.6" customHeight="1" x14ac:dyDescent="0.2">
      <c r="A255" s="302"/>
      <c r="B255" s="299" t="s">
        <v>351</v>
      </c>
      <c r="C255" s="300" t="s">
        <v>61</v>
      </c>
      <c r="D255" s="17">
        <f t="shared" si="22"/>
        <v>0</v>
      </c>
      <c r="E255" s="50"/>
      <c r="F255" s="50"/>
      <c r="G255" s="50"/>
      <c r="H255" s="50"/>
      <c r="I255" s="52"/>
      <c r="J255" s="27"/>
      <c r="K255" s="44"/>
      <c r="L255" s="28"/>
    </row>
    <row r="256" spans="1:12" s="49" customFormat="1" ht="18" customHeight="1" x14ac:dyDescent="0.2">
      <c r="A256" s="712" t="s">
        <v>49</v>
      </c>
      <c r="B256" s="713"/>
      <c r="C256" s="300">
        <v>56.27</v>
      </c>
      <c r="D256" s="17">
        <f t="shared" si="22"/>
        <v>0</v>
      </c>
      <c r="E256" s="50"/>
      <c r="F256" s="50"/>
      <c r="G256" s="50"/>
      <c r="H256" s="50"/>
      <c r="I256" s="52"/>
      <c r="J256" s="27"/>
      <c r="K256" s="44"/>
      <c r="L256" s="28"/>
    </row>
    <row r="257" spans="1:12" s="49" customFormat="1" ht="15.6" customHeight="1" x14ac:dyDescent="0.2">
      <c r="A257" s="302"/>
      <c r="B257" s="299" t="s">
        <v>349</v>
      </c>
      <c r="C257" s="300" t="s">
        <v>50</v>
      </c>
      <c r="D257" s="17">
        <f t="shared" si="22"/>
        <v>0</v>
      </c>
      <c r="E257" s="50"/>
      <c r="F257" s="50"/>
      <c r="G257" s="50"/>
      <c r="H257" s="50"/>
      <c r="I257" s="52"/>
      <c r="J257" s="27"/>
      <c r="K257" s="44"/>
      <c r="L257" s="28"/>
    </row>
    <row r="258" spans="1:12" s="49" customFormat="1" ht="15.6" customHeight="1" x14ac:dyDescent="0.2">
      <c r="A258" s="302"/>
      <c r="B258" s="299" t="s">
        <v>350</v>
      </c>
      <c r="C258" s="300" t="s">
        <v>51</v>
      </c>
      <c r="D258" s="17">
        <f t="shared" si="22"/>
        <v>0</v>
      </c>
      <c r="E258" s="50"/>
      <c r="F258" s="50"/>
      <c r="G258" s="50"/>
      <c r="H258" s="50"/>
      <c r="I258" s="52"/>
      <c r="J258" s="27"/>
      <c r="K258" s="44"/>
      <c r="L258" s="28"/>
    </row>
    <row r="259" spans="1:12" s="49" customFormat="1" ht="15.6" customHeight="1" x14ac:dyDescent="0.2">
      <c r="A259" s="302"/>
      <c r="B259" s="299" t="s">
        <v>351</v>
      </c>
      <c r="C259" s="300" t="s">
        <v>52</v>
      </c>
      <c r="D259" s="17">
        <f t="shared" si="22"/>
        <v>0</v>
      </c>
      <c r="E259" s="50"/>
      <c r="F259" s="50"/>
      <c r="G259" s="50"/>
      <c r="H259" s="50"/>
      <c r="I259" s="52"/>
      <c r="J259" s="27"/>
      <c r="K259" s="44"/>
      <c r="L259" s="28"/>
    </row>
    <row r="260" spans="1:12" s="49" customFormat="1" ht="27.75" customHeight="1" x14ac:dyDescent="0.2">
      <c r="A260" s="712" t="s">
        <v>56</v>
      </c>
      <c r="B260" s="713"/>
      <c r="C260" s="300">
        <v>56.28</v>
      </c>
      <c r="D260" s="17">
        <f t="shared" si="22"/>
        <v>0</v>
      </c>
      <c r="E260" s="50"/>
      <c r="F260" s="50"/>
      <c r="G260" s="50"/>
      <c r="H260" s="50"/>
      <c r="I260" s="52"/>
      <c r="J260" s="27"/>
      <c r="K260" s="44"/>
      <c r="L260" s="28"/>
    </row>
    <row r="261" spans="1:12" s="49" customFormat="1" ht="15.6" customHeight="1" x14ac:dyDescent="0.2">
      <c r="A261" s="302"/>
      <c r="B261" s="299" t="s">
        <v>349</v>
      </c>
      <c r="C261" s="300" t="s">
        <v>53</v>
      </c>
      <c r="D261" s="17">
        <f t="shared" si="22"/>
        <v>0</v>
      </c>
      <c r="E261" s="50"/>
      <c r="F261" s="50"/>
      <c r="G261" s="50"/>
      <c r="H261" s="50"/>
      <c r="I261" s="52"/>
      <c r="J261" s="27"/>
      <c r="K261" s="44"/>
      <c r="L261" s="28"/>
    </row>
    <row r="262" spans="1:12" s="49" customFormat="1" ht="15.6" customHeight="1" x14ac:dyDescent="0.2">
      <c r="A262" s="302"/>
      <c r="B262" s="299" t="s">
        <v>350</v>
      </c>
      <c r="C262" s="300" t="s">
        <v>54</v>
      </c>
      <c r="D262" s="17">
        <f t="shared" si="22"/>
        <v>0</v>
      </c>
      <c r="E262" s="50"/>
      <c r="F262" s="50"/>
      <c r="G262" s="50"/>
      <c r="H262" s="50"/>
      <c r="I262" s="52"/>
      <c r="J262" s="27"/>
      <c r="K262" s="44"/>
      <c r="L262" s="28"/>
    </row>
    <row r="263" spans="1:12" s="49" customFormat="1" ht="15.6" customHeight="1" x14ac:dyDescent="0.2">
      <c r="A263" s="302"/>
      <c r="B263" s="299" t="s">
        <v>351</v>
      </c>
      <c r="C263" s="300" t="s">
        <v>55</v>
      </c>
      <c r="D263" s="17">
        <f t="shared" si="22"/>
        <v>0</v>
      </c>
      <c r="E263" s="50"/>
      <c r="F263" s="50"/>
      <c r="G263" s="50"/>
      <c r="H263" s="50"/>
      <c r="I263" s="52"/>
      <c r="J263" s="27"/>
      <c r="K263" s="44"/>
      <c r="L263" s="28"/>
    </row>
    <row r="264" spans="1:12" s="49" customFormat="1" ht="15.6" customHeight="1" x14ac:dyDescent="0.25">
      <c r="A264" s="286" t="s">
        <v>415</v>
      </c>
      <c r="B264" s="303"/>
      <c r="C264" s="252" t="s">
        <v>209</v>
      </c>
      <c r="D264" s="17">
        <f t="shared" si="22"/>
        <v>0</v>
      </c>
      <c r="E264" s="50"/>
      <c r="F264" s="51">
        <f t="shared" ref="F264:L264" si="23">F265+F275</f>
        <v>0</v>
      </c>
      <c r="G264" s="51">
        <f t="shared" si="23"/>
        <v>0</v>
      </c>
      <c r="H264" s="51">
        <f t="shared" si="23"/>
        <v>0</v>
      </c>
      <c r="I264" s="51">
        <f t="shared" si="23"/>
        <v>0</v>
      </c>
      <c r="J264" s="50">
        <f t="shared" si="23"/>
        <v>0</v>
      </c>
      <c r="K264" s="50">
        <f t="shared" si="23"/>
        <v>0</v>
      </c>
      <c r="L264" s="55">
        <f t="shared" si="23"/>
        <v>0</v>
      </c>
    </row>
    <row r="265" spans="1:12" s="49" customFormat="1" ht="15.6" customHeight="1" x14ac:dyDescent="0.25">
      <c r="A265" s="257" t="s">
        <v>281</v>
      </c>
      <c r="B265" s="258"/>
      <c r="C265" s="304">
        <v>71</v>
      </c>
      <c r="D265" s="17">
        <f t="shared" si="22"/>
        <v>0</v>
      </c>
      <c r="E265" s="50"/>
      <c r="F265" s="51">
        <f t="shared" ref="F265:L265" si="24">F266+F271</f>
        <v>0</v>
      </c>
      <c r="G265" s="51">
        <f t="shared" si="24"/>
        <v>0</v>
      </c>
      <c r="H265" s="51">
        <f t="shared" si="24"/>
        <v>0</v>
      </c>
      <c r="I265" s="51">
        <f t="shared" si="24"/>
        <v>0</v>
      </c>
      <c r="J265" s="50">
        <f t="shared" si="24"/>
        <v>0</v>
      </c>
      <c r="K265" s="50">
        <f t="shared" si="24"/>
        <v>0</v>
      </c>
      <c r="L265" s="55">
        <f t="shared" si="24"/>
        <v>0</v>
      </c>
    </row>
    <row r="266" spans="1:12" s="49" customFormat="1" ht="15.6" customHeight="1" x14ac:dyDescent="0.25">
      <c r="A266" s="257" t="s">
        <v>210</v>
      </c>
      <c r="B266" s="258"/>
      <c r="C266" s="304" t="s">
        <v>211</v>
      </c>
      <c r="D266" s="17">
        <f t="shared" si="22"/>
        <v>0</v>
      </c>
      <c r="E266" s="50"/>
      <c r="F266" s="51">
        <f t="shared" ref="F266:L266" si="25">SUM(F267:F270)</f>
        <v>0</v>
      </c>
      <c r="G266" s="51">
        <f t="shared" si="25"/>
        <v>0</v>
      </c>
      <c r="H266" s="51">
        <f t="shared" si="25"/>
        <v>0</v>
      </c>
      <c r="I266" s="51">
        <f t="shared" si="25"/>
        <v>0</v>
      </c>
      <c r="J266" s="50">
        <f t="shared" si="25"/>
        <v>0</v>
      </c>
      <c r="K266" s="50">
        <f t="shared" si="25"/>
        <v>0</v>
      </c>
      <c r="L266" s="55">
        <f t="shared" si="25"/>
        <v>0</v>
      </c>
    </row>
    <row r="267" spans="1:12" s="49" customFormat="1" ht="15.6" customHeight="1" x14ac:dyDescent="0.2">
      <c r="A267" s="257"/>
      <c r="B267" s="258" t="s">
        <v>115</v>
      </c>
      <c r="C267" s="305" t="s">
        <v>116</v>
      </c>
      <c r="D267" s="17">
        <f t="shared" si="22"/>
        <v>0</v>
      </c>
      <c r="E267" s="50"/>
      <c r="F267" s="50"/>
      <c r="G267" s="50"/>
      <c r="H267" s="50"/>
      <c r="I267" s="52"/>
      <c r="J267" s="27"/>
      <c r="K267" s="44"/>
      <c r="L267" s="28"/>
    </row>
    <row r="268" spans="1:12" s="49" customFormat="1" ht="15.6" customHeight="1" x14ac:dyDescent="0.2">
      <c r="A268" s="306"/>
      <c r="B268" s="263" t="s">
        <v>117</v>
      </c>
      <c r="C268" s="305" t="s">
        <v>118</v>
      </c>
      <c r="D268" s="17">
        <f t="shared" si="22"/>
        <v>0</v>
      </c>
      <c r="E268" s="50"/>
      <c r="F268" s="50"/>
      <c r="G268" s="50"/>
      <c r="H268" s="50"/>
      <c r="I268" s="52"/>
      <c r="J268" s="27"/>
      <c r="K268" s="44"/>
      <c r="L268" s="28"/>
    </row>
    <row r="269" spans="1:12" s="49" customFormat="1" ht="15.6" customHeight="1" x14ac:dyDescent="0.2">
      <c r="A269" s="257"/>
      <c r="B269" s="254" t="s">
        <v>230</v>
      </c>
      <c r="C269" s="305" t="s">
        <v>201</v>
      </c>
      <c r="D269" s="17">
        <f t="shared" si="22"/>
        <v>0</v>
      </c>
      <c r="E269" s="50"/>
      <c r="F269" s="50"/>
      <c r="G269" s="50"/>
      <c r="H269" s="50"/>
      <c r="I269" s="52"/>
      <c r="J269" s="27"/>
      <c r="K269" s="44"/>
      <c r="L269" s="28"/>
    </row>
    <row r="270" spans="1:12" s="49" customFormat="1" ht="15.6" customHeight="1" x14ac:dyDescent="0.2">
      <c r="A270" s="257"/>
      <c r="B270" s="254" t="s">
        <v>202</v>
      </c>
      <c r="C270" s="305" t="s">
        <v>390</v>
      </c>
      <c r="D270" s="17">
        <f t="shared" si="22"/>
        <v>0</v>
      </c>
      <c r="E270" s="50"/>
      <c r="F270" s="50"/>
      <c r="G270" s="50"/>
      <c r="H270" s="50"/>
      <c r="I270" s="52"/>
      <c r="J270" s="27"/>
      <c r="K270" s="44"/>
      <c r="L270" s="28"/>
    </row>
    <row r="271" spans="1:12" s="49" customFormat="1" ht="15.6" customHeight="1" x14ac:dyDescent="0.25">
      <c r="A271" s="257" t="s">
        <v>391</v>
      </c>
      <c r="B271" s="254"/>
      <c r="C271" s="304" t="s">
        <v>123</v>
      </c>
      <c r="D271" s="17">
        <f t="shared" ref="D271:D287" si="26">F271+G271+H271+I271</f>
        <v>0</v>
      </c>
      <c r="E271" s="50"/>
      <c r="F271" s="50"/>
      <c r="G271" s="50"/>
      <c r="H271" s="50"/>
      <c r="I271" s="52"/>
      <c r="J271" s="27"/>
      <c r="K271" s="44"/>
      <c r="L271" s="28"/>
    </row>
    <row r="272" spans="1:12" s="49" customFormat="1" ht="15.6" customHeight="1" x14ac:dyDescent="0.25">
      <c r="A272" s="257" t="s">
        <v>124</v>
      </c>
      <c r="B272" s="254"/>
      <c r="C272" s="304">
        <v>72</v>
      </c>
      <c r="D272" s="17">
        <f t="shared" si="26"/>
        <v>0</v>
      </c>
      <c r="E272" s="50"/>
      <c r="F272" s="50"/>
      <c r="G272" s="50"/>
      <c r="H272" s="50"/>
      <c r="I272" s="52"/>
      <c r="J272" s="50"/>
      <c r="K272" s="50"/>
      <c r="L272" s="55"/>
    </row>
    <row r="273" spans="1:12" s="49" customFormat="1" ht="15.6" customHeight="1" x14ac:dyDescent="0.25">
      <c r="A273" s="307" t="s">
        <v>125</v>
      </c>
      <c r="B273" s="308"/>
      <c r="C273" s="304" t="s">
        <v>126</v>
      </c>
      <c r="D273" s="17">
        <f t="shared" si="26"/>
        <v>0</v>
      </c>
      <c r="E273" s="50"/>
      <c r="F273" s="50"/>
      <c r="G273" s="50"/>
      <c r="H273" s="50"/>
      <c r="I273" s="52"/>
      <c r="J273" s="27"/>
      <c r="K273" s="44"/>
      <c r="L273" s="28"/>
    </row>
    <row r="274" spans="1:12" s="49" customFormat="1" ht="15.6" customHeight="1" x14ac:dyDescent="0.2">
      <c r="A274" s="307"/>
      <c r="B274" s="254" t="s">
        <v>203</v>
      </c>
      <c r="C274" s="255" t="s">
        <v>204</v>
      </c>
      <c r="D274" s="17">
        <f t="shared" si="26"/>
        <v>0</v>
      </c>
      <c r="E274" s="50"/>
      <c r="F274" s="50"/>
      <c r="G274" s="50"/>
      <c r="H274" s="50"/>
      <c r="I274" s="52"/>
      <c r="J274" s="27"/>
      <c r="K274" s="44"/>
      <c r="L274" s="28"/>
    </row>
    <row r="275" spans="1:12" s="49" customFormat="1" ht="15.6" customHeight="1" x14ac:dyDescent="0.25">
      <c r="A275" s="307" t="s">
        <v>69</v>
      </c>
      <c r="B275" s="308"/>
      <c r="C275" s="309">
        <v>75</v>
      </c>
      <c r="D275" s="17">
        <f t="shared" si="26"/>
        <v>0</v>
      </c>
      <c r="E275" s="50"/>
      <c r="F275" s="50"/>
      <c r="G275" s="50"/>
      <c r="H275" s="50"/>
      <c r="I275" s="52"/>
      <c r="J275" s="27"/>
      <c r="K275" s="44"/>
      <c r="L275" s="28"/>
    </row>
    <row r="276" spans="1:12" s="49" customFormat="1" ht="15.6" customHeight="1" x14ac:dyDescent="0.25">
      <c r="A276" s="286" t="s">
        <v>313</v>
      </c>
      <c r="B276" s="287"/>
      <c r="C276" s="251" t="s">
        <v>356</v>
      </c>
      <c r="D276" s="17">
        <f t="shared" si="26"/>
        <v>0</v>
      </c>
      <c r="E276" s="50"/>
      <c r="F276" s="50"/>
      <c r="G276" s="50"/>
      <c r="H276" s="50"/>
      <c r="I276" s="52"/>
      <c r="J276" s="50"/>
      <c r="K276" s="50"/>
      <c r="L276" s="55"/>
    </row>
    <row r="277" spans="1:12" s="49" customFormat="1" ht="15.6" customHeight="1" x14ac:dyDescent="0.25">
      <c r="A277" s="288" t="s">
        <v>314</v>
      </c>
      <c r="B277" s="267"/>
      <c r="C277" s="252" t="s">
        <v>467</v>
      </c>
      <c r="D277" s="17">
        <f t="shared" si="26"/>
        <v>0</v>
      </c>
      <c r="E277" s="50"/>
      <c r="F277" s="50"/>
      <c r="G277" s="50"/>
      <c r="H277" s="50"/>
      <c r="I277" s="52"/>
      <c r="J277" s="50"/>
      <c r="K277" s="50"/>
      <c r="L277" s="55"/>
    </row>
    <row r="278" spans="1:12" s="49" customFormat="1" ht="26.45" customHeight="1" x14ac:dyDescent="0.25">
      <c r="A278" s="848" t="s">
        <v>315</v>
      </c>
      <c r="B278" s="849"/>
      <c r="C278" s="251" t="s">
        <v>316</v>
      </c>
      <c r="D278" s="17">
        <f t="shared" si="26"/>
        <v>0</v>
      </c>
      <c r="E278" s="50"/>
      <c r="F278" s="50"/>
      <c r="G278" s="50"/>
      <c r="H278" s="50"/>
      <c r="I278" s="52"/>
      <c r="J278" s="27"/>
      <c r="K278" s="44"/>
      <c r="L278" s="28"/>
    </row>
    <row r="279" spans="1:12" s="49" customFormat="1" ht="35.25" customHeight="1" x14ac:dyDescent="0.25">
      <c r="A279" s="864" t="s">
        <v>3</v>
      </c>
      <c r="B279" s="865"/>
      <c r="C279" s="252" t="s">
        <v>463</v>
      </c>
      <c r="D279" s="17">
        <f t="shared" si="26"/>
        <v>0</v>
      </c>
      <c r="E279" s="27"/>
      <c r="F279" s="32">
        <f t="shared" ref="F279:L280" si="27">F280</f>
        <v>0</v>
      </c>
      <c r="G279" s="32">
        <f t="shared" si="27"/>
        <v>0</v>
      </c>
      <c r="H279" s="32">
        <f t="shared" si="27"/>
        <v>0</v>
      </c>
      <c r="I279" s="32">
        <f t="shared" si="27"/>
        <v>0</v>
      </c>
      <c r="J279" s="27">
        <f t="shared" si="27"/>
        <v>0</v>
      </c>
      <c r="K279" s="27">
        <f t="shared" si="27"/>
        <v>0</v>
      </c>
      <c r="L279" s="28">
        <f t="shared" si="27"/>
        <v>0</v>
      </c>
    </row>
    <row r="280" spans="1:12" s="49" customFormat="1" ht="23.25" customHeight="1" x14ac:dyDescent="0.25">
      <c r="A280" s="858" t="s">
        <v>10</v>
      </c>
      <c r="B280" s="859"/>
      <c r="C280" s="251" t="s">
        <v>267</v>
      </c>
      <c r="D280" s="17">
        <f t="shared" si="26"/>
        <v>0</v>
      </c>
      <c r="E280" s="27"/>
      <c r="F280" s="32">
        <f t="shared" si="27"/>
        <v>0</v>
      </c>
      <c r="G280" s="32">
        <f t="shared" si="27"/>
        <v>0</v>
      </c>
      <c r="H280" s="32">
        <f t="shared" si="27"/>
        <v>0</v>
      </c>
      <c r="I280" s="32">
        <f t="shared" si="27"/>
        <v>0</v>
      </c>
      <c r="J280" s="27">
        <f t="shared" si="27"/>
        <v>0</v>
      </c>
      <c r="K280" s="27">
        <f t="shared" si="27"/>
        <v>0</v>
      </c>
      <c r="L280" s="28">
        <f t="shared" si="27"/>
        <v>0</v>
      </c>
    </row>
    <row r="281" spans="1:12" s="49" customFormat="1" ht="25.5" x14ac:dyDescent="0.25">
      <c r="A281" s="257"/>
      <c r="B281" s="289" t="s">
        <v>259</v>
      </c>
      <c r="C281" s="251" t="s">
        <v>258</v>
      </c>
      <c r="D281" s="17">
        <f t="shared" si="26"/>
        <v>0</v>
      </c>
      <c r="E281" s="27"/>
      <c r="F281" s="44"/>
      <c r="G281" s="27"/>
      <c r="H281" s="27"/>
      <c r="I281" s="44"/>
      <c r="J281" s="27"/>
      <c r="K281" s="44"/>
      <c r="L281" s="28"/>
    </row>
    <row r="282" spans="1:12" s="49" customFormat="1" ht="33.6" customHeight="1" x14ac:dyDescent="0.25">
      <c r="A282" s="257"/>
      <c r="B282" s="289" t="s">
        <v>11</v>
      </c>
      <c r="C282" s="251" t="s">
        <v>12</v>
      </c>
      <c r="D282" s="17">
        <f t="shared" si="26"/>
        <v>0</v>
      </c>
      <c r="E282" s="27"/>
      <c r="F282" s="44"/>
      <c r="G282" s="27"/>
      <c r="H282" s="27"/>
      <c r="I282" s="44"/>
      <c r="J282" s="27"/>
      <c r="K282" s="44"/>
      <c r="L282" s="28"/>
    </row>
    <row r="283" spans="1:12" s="49" customFormat="1" ht="16.899999999999999" customHeight="1" x14ac:dyDescent="0.25">
      <c r="A283" s="290" t="s">
        <v>2</v>
      </c>
      <c r="B283" s="291"/>
      <c r="C283" s="251" t="s">
        <v>97</v>
      </c>
      <c r="D283" s="17">
        <f t="shared" si="26"/>
        <v>0</v>
      </c>
      <c r="E283" s="50"/>
      <c r="F283" s="50"/>
      <c r="G283" s="50"/>
      <c r="H283" s="50"/>
      <c r="I283" s="52"/>
      <c r="J283" s="50"/>
      <c r="K283" s="50"/>
      <c r="L283" s="55"/>
    </row>
    <row r="284" spans="1:12" s="49" customFormat="1" ht="16.899999999999999" customHeight="1" x14ac:dyDescent="0.2">
      <c r="A284" s="257" t="s">
        <v>344</v>
      </c>
      <c r="B284" s="250"/>
      <c r="C284" s="211" t="s">
        <v>326</v>
      </c>
      <c r="D284" s="17">
        <f t="shared" si="26"/>
        <v>0</v>
      </c>
      <c r="E284" s="50"/>
      <c r="F284" s="56">
        <f t="shared" ref="F284:L284" si="28">F285</f>
        <v>0</v>
      </c>
      <c r="G284" s="56">
        <f t="shared" si="28"/>
        <v>0</v>
      </c>
      <c r="H284" s="56">
        <f t="shared" si="28"/>
        <v>0</v>
      </c>
      <c r="I284" s="56">
        <f t="shared" si="28"/>
        <v>0</v>
      </c>
      <c r="J284" s="50">
        <f t="shared" si="28"/>
        <v>0</v>
      </c>
      <c r="K284" s="50">
        <f t="shared" si="28"/>
        <v>0</v>
      </c>
      <c r="L284" s="55">
        <f t="shared" si="28"/>
        <v>0</v>
      </c>
    </row>
    <row r="285" spans="1:12" s="49" customFormat="1" x14ac:dyDescent="0.2">
      <c r="A285" s="281"/>
      <c r="B285" s="295" t="s">
        <v>411</v>
      </c>
      <c r="C285" s="292" t="s">
        <v>328</v>
      </c>
      <c r="D285" s="17">
        <f t="shared" si="26"/>
        <v>0</v>
      </c>
      <c r="E285" s="50"/>
      <c r="F285" s="50"/>
      <c r="G285" s="50"/>
      <c r="H285" s="50"/>
      <c r="I285" s="52"/>
      <c r="J285" s="50"/>
      <c r="K285" s="50"/>
      <c r="L285" s="55"/>
    </row>
    <row r="286" spans="1:12" s="15" customFormat="1" x14ac:dyDescent="0.2">
      <c r="A286" s="293" t="s">
        <v>345</v>
      </c>
      <c r="B286" s="294"/>
      <c r="C286" s="211" t="s">
        <v>329</v>
      </c>
      <c r="D286" s="17">
        <f t="shared" si="26"/>
        <v>0</v>
      </c>
      <c r="E286" s="39"/>
      <c r="F286" s="19">
        <f t="shared" ref="F286:L286" si="29">F287</f>
        <v>0</v>
      </c>
      <c r="G286" s="19">
        <f t="shared" si="29"/>
        <v>0</v>
      </c>
      <c r="H286" s="19">
        <f t="shared" si="29"/>
        <v>0</v>
      </c>
      <c r="I286" s="19">
        <f t="shared" si="29"/>
        <v>0</v>
      </c>
      <c r="J286" s="39">
        <f t="shared" si="29"/>
        <v>0</v>
      </c>
      <c r="K286" s="39">
        <f t="shared" si="29"/>
        <v>0</v>
      </c>
      <c r="L286" s="316">
        <f t="shared" si="29"/>
        <v>0</v>
      </c>
    </row>
    <row r="287" spans="1:12" s="49" customFormat="1" ht="13.5" thickBot="1" x14ac:dyDescent="0.25">
      <c r="A287" s="310"/>
      <c r="B287" s="311" t="s">
        <v>46</v>
      </c>
      <c r="C287" s="312" t="s">
        <v>331</v>
      </c>
      <c r="D287" s="20">
        <f t="shared" si="26"/>
        <v>0</v>
      </c>
      <c r="E287" s="60"/>
      <c r="F287" s="60"/>
      <c r="G287" s="60"/>
      <c r="H287" s="60"/>
      <c r="I287" s="61"/>
      <c r="J287" s="60"/>
      <c r="K287" s="60"/>
      <c r="L287" s="62"/>
    </row>
    <row r="288" spans="1:12" x14ac:dyDescent="0.2">
      <c r="A288" s="65"/>
      <c r="B288" s="243"/>
      <c r="C288" s="65"/>
      <c r="J288" s="65"/>
      <c r="K288" s="65"/>
      <c r="L288" s="65"/>
    </row>
    <row r="289" spans="1:12" ht="25.5" x14ac:dyDescent="0.2">
      <c r="A289" s="244" t="s">
        <v>348</v>
      </c>
      <c r="B289" s="245" t="s">
        <v>430</v>
      </c>
      <c r="C289" s="245"/>
      <c r="J289" s="65"/>
      <c r="K289" s="65"/>
      <c r="L289" s="65"/>
    </row>
    <row r="290" spans="1:12" ht="15" x14ac:dyDescent="0.25">
      <c r="A290" s="244"/>
      <c r="B290" s="245"/>
      <c r="C290" s="245"/>
      <c r="F290" s="6" t="s">
        <v>529</v>
      </c>
      <c r="G290" s="4"/>
      <c r="H290" s="4"/>
      <c r="I290" s="3"/>
      <c r="J290" s="90" t="s">
        <v>528</v>
      </c>
      <c r="K290" s="65"/>
      <c r="L290" s="65"/>
    </row>
    <row r="291" spans="1:12" ht="14.25" x14ac:dyDescent="0.2">
      <c r="A291" s="723" t="s">
        <v>477</v>
      </c>
      <c r="B291" s="723"/>
      <c r="C291" s="65"/>
      <c r="F291" s="11" t="s">
        <v>527</v>
      </c>
      <c r="G291" s="4"/>
      <c r="H291" s="10"/>
      <c r="I291" s="3"/>
      <c r="J291" s="85" t="s">
        <v>562</v>
      </c>
      <c r="K291" s="65"/>
      <c r="L291" s="65"/>
    </row>
    <row r="292" spans="1:12" x14ac:dyDescent="0.2">
      <c r="A292" s="811" t="s">
        <v>503</v>
      </c>
      <c r="B292" s="811"/>
      <c r="C292" s="65"/>
    </row>
    <row r="293" spans="1:12" x14ac:dyDescent="0.2">
      <c r="A293" s="811" t="s">
        <v>504</v>
      </c>
      <c r="B293" s="811"/>
      <c r="C293" s="65"/>
      <c r="F293" s="1" t="s">
        <v>505</v>
      </c>
    </row>
    <row r="294" spans="1:12" ht="29.25" customHeight="1" x14ac:dyDescent="0.2">
      <c r="A294" s="246"/>
      <c r="B294" s="246" t="s">
        <v>297</v>
      </c>
      <c r="C294" s="169"/>
      <c r="D294" s="2"/>
      <c r="E294" s="2"/>
      <c r="F294" s="2"/>
      <c r="G294" s="2"/>
      <c r="H294" s="2"/>
    </row>
    <row r="295" spans="1:12" x14ac:dyDescent="0.2">
      <c r="A295" s="810"/>
      <c r="B295" s="810"/>
      <c r="C295" s="2"/>
      <c r="D295" s="2"/>
      <c r="E295" s="2"/>
      <c r="F295" s="2"/>
      <c r="G295" s="2"/>
      <c r="H295" s="2"/>
    </row>
  </sheetData>
  <sheetProtection password="C484" sheet="1" objects="1" scenarios="1"/>
  <mergeCells count="66">
    <mergeCell ref="A248:B248"/>
    <mergeCell ref="A280:B280"/>
    <mergeCell ref="A256:B256"/>
    <mergeCell ref="A260:B260"/>
    <mergeCell ref="A278:B278"/>
    <mergeCell ref="A279:B279"/>
    <mergeCell ref="A252:B252"/>
    <mergeCell ref="A228:B228"/>
    <mergeCell ref="A240:B240"/>
    <mergeCell ref="A244:B244"/>
    <mergeCell ref="A90:B90"/>
    <mergeCell ref="A152:B152"/>
    <mergeCell ref="A156:B156"/>
    <mergeCell ref="A108:B108"/>
    <mergeCell ref="A124:B124"/>
    <mergeCell ref="A125:B125"/>
    <mergeCell ref="A140:B140"/>
    <mergeCell ref="A143:B143"/>
    <mergeCell ref="A208:B208"/>
    <mergeCell ref="A212:B212"/>
    <mergeCell ref="A216:B216"/>
    <mergeCell ref="A220:B220"/>
    <mergeCell ref="A224:B224"/>
    <mergeCell ref="A295:B295"/>
    <mergeCell ref="A291:B291"/>
    <mergeCell ref="A292:B292"/>
    <mergeCell ref="A157:B157"/>
    <mergeCell ref="A160:B160"/>
    <mergeCell ref="A168:B168"/>
    <mergeCell ref="A171:B171"/>
    <mergeCell ref="A293:B293"/>
    <mergeCell ref="A188:B188"/>
    <mergeCell ref="A232:B232"/>
    <mergeCell ref="A207:B207"/>
    <mergeCell ref="A195:B195"/>
    <mergeCell ref="A189:B189"/>
    <mergeCell ref="A180:B180"/>
    <mergeCell ref="A181:B181"/>
    <mergeCell ref="A236:B236"/>
    <mergeCell ref="J8:K8"/>
    <mergeCell ref="A9:B11"/>
    <mergeCell ref="A6:I6"/>
    <mergeCell ref="C9:C11"/>
    <mergeCell ref="D9:I9"/>
    <mergeCell ref="H8:I8"/>
    <mergeCell ref="J9:L9"/>
    <mergeCell ref="D10:E10"/>
    <mergeCell ref="F10:I10"/>
    <mergeCell ref="J10:J11"/>
    <mergeCell ref="K10:K11"/>
    <mergeCell ref="L10:L11"/>
    <mergeCell ref="B5:I5"/>
    <mergeCell ref="A13:B13"/>
    <mergeCell ref="A93:B93"/>
    <mergeCell ref="A95:B95"/>
    <mergeCell ref="B7:I7"/>
    <mergeCell ref="A82:B82"/>
    <mergeCell ref="A85:B85"/>
    <mergeCell ref="A77:B77"/>
    <mergeCell ref="A48:B48"/>
    <mergeCell ref="A69:B69"/>
    <mergeCell ref="A86:B86"/>
    <mergeCell ref="A15:B15"/>
    <mergeCell ref="A16:B16"/>
    <mergeCell ref="A12:B12"/>
    <mergeCell ref="A76:B76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95"/>
  <sheetViews>
    <sheetView topLeftCell="A4" zoomScaleNormal="75" zoomScaleSheetLayoutView="100" workbookViewId="0">
      <selection activeCell="E19" sqref="E19"/>
    </sheetView>
  </sheetViews>
  <sheetFormatPr defaultColWidth="9.140625" defaultRowHeight="12.75" x14ac:dyDescent="0.2"/>
  <cols>
    <col min="1" max="1" width="5.140625" style="1" customWidth="1"/>
    <col min="2" max="2" width="60.42578125" style="64" customWidth="1"/>
    <col min="3" max="3" width="10" style="1" customWidth="1"/>
    <col min="4" max="4" width="10.7109375" style="1" customWidth="1"/>
    <col min="5" max="5" width="14.140625" style="1" customWidth="1"/>
    <col min="6" max="6" width="10.7109375" style="1" customWidth="1"/>
    <col min="7" max="7" width="10.140625" style="1" customWidth="1"/>
    <col min="8" max="8" width="9.85546875" style="1" customWidth="1"/>
    <col min="9" max="9" width="10.28515625" style="1" customWidth="1"/>
    <col min="10" max="16384" width="9.140625" style="1"/>
  </cols>
  <sheetData>
    <row r="1" spans="1:12" x14ac:dyDescent="0.2">
      <c r="A1" s="65"/>
      <c r="B1" s="66" t="s">
        <v>63</v>
      </c>
      <c r="C1" s="66"/>
      <c r="D1" s="66"/>
      <c r="E1" s="66"/>
      <c r="F1" s="66"/>
      <c r="G1" s="66"/>
      <c r="H1" s="65"/>
      <c r="I1" s="65"/>
      <c r="J1" s="65"/>
      <c r="K1" s="65"/>
      <c r="L1" s="65"/>
    </row>
    <row r="2" spans="1:12" ht="15.75" customHeight="1" x14ac:dyDescent="0.2">
      <c r="A2" s="65"/>
      <c r="B2" s="67" t="s">
        <v>119</v>
      </c>
      <c r="C2" s="66"/>
      <c r="D2" s="66"/>
      <c r="E2" s="66"/>
      <c r="F2" s="66"/>
      <c r="G2" s="66"/>
      <c r="H2" s="65"/>
      <c r="I2" s="65"/>
      <c r="J2" s="65"/>
      <c r="K2" s="65"/>
      <c r="L2" s="65"/>
    </row>
    <row r="3" spans="1:12" ht="15.75" customHeight="1" x14ac:dyDescent="0.2">
      <c r="A3" s="65"/>
      <c r="B3" s="67" t="s">
        <v>120</v>
      </c>
      <c r="C3" s="66"/>
      <c r="D3" s="66"/>
      <c r="E3" s="66"/>
      <c r="F3" s="66"/>
      <c r="G3" s="66"/>
      <c r="H3" s="65"/>
      <c r="I3" s="65"/>
      <c r="J3" s="65"/>
      <c r="K3" s="65"/>
      <c r="L3" s="65"/>
    </row>
    <row r="4" spans="1:12" ht="17.25" customHeight="1" x14ac:dyDescent="0.2">
      <c r="A4" s="65"/>
      <c r="B4" s="66" t="s">
        <v>364</v>
      </c>
      <c r="C4" s="66"/>
      <c r="D4" s="66"/>
      <c r="E4" s="66"/>
      <c r="F4" s="66"/>
      <c r="G4" s="66"/>
      <c r="H4" s="65"/>
      <c r="I4" s="65"/>
      <c r="J4" s="65"/>
      <c r="K4" s="65"/>
      <c r="L4" s="65"/>
    </row>
    <row r="5" spans="1:12" ht="18" x14ac:dyDescent="0.25">
      <c r="A5" s="68"/>
      <c r="B5" s="742" t="s">
        <v>479</v>
      </c>
      <c r="C5" s="742"/>
      <c r="D5" s="742"/>
      <c r="E5" s="742"/>
      <c r="F5" s="742"/>
      <c r="G5" s="742"/>
      <c r="H5" s="742"/>
      <c r="I5" s="742"/>
      <c r="J5" s="65"/>
      <c r="K5" s="65"/>
      <c r="L5" s="69"/>
    </row>
    <row r="6" spans="1:12" ht="18" x14ac:dyDescent="0.25">
      <c r="A6" s="742" t="s">
        <v>904</v>
      </c>
      <c r="B6" s="742"/>
      <c r="C6" s="742"/>
      <c r="D6" s="742"/>
      <c r="E6" s="742"/>
      <c r="F6" s="742"/>
      <c r="G6" s="742"/>
      <c r="H6" s="742"/>
      <c r="I6" s="742"/>
      <c r="J6" s="65"/>
      <c r="K6" s="65"/>
      <c r="L6" s="65"/>
    </row>
    <row r="7" spans="1:12" x14ac:dyDescent="0.2">
      <c r="A7" s="65"/>
      <c r="B7" s="764" t="s">
        <v>533</v>
      </c>
      <c r="C7" s="765"/>
      <c r="D7" s="765"/>
      <c r="E7" s="765"/>
      <c r="F7" s="765"/>
      <c r="G7" s="765"/>
      <c r="H7" s="765"/>
      <c r="I7" s="765"/>
      <c r="J7" s="65"/>
      <c r="K7" s="65"/>
      <c r="L7" s="65"/>
    </row>
    <row r="8" spans="1:12" ht="13.5" thickBot="1" x14ac:dyDescent="0.25">
      <c r="A8" s="65"/>
      <c r="B8" s="70"/>
      <c r="C8" s="70"/>
      <c r="D8" s="70"/>
      <c r="E8" s="70"/>
      <c r="F8" s="70"/>
      <c r="G8" s="70"/>
      <c r="H8" s="735"/>
      <c r="I8" s="735"/>
      <c r="J8" s="735" t="s">
        <v>480</v>
      </c>
      <c r="K8" s="735"/>
      <c r="L8" s="69"/>
    </row>
    <row r="9" spans="1:12" s="65" customFormat="1" ht="18.75" customHeight="1" x14ac:dyDescent="0.2">
      <c r="A9" s="736" t="s">
        <v>426</v>
      </c>
      <c r="B9" s="737"/>
      <c r="C9" s="802" t="s">
        <v>70</v>
      </c>
      <c r="D9" s="746" t="s">
        <v>910</v>
      </c>
      <c r="E9" s="747"/>
      <c r="F9" s="748"/>
      <c r="G9" s="748"/>
      <c r="H9" s="748"/>
      <c r="I9" s="748"/>
      <c r="J9" s="755" t="s">
        <v>427</v>
      </c>
      <c r="K9" s="755"/>
      <c r="L9" s="756"/>
    </row>
    <row r="10" spans="1:12" s="65" customFormat="1" ht="20.25" customHeight="1" x14ac:dyDescent="0.2">
      <c r="A10" s="738"/>
      <c r="B10" s="739"/>
      <c r="C10" s="803"/>
      <c r="D10" s="805" t="s">
        <v>449</v>
      </c>
      <c r="E10" s="805"/>
      <c r="F10" s="806" t="s">
        <v>450</v>
      </c>
      <c r="G10" s="806"/>
      <c r="H10" s="806"/>
      <c r="I10" s="807"/>
      <c r="J10" s="760">
        <v>2025</v>
      </c>
      <c r="K10" s="760">
        <v>2026</v>
      </c>
      <c r="L10" s="762">
        <v>2027</v>
      </c>
    </row>
    <row r="11" spans="1:12" s="65" customFormat="1" ht="42.75" customHeight="1" thickBot="1" x14ac:dyDescent="0.25">
      <c r="A11" s="740"/>
      <c r="B11" s="741"/>
      <c r="C11" s="804"/>
      <c r="D11" s="121" t="s">
        <v>451</v>
      </c>
      <c r="E11" s="122" t="s">
        <v>452</v>
      </c>
      <c r="F11" s="123" t="s">
        <v>453</v>
      </c>
      <c r="G11" s="123" t="s">
        <v>454</v>
      </c>
      <c r="H11" s="123" t="s">
        <v>455</v>
      </c>
      <c r="I11" s="124" t="s">
        <v>456</v>
      </c>
      <c r="J11" s="761"/>
      <c r="K11" s="761"/>
      <c r="L11" s="763"/>
    </row>
    <row r="12" spans="1:12" s="49" customFormat="1" ht="41.25" customHeight="1" x14ac:dyDescent="0.2">
      <c r="A12" s="753" t="s">
        <v>500</v>
      </c>
      <c r="B12" s="754"/>
      <c r="C12" s="247"/>
      <c r="D12" s="17">
        <f t="shared" ref="D12:D77" si="0">F12+G12+H12+I12</f>
        <v>46</v>
      </c>
      <c r="E12" s="37"/>
      <c r="F12" s="48">
        <f t="shared" ref="F12:L12" si="1">F13+F188</f>
        <v>26</v>
      </c>
      <c r="G12" s="48">
        <f t="shared" si="1"/>
        <v>10</v>
      </c>
      <c r="H12" s="48">
        <f t="shared" si="1"/>
        <v>8</v>
      </c>
      <c r="I12" s="48">
        <f t="shared" si="1"/>
        <v>2</v>
      </c>
      <c r="J12" s="313">
        <f t="shared" si="1"/>
        <v>0</v>
      </c>
      <c r="K12" s="313">
        <f t="shared" si="1"/>
        <v>0</v>
      </c>
      <c r="L12" s="314">
        <f t="shared" si="1"/>
        <v>0</v>
      </c>
    </row>
    <row r="13" spans="1:12" s="49" customFormat="1" ht="20.25" customHeight="1" x14ac:dyDescent="0.2">
      <c r="A13" s="766" t="s">
        <v>465</v>
      </c>
      <c r="B13" s="767"/>
      <c r="C13" s="248"/>
      <c r="D13" s="17">
        <f t="shared" si="0"/>
        <v>46</v>
      </c>
      <c r="E13" s="21"/>
      <c r="F13" s="35">
        <f t="shared" ref="F13:L13" si="2">F14+F180</f>
        <v>26</v>
      </c>
      <c r="G13" s="35">
        <f t="shared" si="2"/>
        <v>10</v>
      </c>
      <c r="H13" s="35">
        <f t="shared" si="2"/>
        <v>8</v>
      </c>
      <c r="I13" s="35">
        <f t="shared" si="2"/>
        <v>2</v>
      </c>
      <c r="J13" s="21">
        <f t="shared" si="2"/>
        <v>0</v>
      </c>
      <c r="K13" s="21">
        <f t="shared" si="2"/>
        <v>0</v>
      </c>
      <c r="L13" s="424">
        <f t="shared" si="2"/>
        <v>0</v>
      </c>
    </row>
    <row r="14" spans="1:12" s="49" customFormat="1" ht="19.5" customHeight="1" x14ac:dyDescent="0.25">
      <c r="A14" s="249" t="s">
        <v>220</v>
      </c>
      <c r="B14" s="250"/>
      <c r="C14" s="251" t="s">
        <v>221</v>
      </c>
      <c r="D14" s="17">
        <f t="shared" si="0"/>
        <v>46</v>
      </c>
      <c r="E14" s="22"/>
      <c r="F14" s="36">
        <f>F15+F48+F152</f>
        <v>26</v>
      </c>
      <c r="G14" s="36">
        <f t="shared" ref="G14:L14" si="3">G15+G48+G152</f>
        <v>10</v>
      </c>
      <c r="H14" s="36">
        <f t="shared" si="3"/>
        <v>8</v>
      </c>
      <c r="I14" s="36">
        <f t="shared" si="3"/>
        <v>2</v>
      </c>
      <c r="J14" s="22">
        <f t="shared" si="3"/>
        <v>0</v>
      </c>
      <c r="K14" s="22">
        <f t="shared" si="3"/>
        <v>0</v>
      </c>
      <c r="L14" s="22">
        <f t="shared" si="3"/>
        <v>0</v>
      </c>
    </row>
    <row r="15" spans="1:12" s="13" customFormat="1" ht="33.75" customHeight="1" x14ac:dyDescent="0.25">
      <c r="A15" s="846" t="s">
        <v>431</v>
      </c>
      <c r="B15" s="847"/>
      <c r="C15" s="252" t="s">
        <v>222</v>
      </c>
      <c r="D15" s="17">
        <f t="shared" si="0"/>
        <v>0</v>
      </c>
      <c r="E15" s="23"/>
      <c r="F15" s="33">
        <f t="shared" ref="F15:L15" si="4">F16+F33+F40</f>
        <v>0</v>
      </c>
      <c r="G15" s="33">
        <f t="shared" si="4"/>
        <v>0</v>
      </c>
      <c r="H15" s="33">
        <f t="shared" si="4"/>
        <v>0</v>
      </c>
      <c r="I15" s="33">
        <f t="shared" si="4"/>
        <v>0</v>
      </c>
      <c r="J15" s="23">
        <f t="shared" si="4"/>
        <v>0</v>
      </c>
      <c r="K15" s="23">
        <f t="shared" si="4"/>
        <v>0</v>
      </c>
      <c r="L15" s="24">
        <f t="shared" si="4"/>
        <v>0</v>
      </c>
    </row>
    <row r="16" spans="1:12" s="49" customFormat="1" ht="29.25" customHeight="1" x14ac:dyDescent="0.25">
      <c r="A16" s="840" t="s">
        <v>219</v>
      </c>
      <c r="B16" s="841"/>
      <c r="C16" s="251" t="s">
        <v>131</v>
      </c>
      <c r="D16" s="17">
        <f t="shared" si="0"/>
        <v>0</v>
      </c>
      <c r="E16" s="50"/>
      <c r="F16" s="51">
        <f t="shared" ref="F16:L16" si="5">SUM(F17:F32)</f>
        <v>0</v>
      </c>
      <c r="G16" s="51">
        <f t="shared" si="5"/>
        <v>0</v>
      </c>
      <c r="H16" s="51">
        <f t="shared" si="5"/>
        <v>0</v>
      </c>
      <c r="I16" s="51">
        <f t="shared" si="5"/>
        <v>0</v>
      </c>
      <c r="J16" s="50">
        <f t="shared" si="5"/>
        <v>0</v>
      </c>
      <c r="K16" s="50">
        <f t="shared" si="5"/>
        <v>0</v>
      </c>
      <c r="L16" s="55">
        <f t="shared" si="5"/>
        <v>0</v>
      </c>
    </row>
    <row r="17" spans="1:12" s="49" customFormat="1" ht="15" customHeight="1" x14ac:dyDescent="0.2">
      <c r="A17" s="253"/>
      <c r="B17" s="254" t="s">
        <v>132</v>
      </c>
      <c r="C17" s="255" t="s">
        <v>133</v>
      </c>
      <c r="D17" s="17">
        <f t="shared" si="0"/>
        <v>0</v>
      </c>
      <c r="E17" s="50"/>
      <c r="F17" s="50"/>
      <c r="G17" s="50"/>
      <c r="H17" s="50"/>
      <c r="I17" s="52"/>
      <c r="J17" s="76"/>
      <c r="K17" s="77"/>
      <c r="L17" s="78"/>
    </row>
    <row r="18" spans="1:12" s="14" customFormat="1" ht="15" customHeight="1" x14ac:dyDescent="0.2">
      <c r="A18" s="256"/>
      <c r="B18" s="254" t="s">
        <v>134</v>
      </c>
      <c r="C18" s="255" t="s">
        <v>135</v>
      </c>
      <c r="D18" s="17">
        <f t="shared" si="0"/>
        <v>0</v>
      </c>
      <c r="E18" s="79"/>
      <c r="F18" s="79"/>
      <c r="G18" s="79"/>
      <c r="H18" s="79"/>
      <c r="I18" s="80"/>
      <c r="J18" s="76"/>
      <c r="K18" s="77"/>
      <c r="L18" s="78"/>
    </row>
    <row r="19" spans="1:12" s="14" customFormat="1" ht="15" customHeight="1" x14ac:dyDescent="0.2">
      <c r="A19" s="256"/>
      <c r="B19" s="254" t="s">
        <v>190</v>
      </c>
      <c r="C19" s="255" t="s">
        <v>191</v>
      </c>
      <c r="D19" s="17">
        <f t="shared" si="0"/>
        <v>0</v>
      </c>
      <c r="E19" s="79"/>
      <c r="F19" s="79"/>
      <c r="G19" s="79"/>
      <c r="H19" s="79"/>
      <c r="I19" s="80"/>
      <c r="J19" s="76"/>
      <c r="K19" s="77"/>
      <c r="L19" s="78"/>
    </row>
    <row r="20" spans="1:12" s="49" customFormat="1" ht="15" customHeight="1" x14ac:dyDescent="0.2">
      <c r="A20" s="253"/>
      <c r="B20" s="254" t="s">
        <v>192</v>
      </c>
      <c r="C20" s="255" t="s">
        <v>193</v>
      </c>
      <c r="D20" s="17">
        <f t="shared" si="0"/>
        <v>0</v>
      </c>
      <c r="E20" s="79"/>
      <c r="F20" s="81"/>
      <c r="G20" s="81"/>
      <c r="H20" s="81"/>
      <c r="I20" s="82"/>
      <c r="J20" s="76"/>
      <c r="K20" s="77"/>
      <c r="L20" s="78"/>
    </row>
    <row r="21" spans="1:12" s="49" customFormat="1" ht="15" customHeight="1" x14ac:dyDescent="0.2">
      <c r="A21" s="253"/>
      <c r="B21" s="254" t="s">
        <v>194</v>
      </c>
      <c r="C21" s="255" t="s">
        <v>195</v>
      </c>
      <c r="D21" s="17">
        <f t="shared" si="0"/>
        <v>0</v>
      </c>
      <c r="E21" s="79"/>
      <c r="F21" s="81"/>
      <c r="G21" s="81"/>
      <c r="H21" s="81"/>
      <c r="I21" s="82"/>
      <c r="J21" s="76"/>
      <c r="K21" s="77"/>
      <c r="L21" s="78"/>
    </row>
    <row r="22" spans="1:12" s="49" customFormat="1" ht="15" customHeight="1" x14ac:dyDescent="0.2">
      <c r="A22" s="253"/>
      <c r="B22" s="254" t="s">
        <v>196</v>
      </c>
      <c r="C22" s="255" t="s">
        <v>197</v>
      </c>
      <c r="D22" s="17">
        <f t="shared" si="0"/>
        <v>0</v>
      </c>
      <c r="E22" s="79"/>
      <c r="F22" s="79"/>
      <c r="G22" s="79"/>
      <c r="H22" s="79"/>
      <c r="I22" s="80"/>
      <c r="J22" s="76"/>
      <c r="K22" s="77"/>
      <c r="L22" s="78"/>
    </row>
    <row r="23" spans="1:12" s="49" customFormat="1" ht="15" customHeight="1" x14ac:dyDescent="0.2">
      <c r="A23" s="253"/>
      <c r="B23" s="254" t="s">
        <v>198</v>
      </c>
      <c r="C23" s="255" t="s">
        <v>199</v>
      </c>
      <c r="D23" s="17">
        <f t="shared" si="0"/>
        <v>0</v>
      </c>
      <c r="E23" s="79"/>
      <c r="F23" s="81"/>
      <c r="G23" s="81"/>
      <c r="H23" s="81"/>
      <c r="I23" s="82"/>
      <c r="J23" s="76"/>
      <c r="K23" s="77"/>
      <c r="L23" s="78"/>
    </row>
    <row r="24" spans="1:12" s="49" customFormat="1" ht="15" customHeight="1" x14ac:dyDescent="0.2">
      <c r="A24" s="253"/>
      <c r="B24" s="254" t="s">
        <v>213</v>
      </c>
      <c r="C24" s="255" t="s">
        <v>214</v>
      </c>
      <c r="D24" s="17">
        <f t="shared" si="0"/>
        <v>0</v>
      </c>
      <c r="E24" s="79"/>
      <c r="F24" s="79"/>
      <c r="G24" s="79"/>
      <c r="H24" s="79"/>
      <c r="I24" s="80"/>
      <c r="J24" s="76"/>
      <c r="K24" s="77"/>
      <c r="L24" s="78"/>
    </row>
    <row r="25" spans="1:12" s="49" customFormat="1" ht="15" customHeight="1" x14ac:dyDescent="0.2">
      <c r="A25" s="253"/>
      <c r="B25" s="254" t="s">
        <v>215</v>
      </c>
      <c r="C25" s="255" t="s">
        <v>216</v>
      </c>
      <c r="D25" s="17">
        <f t="shared" si="0"/>
        <v>0</v>
      </c>
      <c r="E25" s="79"/>
      <c r="F25" s="79"/>
      <c r="G25" s="79"/>
      <c r="H25" s="79"/>
      <c r="I25" s="80"/>
      <c r="J25" s="76"/>
      <c r="K25" s="77"/>
      <c r="L25" s="78"/>
    </row>
    <row r="26" spans="1:12" s="49" customFormat="1" ht="15" customHeight="1" x14ac:dyDescent="0.2">
      <c r="A26" s="253"/>
      <c r="B26" s="254" t="s">
        <v>217</v>
      </c>
      <c r="C26" s="255" t="s">
        <v>218</v>
      </c>
      <c r="D26" s="17">
        <f t="shared" si="0"/>
        <v>0</v>
      </c>
      <c r="E26" s="79"/>
      <c r="F26" s="79"/>
      <c r="G26" s="79"/>
      <c r="H26" s="79"/>
      <c r="I26" s="80"/>
      <c r="J26" s="76"/>
      <c r="K26" s="77"/>
      <c r="L26" s="78"/>
    </row>
    <row r="27" spans="1:12" s="49" customFormat="1" ht="15" customHeight="1" x14ac:dyDescent="0.2">
      <c r="A27" s="257"/>
      <c r="B27" s="258" t="s">
        <v>392</v>
      </c>
      <c r="C27" s="255" t="s">
        <v>393</v>
      </c>
      <c r="D27" s="17">
        <f t="shared" si="0"/>
        <v>0</v>
      </c>
      <c r="E27" s="79"/>
      <c r="F27" s="79"/>
      <c r="G27" s="79"/>
      <c r="H27" s="79"/>
      <c r="I27" s="80"/>
      <c r="J27" s="76"/>
      <c r="K27" s="77"/>
      <c r="L27" s="78"/>
    </row>
    <row r="28" spans="1:12" s="49" customFormat="1" ht="15" customHeight="1" x14ac:dyDescent="0.2">
      <c r="A28" s="257"/>
      <c r="B28" s="258" t="s">
        <v>394</v>
      </c>
      <c r="C28" s="255" t="s">
        <v>127</v>
      </c>
      <c r="D28" s="17">
        <f t="shared" si="0"/>
        <v>0</v>
      </c>
      <c r="E28" s="79"/>
      <c r="F28" s="79"/>
      <c r="G28" s="79"/>
      <c r="H28" s="79"/>
      <c r="I28" s="80"/>
      <c r="J28" s="76"/>
      <c r="K28" s="77"/>
      <c r="L28" s="78"/>
    </row>
    <row r="29" spans="1:12" s="49" customFormat="1" ht="15" customHeight="1" x14ac:dyDescent="0.2">
      <c r="A29" s="257"/>
      <c r="B29" s="258" t="s">
        <v>87</v>
      </c>
      <c r="C29" s="255" t="s">
        <v>88</v>
      </c>
      <c r="D29" s="17">
        <f t="shared" si="0"/>
        <v>0</v>
      </c>
      <c r="E29" s="79"/>
      <c r="F29" s="79"/>
      <c r="G29" s="79"/>
      <c r="H29" s="79"/>
      <c r="I29" s="80"/>
      <c r="J29" s="76"/>
      <c r="K29" s="77"/>
      <c r="L29" s="78"/>
    </row>
    <row r="30" spans="1:12" s="49" customFormat="1" ht="15" customHeight="1" x14ac:dyDescent="0.2">
      <c r="A30" s="257"/>
      <c r="B30" s="258" t="s">
        <v>550</v>
      </c>
      <c r="C30" s="255" t="s">
        <v>549</v>
      </c>
      <c r="D30" s="17">
        <f t="shared" si="0"/>
        <v>0</v>
      </c>
      <c r="E30" s="79"/>
      <c r="F30" s="79"/>
      <c r="G30" s="79"/>
      <c r="H30" s="79"/>
      <c r="I30" s="80"/>
      <c r="J30" s="76"/>
      <c r="K30" s="77"/>
      <c r="L30" s="78"/>
    </row>
    <row r="31" spans="1:12" s="49" customFormat="1" ht="15" customHeight="1" x14ac:dyDescent="0.2">
      <c r="A31" s="467"/>
      <c r="B31" s="259" t="s">
        <v>556</v>
      </c>
      <c r="C31" s="255" t="s">
        <v>557</v>
      </c>
      <c r="D31" s="17">
        <f t="shared" si="0"/>
        <v>0</v>
      </c>
      <c r="E31" s="79"/>
      <c r="F31" s="79"/>
      <c r="G31" s="79"/>
      <c r="H31" s="79"/>
      <c r="I31" s="80"/>
      <c r="J31" s="76"/>
      <c r="K31" s="77"/>
      <c r="L31" s="78"/>
    </row>
    <row r="32" spans="1:12" s="49" customFormat="1" ht="15" customHeight="1" x14ac:dyDescent="0.2">
      <c r="A32" s="257"/>
      <c r="B32" s="254" t="s">
        <v>90</v>
      </c>
      <c r="C32" s="255" t="s">
        <v>91</v>
      </c>
      <c r="D32" s="17">
        <f t="shared" si="0"/>
        <v>0</v>
      </c>
      <c r="E32" s="79"/>
      <c r="F32" s="79"/>
      <c r="G32" s="79"/>
      <c r="H32" s="79"/>
      <c r="I32" s="80"/>
      <c r="J32" s="76"/>
      <c r="K32" s="77"/>
      <c r="L32" s="78"/>
    </row>
    <row r="33" spans="1:12" s="49" customFormat="1" ht="17.25" customHeight="1" x14ac:dyDescent="0.25">
      <c r="A33" s="257" t="s">
        <v>109</v>
      </c>
      <c r="B33" s="254"/>
      <c r="C33" s="251" t="s">
        <v>92</v>
      </c>
      <c r="D33" s="17">
        <f t="shared" si="0"/>
        <v>0</v>
      </c>
      <c r="E33" s="50"/>
      <c r="F33" s="51">
        <f t="shared" ref="F33:L33" si="6">SUM(F34:F39)</f>
        <v>0</v>
      </c>
      <c r="G33" s="51">
        <f t="shared" si="6"/>
        <v>0</v>
      </c>
      <c r="H33" s="51">
        <f t="shared" si="6"/>
        <v>0</v>
      </c>
      <c r="I33" s="51">
        <f t="shared" si="6"/>
        <v>0</v>
      </c>
      <c r="J33" s="50">
        <f t="shared" si="6"/>
        <v>0</v>
      </c>
      <c r="K33" s="50">
        <f t="shared" si="6"/>
        <v>0</v>
      </c>
      <c r="L33" s="55">
        <f t="shared" si="6"/>
        <v>0</v>
      </c>
    </row>
    <row r="34" spans="1:12" s="49" customFormat="1" ht="15" customHeight="1" x14ac:dyDescent="0.2">
      <c r="A34" s="257"/>
      <c r="B34" s="254" t="s">
        <v>4</v>
      </c>
      <c r="C34" s="255" t="s">
        <v>93</v>
      </c>
      <c r="D34" s="17">
        <f t="shared" si="0"/>
        <v>0</v>
      </c>
      <c r="E34" s="50"/>
      <c r="F34" s="50"/>
      <c r="G34" s="50"/>
      <c r="H34" s="50"/>
      <c r="I34" s="52"/>
      <c r="J34" s="27"/>
      <c r="K34" s="44"/>
      <c r="L34" s="28"/>
    </row>
    <row r="35" spans="1:12" s="49" customFormat="1" ht="15" customHeight="1" x14ac:dyDescent="0.2">
      <c r="A35" s="257"/>
      <c r="B35" s="260" t="s">
        <v>548</v>
      </c>
      <c r="C35" s="255" t="s">
        <v>317</v>
      </c>
      <c r="D35" s="17">
        <f t="shared" si="0"/>
        <v>0</v>
      </c>
      <c r="E35" s="50"/>
      <c r="F35" s="50"/>
      <c r="G35" s="50"/>
      <c r="H35" s="50"/>
      <c r="I35" s="52"/>
      <c r="J35" s="27"/>
      <c r="K35" s="44"/>
      <c r="L35" s="28"/>
    </row>
    <row r="36" spans="1:12" s="49" customFormat="1" ht="15" customHeight="1" x14ac:dyDescent="0.2">
      <c r="A36" s="257"/>
      <c r="B36" s="254" t="s">
        <v>318</v>
      </c>
      <c r="C36" s="255" t="s">
        <v>319</v>
      </c>
      <c r="D36" s="17">
        <f t="shared" si="0"/>
        <v>0</v>
      </c>
      <c r="E36" s="50"/>
      <c r="F36" s="50"/>
      <c r="G36" s="50"/>
      <c r="H36" s="50"/>
      <c r="I36" s="52"/>
      <c r="J36" s="27"/>
      <c r="K36" s="44"/>
      <c r="L36" s="28"/>
    </row>
    <row r="37" spans="1:12" s="49" customFormat="1" ht="15" customHeight="1" x14ac:dyDescent="0.2">
      <c r="A37" s="257"/>
      <c r="B37" s="254" t="s">
        <v>320</v>
      </c>
      <c r="C37" s="255" t="s">
        <v>321</v>
      </c>
      <c r="D37" s="17">
        <f t="shared" si="0"/>
        <v>0</v>
      </c>
      <c r="E37" s="50"/>
      <c r="F37" s="50"/>
      <c r="G37" s="50"/>
      <c r="H37" s="50"/>
      <c r="I37" s="52"/>
      <c r="J37" s="27"/>
      <c r="K37" s="44"/>
      <c r="L37" s="28"/>
    </row>
    <row r="38" spans="1:12" s="49" customFormat="1" ht="15" customHeight="1" x14ac:dyDescent="0.2">
      <c r="A38" s="257"/>
      <c r="B38" s="186" t="s">
        <v>540</v>
      </c>
      <c r="C38" s="187" t="s">
        <v>539</v>
      </c>
      <c r="D38" s="17">
        <f t="shared" si="0"/>
        <v>0</v>
      </c>
      <c r="E38" s="50"/>
      <c r="F38" s="50"/>
      <c r="G38" s="50"/>
      <c r="H38" s="50"/>
      <c r="I38" s="52"/>
      <c r="J38" s="27"/>
      <c r="K38" s="44"/>
      <c r="L38" s="28"/>
    </row>
    <row r="39" spans="1:12" s="49" customFormat="1" ht="15" customHeight="1" x14ac:dyDescent="0.2">
      <c r="A39" s="253"/>
      <c r="B39" s="254" t="s">
        <v>508</v>
      </c>
      <c r="C39" s="255" t="s">
        <v>509</v>
      </c>
      <c r="D39" s="17">
        <f t="shared" si="0"/>
        <v>0</v>
      </c>
      <c r="E39" s="50"/>
      <c r="F39" s="50"/>
      <c r="G39" s="50"/>
      <c r="H39" s="50"/>
      <c r="I39" s="52"/>
      <c r="J39" s="27"/>
      <c r="K39" s="44"/>
      <c r="L39" s="28"/>
    </row>
    <row r="40" spans="1:12" s="12" customFormat="1" ht="16.5" customHeight="1" x14ac:dyDescent="0.25">
      <c r="A40" s="188" t="s">
        <v>546</v>
      </c>
      <c r="B40" s="186"/>
      <c r="C40" s="189" t="s">
        <v>358</v>
      </c>
      <c r="D40" s="165">
        <f>D41+D42+D43+D44+D45+D46+D47</f>
        <v>0</v>
      </c>
      <c r="E40" s="25"/>
      <c r="F40" s="30">
        <f>F41+F42+F43+F44+F45+F46+F47</f>
        <v>0</v>
      </c>
      <c r="G40" s="30">
        <f t="shared" ref="G40:L40" si="7">G41+G42+G43+G44+G45+G46+G47</f>
        <v>0</v>
      </c>
      <c r="H40" s="30">
        <f t="shared" si="7"/>
        <v>0</v>
      </c>
      <c r="I40" s="30">
        <f t="shared" si="7"/>
        <v>0</v>
      </c>
      <c r="J40" s="25">
        <f t="shared" si="7"/>
        <v>0</v>
      </c>
      <c r="K40" s="25">
        <f t="shared" si="7"/>
        <v>0</v>
      </c>
      <c r="L40" s="26">
        <f t="shared" si="7"/>
        <v>0</v>
      </c>
    </row>
    <row r="41" spans="1:12" s="49" customFormat="1" ht="15.6" customHeight="1" x14ac:dyDescent="0.2">
      <c r="A41" s="257"/>
      <c r="B41" s="258" t="s">
        <v>359</v>
      </c>
      <c r="C41" s="255" t="s">
        <v>360</v>
      </c>
      <c r="D41" s="17">
        <f t="shared" si="0"/>
        <v>0</v>
      </c>
      <c r="E41" s="50"/>
      <c r="F41" s="50"/>
      <c r="G41" s="50"/>
      <c r="H41" s="50"/>
      <c r="I41" s="52"/>
      <c r="J41" s="27"/>
      <c r="K41" s="44"/>
      <c r="L41" s="28"/>
    </row>
    <row r="42" spans="1:12" s="49" customFormat="1" ht="15.6" customHeight="1" x14ac:dyDescent="0.2">
      <c r="A42" s="257"/>
      <c r="B42" s="258" t="s">
        <v>361</v>
      </c>
      <c r="C42" s="255" t="s">
        <v>362</v>
      </c>
      <c r="D42" s="17">
        <f t="shared" si="0"/>
        <v>0</v>
      </c>
      <c r="E42" s="50"/>
      <c r="F42" s="50"/>
      <c r="G42" s="50"/>
      <c r="H42" s="50"/>
      <c r="I42" s="52"/>
      <c r="J42" s="27"/>
      <c r="K42" s="44"/>
      <c r="L42" s="28"/>
    </row>
    <row r="43" spans="1:12" s="49" customFormat="1" ht="15.6" customHeight="1" x14ac:dyDescent="0.2">
      <c r="A43" s="257"/>
      <c r="B43" s="258" t="s">
        <v>363</v>
      </c>
      <c r="C43" s="255" t="s">
        <v>300</v>
      </c>
      <c r="D43" s="17">
        <f t="shared" si="0"/>
        <v>0</v>
      </c>
      <c r="E43" s="50"/>
      <c r="F43" s="50"/>
      <c r="G43" s="50"/>
      <c r="H43" s="50"/>
      <c r="I43" s="52"/>
      <c r="J43" s="27"/>
      <c r="K43" s="44"/>
      <c r="L43" s="28"/>
    </row>
    <row r="44" spans="1:12" s="49" customFormat="1" ht="15.6" customHeight="1" x14ac:dyDescent="0.2">
      <c r="A44" s="257"/>
      <c r="B44" s="261" t="s">
        <v>301</v>
      </c>
      <c r="C44" s="255" t="s">
        <v>425</v>
      </c>
      <c r="D44" s="17">
        <f t="shared" si="0"/>
        <v>0</v>
      </c>
      <c r="E44" s="50"/>
      <c r="F44" s="50"/>
      <c r="G44" s="50"/>
      <c r="H44" s="50"/>
      <c r="I44" s="52"/>
      <c r="J44" s="27"/>
      <c r="K44" s="44"/>
      <c r="L44" s="28"/>
    </row>
    <row r="45" spans="1:12" s="49" customFormat="1" ht="15.6" customHeight="1" x14ac:dyDescent="0.2">
      <c r="A45" s="257"/>
      <c r="B45" s="261" t="s">
        <v>121</v>
      </c>
      <c r="C45" s="255" t="s">
        <v>412</v>
      </c>
      <c r="D45" s="17">
        <f t="shared" si="0"/>
        <v>0</v>
      </c>
      <c r="E45" s="50"/>
      <c r="F45" s="50"/>
      <c r="G45" s="50"/>
      <c r="H45" s="50"/>
      <c r="I45" s="52"/>
      <c r="J45" s="27"/>
      <c r="K45" s="44"/>
      <c r="L45" s="28"/>
    </row>
    <row r="46" spans="1:12" s="49" customFormat="1" ht="15.6" customHeight="1" x14ac:dyDescent="0.2">
      <c r="A46" s="257"/>
      <c r="B46" s="258" t="s">
        <v>413</v>
      </c>
      <c r="C46" s="255" t="s">
        <v>414</v>
      </c>
      <c r="D46" s="17">
        <f t="shared" si="0"/>
        <v>0</v>
      </c>
      <c r="E46" s="50"/>
      <c r="F46" s="50"/>
      <c r="G46" s="50"/>
      <c r="H46" s="50"/>
      <c r="I46" s="52"/>
      <c r="J46" s="27"/>
      <c r="K46" s="44"/>
      <c r="L46" s="28"/>
    </row>
    <row r="47" spans="1:12" s="12" customFormat="1" ht="15.6" customHeight="1" x14ac:dyDescent="0.2">
      <c r="A47" s="188"/>
      <c r="B47" s="191" t="s">
        <v>544</v>
      </c>
      <c r="C47" s="187" t="s">
        <v>545</v>
      </c>
      <c r="D47" s="17">
        <f t="shared" si="0"/>
        <v>0</v>
      </c>
      <c r="E47" s="25"/>
      <c r="F47" s="25"/>
      <c r="G47" s="25"/>
      <c r="H47" s="25"/>
      <c r="I47" s="43"/>
      <c r="J47" s="27"/>
      <c r="K47" s="44"/>
      <c r="L47" s="28"/>
    </row>
    <row r="48" spans="1:12" s="13" customFormat="1" ht="39" customHeight="1" x14ac:dyDescent="0.25">
      <c r="A48" s="844" t="s">
        <v>485</v>
      </c>
      <c r="B48" s="845"/>
      <c r="C48" s="252" t="s">
        <v>20</v>
      </c>
      <c r="D48" s="17">
        <f t="shared" si="0"/>
        <v>46</v>
      </c>
      <c r="E48" s="23"/>
      <c r="F48" s="33">
        <f t="shared" ref="F48:L48" si="8">F49+F60+F61+F64+F69+F73+F76+F78+F79+F80+F81+F94+F95</f>
        <v>26</v>
      </c>
      <c r="G48" s="33">
        <f t="shared" si="8"/>
        <v>10</v>
      </c>
      <c r="H48" s="33">
        <f t="shared" si="8"/>
        <v>8</v>
      </c>
      <c r="I48" s="33">
        <f t="shared" si="8"/>
        <v>2</v>
      </c>
      <c r="J48" s="23">
        <f t="shared" si="8"/>
        <v>0</v>
      </c>
      <c r="K48" s="23">
        <f t="shared" si="8"/>
        <v>0</v>
      </c>
      <c r="L48" s="24">
        <f t="shared" si="8"/>
        <v>0</v>
      </c>
    </row>
    <row r="49" spans="1:12" s="49" customFormat="1" ht="14.25" customHeight="1" x14ac:dyDescent="0.25">
      <c r="A49" s="262" t="s">
        <v>21</v>
      </c>
      <c r="B49" s="254"/>
      <c r="C49" s="251" t="s">
        <v>22</v>
      </c>
      <c r="D49" s="17">
        <f t="shared" si="0"/>
        <v>14</v>
      </c>
      <c r="E49" s="50"/>
      <c r="F49" s="51">
        <f t="shared" ref="F49:L49" si="9">SUM(F50:F59)</f>
        <v>5</v>
      </c>
      <c r="G49" s="51">
        <f t="shared" si="9"/>
        <v>7</v>
      </c>
      <c r="H49" s="51">
        <f t="shared" si="9"/>
        <v>0</v>
      </c>
      <c r="I49" s="51">
        <f t="shared" si="9"/>
        <v>2</v>
      </c>
      <c r="J49" s="50">
        <f t="shared" si="9"/>
        <v>0</v>
      </c>
      <c r="K49" s="50">
        <f t="shared" si="9"/>
        <v>0</v>
      </c>
      <c r="L49" s="55">
        <f t="shared" si="9"/>
        <v>0</v>
      </c>
    </row>
    <row r="50" spans="1:12" s="49" customFormat="1" ht="15" customHeight="1" x14ac:dyDescent="0.2">
      <c r="A50" s="257"/>
      <c r="B50" s="258" t="s">
        <v>23</v>
      </c>
      <c r="C50" s="255" t="s">
        <v>24</v>
      </c>
      <c r="D50" s="17">
        <f t="shared" si="0"/>
        <v>0</v>
      </c>
      <c r="E50" s="50"/>
      <c r="F50" s="50"/>
      <c r="G50" s="50"/>
      <c r="H50" s="50"/>
      <c r="I50" s="52"/>
      <c r="J50" s="27"/>
      <c r="K50" s="44"/>
      <c r="L50" s="28"/>
    </row>
    <row r="51" spans="1:12" s="49" customFormat="1" ht="15" customHeight="1" x14ac:dyDescent="0.2">
      <c r="A51" s="257"/>
      <c r="B51" s="258" t="s">
        <v>25</v>
      </c>
      <c r="C51" s="255" t="s">
        <v>26</v>
      </c>
      <c r="D51" s="17">
        <f t="shared" si="0"/>
        <v>14</v>
      </c>
      <c r="E51" s="50"/>
      <c r="F51" s="50">
        <v>5</v>
      </c>
      <c r="G51" s="50">
        <v>7</v>
      </c>
      <c r="H51" s="50"/>
      <c r="I51" s="52">
        <v>2</v>
      </c>
      <c r="J51" s="27"/>
      <c r="K51" s="44"/>
      <c r="L51" s="28"/>
    </row>
    <row r="52" spans="1:12" s="49" customFormat="1" ht="15" customHeight="1" x14ac:dyDescent="0.2">
      <c r="A52" s="257"/>
      <c r="B52" s="258" t="s">
        <v>341</v>
      </c>
      <c r="C52" s="255" t="s">
        <v>342</v>
      </c>
      <c r="D52" s="17">
        <f t="shared" si="0"/>
        <v>0</v>
      </c>
      <c r="E52" s="50"/>
      <c r="F52" s="50"/>
      <c r="G52" s="50"/>
      <c r="H52" s="50"/>
      <c r="I52" s="52"/>
      <c r="J52" s="27"/>
      <c r="K52" s="44"/>
      <c r="L52" s="28"/>
    </row>
    <row r="53" spans="1:12" s="49" customFormat="1" ht="15" customHeight="1" x14ac:dyDescent="0.2">
      <c r="A53" s="257"/>
      <c r="B53" s="258" t="s">
        <v>343</v>
      </c>
      <c r="C53" s="255" t="s">
        <v>369</v>
      </c>
      <c r="D53" s="17">
        <f t="shared" si="0"/>
        <v>0</v>
      </c>
      <c r="E53" s="50"/>
      <c r="F53" s="50"/>
      <c r="G53" s="50"/>
      <c r="H53" s="50"/>
      <c r="I53" s="52"/>
      <c r="J53" s="27"/>
      <c r="K53" s="44"/>
      <c r="L53" s="28"/>
    </row>
    <row r="54" spans="1:12" s="49" customFormat="1" ht="15" customHeight="1" x14ac:dyDescent="0.2">
      <c r="A54" s="257"/>
      <c r="B54" s="258" t="s">
        <v>370</v>
      </c>
      <c r="C54" s="255" t="s">
        <v>371</v>
      </c>
      <c r="D54" s="17">
        <f t="shared" si="0"/>
        <v>0</v>
      </c>
      <c r="E54" s="50"/>
      <c r="F54" s="50"/>
      <c r="G54" s="50"/>
      <c r="H54" s="50"/>
      <c r="I54" s="52"/>
      <c r="J54" s="27"/>
      <c r="K54" s="44"/>
      <c r="L54" s="28"/>
    </row>
    <row r="55" spans="1:12" s="49" customFormat="1" ht="15" customHeight="1" x14ac:dyDescent="0.2">
      <c r="A55" s="257"/>
      <c r="B55" s="258" t="s">
        <v>372</v>
      </c>
      <c r="C55" s="255" t="s">
        <v>373</v>
      </c>
      <c r="D55" s="17">
        <f t="shared" si="0"/>
        <v>0</v>
      </c>
      <c r="E55" s="50"/>
      <c r="F55" s="50"/>
      <c r="G55" s="50"/>
      <c r="H55" s="50"/>
      <c r="I55" s="52">
        <v>0</v>
      </c>
      <c r="J55" s="27"/>
      <c r="K55" s="44"/>
      <c r="L55" s="28"/>
    </row>
    <row r="56" spans="1:12" s="49" customFormat="1" ht="15" customHeight="1" x14ac:dyDescent="0.2">
      <c r="A56" s="257"/>
      <c r="B56" s="258" t="s">
        <v>374</v>
      </c>
      <c r="C56" s="255" t="s">
        <v>375</v>
      </c>
      <c r="D56" s="17">
        <f t="shared" si="0"/>
        <v>0</v>
      </c>
      <c r="E56" s="50"/>
      <c r="F56" s="50"/>
      <c r="G56" s="50"/>
      <c r="H56" s="50"/>
      <c r="I56" s="52"/>
      <c r="J56" s="27"/>
      <c r="K56" s="44"/>
      <c r="L56" s="28"/>
    </row>
    <row r="57" spans="1:12" s="49" customFormat="1" ht="15" customHeight="1" x14ac:dyDescent="0.2">
      <c r="A57" s="257"/>
      <c r="B57" s="258" t="s">
        <v>376</v>
      </c>
      <c r="C57" s="255" t="s">
        <v>377</v>
      </c>
      <c r="D57" s="17">
        <f t="shared" si="0"/>
        <v>0</v>
      </c>
      <c r="E57" s="50"/>
      <c r="F57" s="50"/>
      <c r="G57" s="50"/>
      <c r="H57" s="50"/>
      <c r="I57" s="52"/>
      <c r="J57" s="27"/>
      <c r="K57" s="44"/>
      <c r="L57" s="28"/>
    </row>
    <row r="58" spans="1:12" s="49" customFormat="1" ht="15" customHeight="1" x14ac:dyDescent="0.2">
      <c r="A58" s="257"/>
      <c r="B58" s="263" t="s">
        <v>231</v>
      </c>
      <c r="C58" s="255" t="s">
        <v>378</v>
      </c>
      <c r="D58" s="17">
        <f t="shared" si="0"/>
        <v>0</v>
      </c>
      <c r="E58" s="50"/>
      <c r="F58" s="50"/>
      <c r="G58" s="50"/>
      <c r="H58" s="50"/>
      <c r="I58" s="52"/>
      <c r="J58" s="27"/>
      <c r="K58" s="44"/>
      <c r="L58" s="28"/>
    </row>
    <row r="59" spans="1:12" s="49" customFormat="1" ht="15" customHeight="1" x14ac:dyDescent="0.2">
      <c r="A59" s="257"/>
      <c r="B59" s="258" t="s">
        <v>379</v>
      </c>
      <c r="C59" s="255" t="s">
        <v>380</v>
      </c>
      <c r="D59" s="17">
        <f t="shared" si="0"/>
        <v>0</v>
      </c>
      <c r="E59" s="50"/>
      <c r="F59" s="50"/>
      <c r="G59" s="50"/>
      <c r="H59" s="50"/>
      <c r="I59" s="52"/>
      <c r="J59" s="27"/>
      <c r="K59" s="44"/>
      <c r="L59" s="28"/>
    </row>
    <row r="60" spans="1:12" s="49" customFormat="1" ht="15" customHeight="1" x14ac:dyDescent="0.25">
      <c r="A60" s="257" t="s">
        <v>381</v>
      </c>
      <c r="B60" s="254"/>
      <c r="C60" s="251" t="s">
        <v>382</v>
      </c>
      <c r="D60" s="17">
        <f t="shared" si="0"/>
        <v>0</v>
      </c>
      <c r="E60" s="50"/>
      <c r="F60" s="50"/>
      <c r="G60" s="50"/>
      <c r="H60" s="50"/>
      <c r="I60" s="52"/>
      <c r="J60" s="27"/>
      <c r="K60" s="44"/>
      <c r="L60" s="28"/>
    </row>
    <row r="61" spans="1:12" s="49" customFormat="1" ht="17.25" customHeight="1" x14ac:dyDescent="0.25">
      <c r="A61" s="257" t="s">
        <v>383</v>
      </c>
      <c r="B61" s="250"/>
      <c r="C61" s="251" t="s">
        <v>384</v>
      </c>
      <c r="D61" s="17">
        <f t="shared" si="0"/>
        <v>0</v>
      </c>
      <c r="E61" s="50"/>
      <c r="F61" s="51">
        <f t="shared" ref="F61:L61" si="10">F62</f>
        <v>0</v>
      </c>
      <c r="G61" s="51">
        <f t="shared" si="10"/>
        <v>0</v>
      </c>
      <c r="H61" s="51">
        <f t="shared" si="10"/>
        <v>0</v>
      </c>
      <c r="I61" s="51">
        <f t="shared" si="10"/>
        <v>0</v>
      </c>
      <c r="J61" s="50">
        <f t="shared" si="10"/>
        <v>0</v>
      </c>
      <c r="K61" s="50">
        <f t="shared" si="10"/>
        <v>0</v>
      </c>
      <c r="L61" s="55">
        <f t="shared" si="10"/>
        <v>0</v>
      </c>
    </row>
    <row r="62" spans="1:12" s="49" customFormat="1" ht="15" customHeight="1" x14ac:dyDescent="0.2">
      <c r="A62" s="257"/>
      <c r="B62" s="263" t="s">
        <v>385</v>
      </c>
      <c r="C62" s="255" t="s">
        <v>386</v>
      </c>
      <c r="D62" s="17">
        <f t="shared" si="0"/>
        <v>0</v>
      </c>
      <c r="E62" s="50"/>
      <c r="F62" s="50"/>
      <c r="G62" s="50"/>
      <c r="H62" s="50"/>
      <c r="I62" s="52"/>
      <c r="J62" s="27"/>
      <c r="K62" s="44"/>
      <c r="L62" s="28"/>
    </row>
    <row r="63" spans="1:12" s="49" customFormat="1" ht="15" customHeight="1" x14ac:dyDescent="0.2">
      <c r="A63" s="257"/>
      <c r="B63" s="263" t="s">
        <v>387</v>
      </c>
      <c r="C63" s="255" t="s">
        <v>388</v>
      </c>
      <c r="D63" s="17">
        <f t="shared" si="0"/>
        <v>0</v>
      </c>
      <c r="E63" s="50"/>
      <c r="F63" s="50"/>
      <c r="G63" s="50"/>
      <c r="H63" s="50"/>
      <c r="I63" s="52"/>
      <c r="J63" s="27"/>
      <c r="K63" s="44"/>
      <c r="L63" s="28"/>
    </row>
    <row r="64" spans="1:12" s="49" customFormat="1" ht="15" customHeight="1" x14ac:dyDescent="0.25">
      <c r="A64" s="257" t="s">
        <v>155</v>
      </c>
      <c r="B64" s="250"/>
      <c r="C64" s="251" t="s">
        <v>156</v>
      </c>
      <c r="D64" s="17">
        <f t="shared" si="0"/>
        <v>32</v>
      </c>
      <c r="E64" s="50"/>
      <c r="F64" s="51">
        <f t="shared" ref="F64:L64" si="11">SUM(F65:F68)</f>
        <v>21</v>
      </c>
      <c r="G64" s="51">
        <f t="shared" si="11"/>
        <v>3</v>
      </c>
      <c r="H64" s="51">
        <f t="shared" si="11"/>
        <v>8</v>
      </c>
      <c r="I64" s="51">
        <f t="shared" si="11"/>
        <v>0</v>
      </c>
      <c r="J64" s="50">
        <f t="shared" si="11"/>
        <v>0</v>
      </c>
      <c r="K64" s="50">
        <f t="shared" si="11"/>
        <v>0</v>
      </c>
      <c r="L64" s="55">
        <f t="shared" si="11"/>
        <v>0</v>
      </c>
    </row>
    <row r="65" spans="1:12" s="49" customFormat="1" ht="15.6" customHeight="1" x14ac:dyDescent="0.2">
      <c r="A65" s="257"/>
      <c r="B65" s="258" t="s">
        <v>157</v>
      </c>
      <c r="C65" s="255" t="s">
        <v>158</v>
      </c>
      <c r="D65" s="17">
        <f t="shared" si="0"/>
        <v>5</v>
      </c>
      <c r="E65" s="50"/>
      <c r="F65" s="50"/>
      <c r="G65" s="50"/>
      <c r="H65" s="50">
        <v>5</v>
      </c>
      <c r="I65" s="52"/>
      <c r="J65" s="27"/>
      <c r="K65" s="44"/>
      <c r="L65" s="28"/>
    </row>
    <row r="66" spans="1:12" s="49" customFormat="1" ht="15.6" customHeight="1" x14ac:dyDescent="0.2">
      <c r="A66" s="257"/>
      <c r="B66" s="258" t="s">
        <v>72</v>
      </c>
      <c r="C66" s="255" t="s">
        <v>73</v>
      </c>
      <c r="D66" s="17">
        <f t="shared" si="0"/>
        <v>1</v>
      </c>
      <c r="E66" s="50"/>
      <c r="F66" s="50"/>
      <c r="G66" s="50"/>
      <c r="H66" s="50">
        <v>1</v>
      </c>
      <c r="I66" s="52"/>
      <c r="J66" s="27"/>
      <c r="K66" s="44"/>
      <c r="L66" s="28"/>
    </row>
    <row r="67" spans="1:12" s="49" customFormat="1" ht="15.6" customHeight="1" x14ac:dyDescent="0.2">
      <c r="A67" s="257"/>
      <c r="B67" s="258" t="s">
        <v>74</v>
      </c>
      <c r="C67" s="255" t="s">
        <v>75</v>
      </c>
      <c r="D67" s="17">
        <f t="shared" si="0"/>
        <v>26</v>
      </c>
      <c r="E67" s="50"/>
      <c r="F67" s="50">
        <v>21</v>
      </c>
      <c r="G67" s="50">
        <v>3</v>
      </c>
      <c r="H67" s="50">
        <v>2</v>
      </c>
      <c r="I67" s="52">
        <v>0</v>
      </c>
      <c r="J67" s="27"/>
      <c r="K67" s="44"/>
      <c r="L67" s="28"/>
    </row>
    <row r="68" spans="1:12" s="49" customFormat="1" ht="15.6" customHeight="1" x14ac:dyDescent="0.2">
      <c r="A68" s="257"/>
      <c r="B68" s="258" t="s">
        <v>76</v>
      </c>
      <c r="C68" s="255" t="s">
        <v>77</v>
      </c>
      <c r="D68" s="17">
        <f t="shared" si="0"/>
        <v>0</v>
      </c>
      <c r="E68" s="50"/>
      <c r="F68" s="50"/>
      <c r="G68" s="50"/>
      <c r="H68" s="50"/>
      <c r="I68" s="52"/>
      <c r="J68" s="27"/>
      <c r="K68" s="44"/>
      <c r="L68" s="28"/>
    </row>
    <row r="69" spans="1:12" s="49" customFormat="1" ht="29.25" customHeight="1" x14ac:dyDescent="0.25">
      <c r="A69" s="776" t="s">
        <v>457</v>
      </c>
      <c r="B69" s="777"/>
      <c r="C69" s="251" t="s">
        <v>458</v>
      </c>
      <c r="D69" s="17">
        <f t="shared" si="0"/>
        <v>0</v>
      </c>
      <c r="E69" s="50"/>
      <c r="F69" s="51">
        <f t="shared" ref="F69:L69" si="12">SUM(F70:F72)</f>
        <v>0</v>
      </c>
      <c r="G69" s="51">
        <f t="shared" si="12"/>
        <v>0</v>
      </c>
      <c r="H69" s="51">
        <f t="shared" si="12"/>
        <v>0</v>
      </c>
      <c r="I69" s="51">
        <f t="shared" si="12"/>
        <v>0</v>
      </c>
      <c r="J69" s="50">
        <f t="shared" si="12"/>
        <v>0</v>
      </c>
      <c r="K69" s="50">
        <f t="shared" si="12"/>
        <v>0</v>
      </c>
      <c r="L69" s="55">
        <f t="shared" si="12"/>
        <v>0</v>
      </c>
    </row>
    <row r="70" spans="1:12" s="49" customFormat="1" ht="15" customHeight="1" x14ac:dyDescent="0.2">
      <c r="A70" s="257"/>
      <c r="B70" s="258" t="s">
        <v>459</v>
      </c>
      <c r="C70" s="255" t="s">
        <v>460</v>
      </c>
      <c r="D70" s="17">
        <f t="shared" si="0"/>
        <v>0</v>
      </c>
      <c r="E70" s="50"/>
      <c r="F70" s="50"/>
      <c r="G70" s="50"/>
      <c r="H70" s="50"/>
      <c r="I70" s="52"/>
      <c r="J70" s="27"/>
      <c r="K70" s="44"/>
      <c r="L70" s="28"/>
    </row>
    <row r="71" spans="1:12" s="49" customFormat="1" ht="15" customHeight="1" x14ac:dyDescent="0.2">
      <c r="A71" s="257"/>
      <c r="B71" s="258" t="s">
        <v>461</v>
      </c>
      <c r="C71" s="255" t="s">
        <v>462</v>
      </c>
      <c r="D71" s="17">
        <f t="shared" si="0"/>
        <v>0</v>
      </c>
      <c r="E71" s="50"/>
      <c r="F71" s="50"/>
      <c r="G71" s="50"/>
      <c r="H71" s="50"/>
      <c r="I71" s="52"/>
      <c r="J71" s="27"/>
      <c r="K71" s="44"/>
      <c r="L71" s="28"/>
    </row>
    <row r="72" spans="1:12" s="49" customFormat="1" ht="15" customHeight="1" x14ac:dyDescent="0.2">
      <c r="A72" s="257"/>
      <c r="B72" s="258" t="s">
        <v>469</v>
      </c>
      <c r="C72" s="255" t="s">
        <v>470</v>
      </c>
      <c r="D72" s="17">
        <f t="shared" si="0"/>
        <v>0</v>
      </c>
      <c r="E72" s="50"/>
      <c r="F72" s="50"/>
      <c r="G72" s="50"/>
      <c r="H72" s="50"/>
      <c r="I72" s="52"/>
      <c r="J72" s="27"/>
      <c r="K72" s="44"/>
      <c r="L72" s="28"/>
    </row>
    <row r="73" spans="1:12" s="49" customFormat="1" ht="17.25" customHeight="1" x14ac:dyDescent="0.25">
      <c r="A73" s="264" t="s">
        <v>79</v>
      </c>
      <c r="B73" s="250"/>
      <c r="C73" s="251" t="s">
        <v>80</v>
      </c>
      <c r="D73" s="17">
        <f t="shared" si="0"/>
        <v>0</v>
      </c>
      <c r="E73" s="50"/>
      <c r="F73" s="51">
        <f t="shared" ref="F73:L73" si="13">F74+F75</f>
        <v>0</v>
      </c>
      <c r="G73" s="51">
        <f t="shared" si="13"/>
        <v>0</v>
      </c>
      <c r="H73" s="51">
        <f t="shared" si="13"/>
        <v>0</v>
      </c>
      <c r="I73" s="51">
        <f t="shared" si="13"/>
        <v>0</v>
      </c>
      <c r="J73" s="50">
        <f t="shared" si="13"/>
        <v>0</v>
      </c>
      <c r="K73" s="50">
        <f t="shared" si="13"/>
        <v>0</v>
      </c>
      <c r="L73" s="55">
        <f t="shared" si="13"/>
        <v>0</v>
      </c>
    </row>
    <row r="74" spans="1:12" s="49" customFormat="1" ht="17.25" customHeight="1" x14ac:dyDescent="0.2">
      <c r="A74" s="257"/>
      <c r="B74" s="258" t="s">
        <v>81</v>
      </c>
      <c r="C74" s="255" t="s">
        <v>82</v>
      </c>
      <c r="D74" s="17">
        <f t="shared" si="0"/>
        <v>0</v>
      </c>
      <c r="E74" s="50"/>
      <c r="F74" s="50"/>
      <c r="G74" s="50"/>
      <c r="H74" s="50"/>
      <c r="I74" s="52"/>
      <c r="J74" s="27"/>
      <c r="K74" s="44"/>
      <c r="L74" s="28"/>
    </row>
    <row r="75" spans="1:12" s="49" customFormat="1" ht="17.25" customHeight="1" x14ac:dyDescent="0.2">
      <c r="A75" s="257"/>
      <c r="B75" s="258" t="s">
        <v>83</v>
      </c>
      <c r="C75" s="255" t="s">
        <v>84</v>
      </c>
      <c r="D75" s="17">
        <f t="shared" si="0"/>
        <v>0</v>
      </c>
      <c r="E75" s="50"/>
      <c r="F75" s="50"/>
      <c r="G75" s="50"/>
      <c r="H75" s="50"/>
      <c r="I75" s="52"/>
      <c r="J75" s="27"/>
      <c r="K75" s="44"/>
      <c r="L75" s="28"/>
    </row>
    <row r="76" spans="1:12" s="49" customFormat="1" ht="15.6" customHeight="1" x14ac:dyDescent="0.25">
      <c r="A76" s="842" t="s">
        <v>85</v>
      </c>
      <c r="B76" s="843"/>
      <c r="C76" s="251" t="s">
        <v>128</v>
      </c>
      <c r="D76" s="17">
        <f t="shared" si="0"/>
        <v>0</v>
      </c>
      <c r="E76" s="50"/>
      <c r="F76" s="50">
        <v>0</v>
      </c>
      <c r="G76" s="50">
        <v>0</v>
      </c>
      <c r="H76" s="50">
        <v>0</v>
      </c>
      <c r="I76" s="52">
        <v>0</v>
      </c>
      <c r="J76" s="27"/>
      <c r="K76" s="44"/>
      <c r="L76" s="28"/>
    </row>
    <row r="77" spans="1:12" s="49" customFormat="1" ht="15.6" customHeight="1" x14ac:dyDescent="0.25">
      <c r="A77" s="842" t="s">
        <v>129</v>
      </c>
      <c r="B77" s="843"/>
      <c r="C77" s="251" t="s">
        <v>86</v>
      </c>
      <c r="D77" s="17">
        <f t="shared" si="0"/>
        <v>0</v>
      </c>
      <c r="E77" s="50"/>
      <c r="F77" s="50"/>
      <c r="G77" s="50"/>
      <c r="H77" s="50"/>
      <c r="I77" s="52"/>
      <c r="J77" s="27"/>
      <c r="K77" s="44"/>
      <c r="L77" s="28"/>
    </row>
    <row r="78" spans="1:12" s="49" customFormat="1" ht="15.6" customHeight="1" x14ac:dyDescent="0.25">
      <c r="A78" s="257" t="s">
        <v>102</v>
      </c>
      <c r="B78" s="250"/>
      <c r="C78" s="251" t="s">
        <v>103</v>
      </c>
      <c r="D78" s="17">
        <f t="shared" ref="D78:D141" si="14">F78+G78+H78+I78</f>
        <v>0</v>
      </c>
      <c r="E78" s="50"/>
      <c r="F78" s="50"/>
      <c r="G78" s="50"/>
      <c r="H78" s="50"/>
      <c r="I78" s="52"/>
      <c r="J78" s="27"/>
      <c r="K78" s="44"/>
      <c r="L78" s="28"/>
    </row>
    <row r="79" spans="1:12" s="49" customFormat="1" ht="15.6" customHeight="1" x14ac:dyDescent="0.25">
      <c r="A79" s="257" t="s">
        <v>104</v>
      </c>
      <c r="B79" s="250"/>
      <c r="C79" s="251" t="s">
        <v>105</v>
      </c>
      <c r="D79" s="17">
        <f t="shared" si="14"/>
        <v>0</v>
      </c>
      <c r="E79" s="50"/>
      <c r="F79" s="50"/>
      <c r="G79" s="50"/>
      <c r="H79" s="50"/>
      <c r="I79" s="52"/>
      <c r="J79" s="27"/>
      <c r="K79" s="44"/>
      <c r="L79" s="28"/>
    </row>
    <row r="80" spans="1:12" s="49" customFormat="1" ht="15.6" customHeight="1" x14ac:dyDescent="0.25">
      <c r="A80" s="257" t="s">
        <v>106</v>
      </c>
      <c r="B80" s="250"/>
      <c r="C80" s="251" t="s">
        <v>107</v>
      </c>
      <c r="D80" s="17">
        <f t="shared" si="14"/>
        <v>0</v>
      </c>
      <c r="E80" s="50"/>
      <c r="F80" s="50"/>
      <c r="G80" s="50"/>
      <c r="H80" s="50"/>
      <c r="I80" s="52"/>
      <c r="J80" s="27"/>
      <c r="K80" s="44"/>
      <c r="L80" s="28"/>
    </row>
    <row r="81" spans="1:12" s="49" customFormat="1" ht="15.6" customHeight="1" x14ac:dyDescent="0.25">
      <c r="A81" s="257" t="s">
        <v>298</v>
      </c>
      <c r="B81" s="250"/>
      <c r="C81" s="251" t="s">
        <v>299</v>
      </c>
      <c r="D81" s="17">
        <f t="shared" si="14"/>
        <v>0</v>
      </c>
      <c r="E81" s="50"/>
      <c r="F81" s="50"/>
      <c r="G81" s="50"/>
      <c r="H81" s="50"/>
      <c r="I81" s="52"/>
      <c r="J81" s="27"/>
      <c r="K81" s="44"/>
      <c r="L81" s="28"/>
    </row>
    <row r="82" spans="1:12" s="49" customFormat="1" ht="27.75" customHeight="1" x14ac:dyDescent="0.25">
      <c r="A82" s="840" t="s">
        <v>302</v>
      </c>
      <c r="B82" s="841"/>
      <c r="C82" s="251" t="s">
        <v>303</v>
      </c>
      <c r="D82" s="17">
        <f t="shared" si="14"/>
        <v>0</v>
      </c>
      <c r="E82" s="50"/>
      <c r="F82" s="50"/>
      <c r="G82" s="50"/>
      <c r="H82" s="50"/>
      <c r="I82" s="52"/>
      <c r="J82" s="27"/>
      <c r="K82" s="44"/>
      <c r="L82" s="28"/>
    </row>
    <row r="83" spans="1:12" s="49" customFormat="1" ht="15.6" customHeight="1" x14ac:dyDescent="0.25">
      <c r="A83" s="257" t="s">
        <v>304</v>
      </c>
      <c r="B83" s="250"/>
      <c r="C83" s="251" t="s">
        <v>305</v>
      </c>
      <c r="D83" s="17">
        <f t="shared" si="14"/>
        <v>0</v>
      </c>
      <c r="E83" s="50"/>
      <c r="F83" s="50"/>
      <c r="G83" s="50"/>
      <c r="H83" s="50"/>
      <c r="I83" s="52"/>
      <c r="J83" s="27"/>
      <c r="K83" s="44"/>
      <c r="L83" s="28"/>
    </row>
    <row r="84" spans="1:12" s="49" customFormat="1" ht="15.6" customHeight="1" x14ac:dyDescent="0.25">
      <c r="A84" s="257" t="s">
        <v>306</v>
      </c>
      <c r="B84" s="250"/>
      <c r="C84" s="251" t="s">
        <v>307</v>
      </c>
      <c r="D84" s="17">
        <f t="shared" si="14"/>
        <v>0</v>
      </c>
      <c r="E84" s="50"/>
      <c r="F84" s="50"/>
      <c r="G84" s="50"/>
      <c r="H84" s="50"/>
      <c r="I84" s="52"/>
      <c r="J84" s="27"/>
      <c r="K84" s="44"/>
      <c r="L84" s="28"/>
    </row>
    <row r="85" spans="1:12" s="49" customFormat="1" ht="41.25" customHeight="1" x14ac:dyDescent="0.25">
      <c r="A85" s="768" t="s">
        <v>286</v>
      </c>
      <c r="B85" s="769"/>
      <c r="C85" s="251" t="s">
        <v>287</v>
      </c>
      <c r="D85" s="17">
        <f t="shared" si="14"/>
        <v>0</v>
      </c>
      <c r="E85" s="50"/>
      <c r="F85" s="50"/>
      <c r="G85" s="50"/>
      <c r="H85" s="50"/>
      <c r="I85" s="52"/>
      <c r="J85" s="27"/>
      <c r="K85" s="44"/>
      <c r="L85" s="28"/>
    </row>
    <row r="86" spans="1:12" s="49" customFormat="1" ht="24.75" customHeight="1" x14ac:dyDescent="0.25">
      <c r="A86" s="840" t="s">
        <v>395</v>
      </c>
      <c r="B86" s="841"/>
      <c r="C86" s="251" t="s">
        <v>396</v>
      </c>
      <c r="D86" s="17">
        <f t="shared" si="14"/>
        <v>0</v>
      </c>
      <c r="E86" s="50"/>
      <c r="F86" s="50"/>
      <c r="G86" s="50"/>
      <c r="H86" s="50"/>
      <c r="I86" s="52"/>
      <c r="J86" s="27"/>
      <c r="K86" s="44"/>
      <c r="L86" s="28"/>
    </row>
    <row r="87" spans="1:12" s="49" customFormat="1" ht="15" customHeight="1" x14ac:dyDescent="0.25">
      <c r="A87" s="257" t="s">
        <v>397</v>
      </c>
      <c r="B87" s="250"/>
      <c r="C87" s="251" t="s">
        <v>398</v>
      </c>
      <c r="D87" s="17">
        <f t="shared" si="14"/>
        <v>0</v>
      </c>
      <c r="E87" s="50"/>
      <c r="F87" s="50"/>
      <c r="G87" s="50"/>
      <c r="H87" s="50"/>
      <c r="I87" s="52"/>
      <c r="J87" s="27"/>
      <c r="K87" s="44"/>
      <c r="L87" s="28"/>
    </row>
    <row r="88" spans="1:12" s="49" customFormat="1" ht="15" customHeight="1" x14ac:dyDescent="0.25">
      <c r="A88" s="257" t="s">
        <v>399</v>
      </c>
      <c r="B88" s="250"/>
      <c r="C88" s="251" t="s">
        <v>400</v>
      </c>
      <c r="D88" s="17">
        <f t="shared" si="14"/>
        <v>0</v>
      </c>
      <c r="E88" s="50"/>
      <c r="F88" s="50"/>
      <c r="G88" s="50"/>
      <c r="H88" s="50"/>
      <c r="I88" s="52"/>
      <c r="J88" s="27"/>
      <c r="K88" s="44"/>
      <c r="L88" s="28"/>
    </row>
    <row r="89" spans="1:12" s="49" customFormat="1" ht="15" customHeight="1" x14ac:dyDescent="0.25">
      <c r="A89" s="257" t="s">
        <v>401</v>
      </c>
      <c r="B89" s="250"/>
      <c r="C89" s="251" t="s">
        <v>402</v>
      </c>
      <c r="D89" s="17">
        <f t="shared" si="14"/>
        <v>0</v>
      </c>
      <c r="E89" s="50"/>
      <c r="F89" s="50"/>
      <c r="G89" s="50"/>
      <c r="H89" s="50"/>
      <c r="I89" s="52"/>
      <c r="J89" s="27"/>
      <c r="K89" s="44"/>
      <c r="L89" s="28"/>
    </row>
    <row r="90" spans="1:12" s="49" customFormat="1" ht="26.25" customHeight="1" x14ac:dyDescent="0.25">
      <c r="A90" s="840" t="s">
        <v>279</v>
      </c>
      <c r="B90" s="841"/>
      <c r="C90" s="251" t="s">
        <v>403</v>
      </c>
      <c r="D90" s="17">
        <f t="shared" si="14"/>
        <v>0</v>
      </c>
      <c r="E90" s="50"/>
      <c r="F90" s="50"/>
      <c r="G90" s="50"/>
      <c r="H90" s="50"/>
      <c r="I90" s="52"/>
      <c r="J90" s="27"/>
      <c r="K90" s="44"/>
      <c r="L90" s="28"/>
    </row>
    <row r="91" spans="1:12" s="49" customFormat="1" ht="15" customHeight="1" x14ac:dyDescent="0.2">
      <c r="A91" s="257"/>
      <c r="B91" s="258" t="s">
        <v>404</v>
      </c>
      <c r="C91" s="255" t="s">
        <v>405</v>
      </c>
      <c r="D91" s="17">
        <f t="shared" si="14"/>
        <v>0</v>
      </c>
      <c r="E91" s="50"/>
      <c r="F91" s="50"/>
      <c r="G91" s="50"/>
      <c r="H91" s="50"/>
      <c r="I91" s="52"/>
      <c r="J91" s="27"/>
      <c r="K91" s="44"/>
      <c r="L91" s="28"/>
    </row>
    <row r="92" spans="1:12" s="49" customFormat="1" ht="15" customHeight="1" x14ac:dyDescent="0.2">
      <c r="A92" s="257"/>
      <c r="B92" s="258" t="s">
        <v>406</v>
      </c>
      <c r="C92" s="255" t="s">
        <v>407</v>
      </c>
      <c r="D92" s="17">
        <f t="shared" si="14"/>
        <v>0</v>
      </c>
      <c r="E92" s="50"/>
      <c r="F92" s="50"/>
      <c r="G92" s="50"/>
      <c r="H92" s="50"/>
      <c r="I92" s="52"/>
      <c r="J92" s="27"/>
      <c r="K92" s="44"/>
      <c r="L92" s="28"/>
    </row>
    <row r="93" spans="1:12" s="49" customFormat="1" ht="27" customHeight="1" x14ac:dyDescent="0.25">
      <c r="A93" s="768" t="s">
        <v>278</v>
      </c>
      <c r="B93" s="769"/>
      <c r="C93" s="251" t="s">
        <v>288</v>
      </c>
      <c r="D93" s="17">
        <f t="shared" si="14"/>
        <v>0</v>
      </c>
      <c r="E93" s="50"/>
      <c r="F93" s="50"/>
      <c r="G93" s="50"/>
      <c r="H93" s="50"/>
      <c r="I93" s="52"/>
      <c r="J93" s="27"/>
      <c r="K93" s="44"/>
      <c r="L93" s="28"/>
    </row>
    <row r="94" spans="1:12" s="49" customFormat="1" ht="15" customHeight="1" x14ac:dyDescent="0.25">
      <c r="A94" s="257" t="s">
        <v>289</v>
      </c>
      <c r="B94" s="265"/>
      <c r="C94" s="251" t="s">
        <v>290</v>
      </c>
      <c r="D94" s="17">
        <f t="shared" si="14"/>
        <v>0</v>
      </c>
      <c r="E94" s="50"/>
      <c r="F94" s="50"/>
      <c r="G94" s="50"/>
      <c r="H94" s="50"/>
      <c r="I94" s="52"/>
      <c r="J94" s="27"/>
      <c r="K94" s="44"/>
      <c r="L94" s="28"/>
    </row>
    <row r="95" spans="1:12" s="49" customFormat="1" ht="33.75" customHeight="1" x14ac:dyDescent="0.25">
      <c r="A95" s="840" t="s">
        <v>13</v>
      </c>
      <c r="B95" s="841"/>
      <c r="C95" s="251" t="s">
        <v>14</v>
      </c>
      <c r="D95" s="17">
        <f t="shared" si="14"/>
        <v>0</v>
      </c>
      <c r="E95" s="50"/>
      <c r="F95" s="51">
        <f t="shared" ref="F95:L95" si="15">SUM(F96:F103)</f>
        <v>0</v>
      </c>
      <c r="G95" s="51">
        <f t="shared" si="15"/>
        <v>0</v>
      </c>
      <c r="H95" s="51">
        <f t="shared" si="15"/>
        <v>0</v>
      </c>
      <c r="I95" s="51">
        <f t="shared" si="15"/>
        <v>0</v>
      </c>
      <c r="J95" s="50">
        <f t="shared" si="15"/>
        <v>0</v>
      </c>
      <c r="K95" s="50">
        <f t="shared" si="15"/>
        <v>0</v>
      </c>
      <c r="L95" s="55">
        <f t="shared" si="15"/>
        <v>0</v>
      </c>
    </row>
    <row r="96" spans="1:12" s="49" customFormat="1" ht="15" customHeight="1" x14ac:dyDescent="0.2">
      <c r="A96" s="257"/>
      <c r="B96" s="258" t="s">
        <v>15</v>
      </c>
      <c r="C96" s="255" t="s">
        <v>16</v>
      </c>
      <c r="D96" s="17">
        <f t="shared" si="14"/>
        <v>0</v>
      </c>
      <c r="E96" s="50"/>
      <c r="F96" s="50">
        <v>0</v>
      </c>
      <c r="G96" s="50">
        <v>0</v>
      </c>
      <c r="H96" s="50"/>
      <c r="I96" s="52"/>
      <c r="J96" s="27"/>
      <c r="K96" s="44"/>
      <c r="L96" s="28"/>
    </row>
    <row r="97" spans="1:12" s="49" customFormat="1" ht="15" customHeight="1" x14ac:dyDescent="0.2">
      <c r="A97" s="257"/>
      <c r="B97" s="258" t="s">
        <v>17</v>
      </c>
      <c r="C97" s="255" t="s">
        <v>18</v>
      </c>
      <c r="D97" s="17">
        <f t="shared" si="14"/>
        <v>0</v>
      </c>
      <c r="E97" s="50"/>
      <c r="F97" s="50"/>
      <c r="G97" s="50"/>
      <c r="H97" s="50"/>
      <c r="I97" s="52"/>
      <c r="J97" s="27"/>
      <c r="K97" s="44"/>
      <c r="L97" s="28"/>
    </row>
    <row r="98" spans="1:12" s="49" customFormat="1" ht="15" customHeight="1" x14ac:dyDescent="0.2">
      <c r="A98" s="257"/>
      <c r="B98" s="258" t="s">
        <v>19</v>
      </c>
      <c r="C98" s="255" t="s">
        <v>150</v>
      </c>
      <c r="D98" s="17">
        <f t="shared" si="14"/>
        <v>0</v>
      </c>
      <c r="E98" s="50"/>
      <c r="F98" s="50"/>
      <c r="G98" s="50"/>
      <c r="H98" s="50"/>
      <c r="I98" s="52"/>
      <c r="J98" s="27"/>
      <c r="K98" s="44"/>
      <c r="L98" s="28"/>
    </row>
    <row r="99" spans="1:12" s="49" customFormat="1" ht="15" customHeight="1" x14ac:dyDescent="0.2">
      <c r="A99" s="257"/>
      <c r="B99" s="258" t="s">
        <v>151</v>
      </c>
      <c r="C99" s="255" t="s">
        <v>152</v>
      </c>
      <c r="D99" s="17">
        <f t="shared" si="14"/>
        <v>0</v>
      </c>
      <c r="E99" s="50"/>
      <c r="F99" s="50"/>
      <c r="G99" s="50"/>
      <c r="H99" s="50"/>
      <c r="I99" s="52"/>
      <c r="J99" s="27"/>
      <c r="K99" s="44"/>
      <c r="L99" s="28"/>
    </row>
    <row r="100" spans="1:12" s="49" customFormat="1" ht="15" customHeight="1" x14ac:dyDescent="0.2">
      <c r="A100" s="257"/>
      <c r="B100" s="258" t="s">
        <v>153</v>
      </c>
      <c r="C100" s="255" t="s">
        <v>154</v>
      </c>
      <c r="D100" s="17">
        <f t="shared" si="14"/>
        <v>0</v>
      </c>
      <c r="E100" s="50"/>
      <c r="F100" s="50"/>
      <c r="G100" s="50"/>
      <c r="H100" s="50"/>
      <c r="I100" s="52"/>
      <c r="J100" s="27"/>
      <c r="K100" s="44"/>
      <c r="L100" s="28"/>
    </row>
    <row r="101" spans="1:12" s="49" customFormat="1" ht="15" customHeight="1" x14ac:dyDescent="0.2">
      <c r="A101" s="257"/>
      <c r="B101" s="258" t="s">
        <v>473</v>
      </c>
      <c r="C101" s="255" t="s">
        <v>474</v>
      </c>
      <c r="D101" s="17">
        <f t="shared" si="14"/>
        <v>0</v>
      </c>
      <c r="E101" s="50"/>
      <c r="F101" s="50"/>
      <c r="G101" s="50"/>
      <c r="H101" s="50"/>
      <c r="I101" s="52"/>
      <c r="J101" s="27"/>
      <c r="K101" s="44"/>
      <c r="L101" s="28"/>
    </row>
    <row r="102" spans="1:12" s="49" customFormat="1" ht="15" customHeight="1" x14ac:dyDescent="0.2">
      <c r="A102" s="257"/>
      <c r="B102" s="258" t="s">
        <v>475</v>
      </c>
      <c r="C102" s="255" t="s">
        <v>476</v>
      </c>
      <c r="D102" s="17">
        <f t="shared" si="14"/>
        <v>0</v>
      </c>
      <c r="E102" s="50"/>
      <c r="F102" s="50"/>
      <c r="G102" s="50"/>
      <c r="H102" s="50"/>
      <c r="I102" s="52"/>
      <c r="J102" s="27"/>
      <c r="K102" s="44"/>
      <c r="L102" s="28"/>
    </row>
    <row r="103" spans="1:12" s="49" customFormat="1" ht="15" customHeight="1" x14ac:dyDescent="0.2">
      <c r="A103" s="257"/>
      <c r="B103" s="258" t="s">
        <v>181</v>
      </c>
      <c r="C103" s="255" t="s">
        <v>182</v>
      </c>
      <c r="D103" s="17">
        <f t="shared" si="14"/>
        <v>0</v>
      </c>
      <c r="E103" s="50"/>
      <c r="F103" s="50"/>
      <c r="G103" s="50"/>
      <c r="H103" s="50"/>
      <c r="I103" s="52"/>
      <c r="J103" s="27"/>
      <c r="K103" s="44"/>
      <c r="L103" s="28"/>
    </row>
    <row r="104" spans="1:12" s="13" customFormat="1" ht="15" customHeight="1" x14ac:dyDescent="0.25">
      <c r="A104" s="266" t="s">
        <v>183</v>
      </c>
      <c r="B104" s="267"/>
      <c r="C104" s="252" t="s">
        <v>184</v>
      </c>
      <c r="D104" s="17">
        <f t="shared" si="14"/>
        <v>0</v>
      </c>
      <c r="E104" s="23"/>
      <c r="F104" s="23"/>
      <c r="G104" s="23"/>
      <c r="H104" s="23"/>
      <c r="I104" s="45"/>
      <c r="J104" s="23"/>
      <c r="K104" s="23"/>
      <c r="L104" s="24"/>
    </row>
    <row r="105" spans="1:12" s="49" customFormat="1" ht="17.25" customHeight="1" x14ac:dyDescent="0.25">
      <c r="A105" s="253" t="s">
        <v>185</v>
      </c>
      <c r="B105" s="250"/>
      <c r="C105" s="251" t="s">
        <v>260</v>
      </c>
      <c r="D105" s="17">
        <f t="shared" si="14"/>
        <v>0</v>
      </c>
      <c r="E105" s="50"/>
      <c r="F105" s="50"/>
      <c r="G105" s="50"/>
      <c r="H105" s="50"/>
      <c r="I105" s="52"/>
      <c r="J105" s="27"/>
      <c r="K105" s="44"/>
      <c r="L105" s="28"/>
    </row>
    <row r="106" spans="1:12" s="49" customFormat="1" ht="17.25" customHeight="1" x14ac:dyDescent="0.2">
      <c r="A106" s="257"/>
      <c r="B106" s="254" t="s">
        <v>261</v>
      </c>
      <c r="C106" s="255" t="s">
        <v>262</v>
      </c>
      <c r="D106" s="17">
        <f t="shared" si="14"/>
        <v>0</v>
      </c>
      <c r="E106" s="50"/>
      <c r="F106" s="50"/>
      <c r="G106" s="50"/>
      <c r="H106" s="50"/>
      <c r="I106" s="52"/>
      <c r="J106" s="27"/>
      <c r="K106" s="44"/>
      <c r="L106" s="28"/>
    </row>
    <row r="107" spans="1:12" s="49" customFormat="1" ht="17.25" customHeight="1" x14ac:dyDescent="0.2">
      <c r="A107" s="257"/>
      <c r="B107" s="254" t="s">
        <v>237</v>
      </c>
      <c r="C107" s="255" t="s">
        <v>108</v>
      </c>
      <c r="D107" s="17">
        <f t="shared" si="14"/>
        <v>0</v>
      </c>
      <c r="E107" s="50"/>
      <c r="F107" s="50"/>
      <c r="G107" s="50"/>
      <c r="H107" s="50"/>
      <c r="I107" s="52"/>
      <c r="J107" s="27"/>
      <c r="K107" s="44"/>
      <c r="L107" s="28"/>
    </row>
    <row r="108" spans="1:12" s="49" customFormat="1" ht="29.25" customHeight="1" x14ac:dyDescent="0.25">
      <c r="A108" s="854" t="s">
        <v>186</v>
      </c>
      <c r="B108" s="855"/>
      <c r="C108" s="251" t="s">
        <v>266</v>
      </c>
      <c r="D108" s="17">
        <f t="shared" si="14"/>
        <v>0</v>
      </c>
      <c r="E108" s="50"/>
      <c r="F108" s="50"/>
      <c r="G108" s="50"/>
      <c r="H108" s="50"/>
      <c r="I108" s="52"/>
      <c r="J108" s="27"/>
      <c r="K108" s="44"/>
      <c r="L108" s="28"/>
    </row>
    <row r="109" spans="1:12" s="49" customFormat="1" ht="17.25" customHeight="1" x14ac:dyDescent="0.2">
      <c r="A109" s="253"/>
      <c r="B109" s="254" t="s">
        <v>291</v>
      </c>
      <c r="C109" s="255" t="s">
        <v>337</v>
      </c>
      <c r="D109" s="17">
        <f t="shared" si="14"/>
        <v>0</v>
      </c>
      <c r="E109" s="50"/>
      <c r="F109" s="50"/>
      <c r="G109" s="50"/>
      <c r="H109" s="50"/>
      <c r="I109" s="52"/>
      <c r="J109" s="27"/>
      <c r="K109" s="44"/>
      <c r="L109" s="28"/>
    </row>
    <row r="110" spans="1:12" s="49" customFormat="1" ht="15" customHeight="1" x14ac:dyDescent="0.2">
      <c r="A110" s="257"/>
      <c r="B110" s="263" t="s">
        <v>292</v>
      </c>
      <c r="C110" s="255" t="s">
        <v>293</v>
      </c>
      <c r="D110" s="17">
        <f t="shared" si="14"/>
        <v>0</v>
      </c>
      <c r="E110" s="50"/>
      <c r="F110" s="50"/>
      <c r="G110" s="50"/>
      <c r="H110" s="50"/>
      <c r="I110" s="52"/>
      <c r="J110" s="27"/>
      <c r="K110" s="44"/>
      <c r="L110" s="28"/>
    </row>
    <row r="111" spans="1:12" s="49" customFormat="1" ht="16.5" customHeight="1" x14ac:dyDescent="0.2">
      <c r="A111" s="257"/>
      <c r="B111" s="268" t="s">
        <v>122</v>
      </c>
      <c r="C111" s="255" t="s">
        <v>294</v>
      </c>
      <c r="D111" s="17">
        <f t="shared" si="14"/>
        <v>0</v>
      </c>
      <c r="E111" s="50"/>
      <c r="F111" s="50"/>
      <c r="G111" s="50"/>
      <c r="H111" s="50"/>
      <c r="I111" s="52"/>
      <c r="J111" s="27"/>
      <c r="K111" s="44"/>
      <c r="L111" s="28"/>
    </row>
    <row r="112" spans="1:12" s="49" customFormat="1" ht="17.25" customHeight="1" x14ac:dyDescent="0.2">
      <c r="A112" s="257"/>
      <c r="B112" s="268" t="s">
        <v>295</v>
      </c>
      <c r="C112" s="255" t="s">
        <v>493</v>
      </c>
      <c r="D112" s="17">
        <f t="shared" si="14"/>
        <v>0</v>
      </c>
      <c r="E112" s="50"/>
      <c r="F112" s="50"/>
      <c r="G112" s="50"/>
      <c r="H112" s="50"/>
      <c r="I112" s="52"/>
      <c r="J112" s="27"/>
      <c r="K112" s="44"/>
      <c r="L112" s="28"/>
    </row>
    <row r="113" spans="1:12" s="49" customFormat="1" ht="17.25" customHeight="1" x14ac:dyDescent="0.25">
      <c r="A113" s="269" t="s">
        <v>429</v>
      </c>
      <c r="B113" s="270"/>
      <c r="C113" s="251" t="s">
        <v>296</v>
      </c>
      <c r="D113" s="17">
        <f t="shared" si="14"/>
        <v>0</v>
      </c>
      <c r="E113" s="50"/>
      <c r="F113" s="50"/>
      <c r="G113" s="50"/>
      <c r="H113" s="50"/>
      <c r="I113" s="52"/>
      <c r="J113" s="27"/>
      <c r="K113" s="44"/>
      <c r="L113" s="28"/>
    </row>
    <row r="114" spans="1:12" s="49" customFormat="1" ht="17.25" customHeight="1" x14ac:dyDescent="0.2">
      <c r="A114" s="269"/>
      <c r="B114" s="254" t="s">
        <v>251</v>
      </c>
      <c r="C114" s="255" t="s">
        <v>252</v>
      </c>
      <c r="D114" s="17">
        <f t="shared" si="14"/>
        <v>0</v>
      </c>
      <c r="E114" s="50"/>
      <c r="F114" s="50"/>
      <c r="G114" s="50"/>
      <c r="H114" s="50"/>
      <c r="I114" s="52"/>
      <c r="J114" s="27"/>
      <c r="K114" s="44"/>
      <c r="L114" s="28"/>
    </row>
    <row r="115" spans="1:12" s="49" customFormat="1" ht="17.25" customHeight="1" x14ac:dyDescent="0.2">
      <c r="A115" s="257"/>
      <c r="B115" s="254" t="s">
        <v>253</v>
      </c>
      <c r="C115" s="255" t="s">
        <v>254</v>
      </c>
      <c r="D115" s="17">
        <f t="shared" si="14"/>
        <v>0</v>
      </c>
      <c r="E115" s="50"/>
      <c r="F115" s="50"/>
      <c r="G115" s="50"/>
      <c r="H115" s="50"/>
      <c r="I115" s="52"/>
      <c r="J115" s="27"/>
      <c r="K115" s="44"/>
      <c r="L115" s="28"/>
    </row>
    <row r="116" spans="1:12" s="49" customFormat="1" ht="17.25" customHeight="1" x14ac:dyDescent="0.2">
      <c r="A116" s="257"/>
      <c r="B116" s="263" t="s">
        <v>365</v>
      </c>
      <c r="C116" s="255" t="s">
        <v>366</v>
      </c>
      <c r="D116" s="17">
        <f t="shared" si="14"/>
        <v>0</v>
      </c>
      <c r="E116" s="50"/>
      <c r="F116" s="50"/>
      <c r="G116" s="50"/>
      <c r="H116" s="50"/>
      <c r="I116" s="52"/>
      <c r="J116" s="27"/>
      <c r="K116" s="44"/>
      <c r="L116" s="28"/>
    </row>
    <row r="117" spans="1:12" s="49" customFormat="1" ht="17.25" customHeight="1" x14ac:dyDescent="0.2">
      <c r="A117" s="257"/>
      <c r="B117" s="263" t="s">
        <v>367</v>
      </c>
      <c r="C117" s="255" t="s">
        <v>368</v>
      </c>
      <c r="D117" s="17">
        <f t="shared" si="14"/>
        <v>0</v>
      </c>
      <c r="E117" s="50"/>
      <c r="F117" s="50"/>
      <c r="G117" s="50"/>
      <c r="H117" s="50"/>
      <c r="I117" s="52"/>
      <c r="J117" s="27"/>
      <c r="K117" s="44"/>
      <c r="L117" s="28"/>
    </row>
    <row r="118" spans="1:12" s="13" customFormat="1" ht="17.25" customHeight="1" x14ac:dyDescent="0.25">
      <c r="A118" s="266" t="s">
        <v>482</v>
      </c>
      <c r="B118" s="271"/>
      <c r="C118" s="252" t="s">
        <v>483</v>
      </c>
      <c r="D118" s="17">
        <f t="shared" si="14"/>
        <v>0</v>
      </c>
      <c r="E118" s="23"/>
      <c r="F118" s="23"/>
      <c r="G118" s="23"/>
      <c r="H118" s="23"/>
      <c r="I118" s="45"/>
      <c r="J118" s="23"/>
      <c r="K118" s="23"/>
      <c r="L118" s="24"/>
    </row>
    <row r="119" spans="1:12" s="49" customFormat="1" ht="16.899999999999999" customHeight="1" x14ac:dyDescent="0.25">
      <c r="A119" s="257"/>
      <c r="B119" s="272" t="s">
        <v>265</v>
      </c>
      <c r="C119" s="273" t="s">
        <v>200</v>
      </c>
      <c r="D119" s="17">
        <f t="shared" si="14"/>
        <v>0</v>
      </c>
      <c r="E119" s="50"/>
      <c r="F119" s="50"/>
      <c r="G119" s="50"/>
      <c r="H119" s="50"/>
      <c r="I119" s="52"/>
      <c r="J119" s="27"/>
      <c r="K119" s="44"/>
      <c r="L119" s="28"/>
    </row>
    <row r="120" spans="1:12" s="49" customFormat="1" ht="29.45" customHeight="1" x14ac:dyDescent="0.25">
      <c r="A120" s="257"/>
      <c r="B120" s="274" t="s">
        <v>234</v>
      </c>
      <c r="C120" s="273" t="s">
        <v>235</v>
      </c>
      <c r="D120" s="17">
        <f t="shared" si="14"/>
        <v>0</v>
      </c>
      <c r="E120" s="50"/>
      <c r="F120" s="50"/>
      <c r="G120" s="50"/>
      <c r="H120" s="50"/>
      <c r="I120" s="52"/>
      <c r="J120" s="27"/>
      <c r="K120" s="44"/>
      <c r="L120" s="28"/>
    </row>
    <row r="121" spans="1:12" s="49" customFormat="1" ht="17.25" customHeight="1" x14ac:dyDescent="0.25">
      <c r="A121" s="257"/>
      <c r="B121" s="275" t="s">
        <v>226</v>
      </c>
      <c r="C121" s="273" t="s">
        <v>227</v>
      </c>
      <c r="D121" s="17">
        <f t="shared" si="14"/>
        <v>0</v>
      </c>
      <c r="E121" s="50"/>
      <c r="F121" s="50"/>
      <c r="G121" s="50"/>
      <c r="H121" s="50"/>
      <c r="I121" s="52"/>
      <c r="J121" s="27"/>
      <c r="K121" s="44"/>
      <c r="L121" s="28"/>
    </row>
    <row r="122" spans="1:12" s="49" customFormat="1" ht="16.899999999999999" customHeight="1" x14ac:dyDescent="0.25">
      <c r="A122" s="276" t="s">
        <v>228</v>
      </c>
      <c r="B122" s="277"/>
      <c r="C122" s="278" t="s">
        <v>229</v>
      </c>
      <c r="D122" s="17">
        <f t="shared" si="14"/>
        <v>0</v>
      </c>
      <c r="E122" s="50"/>
      <c r="F122" s="50"/>
      <c r="G122" s="50"/>
      <c r="H122" s="50"/>
      <c r="I122" s="52"/>
      <c r="J122" s="50"/>
      <c r="K122" s="50"/>
      <c r="L122" s="55"/>
    </row>
    <row r="123" spans="1:12" s="49" customFormat="1" ht="16.899999999999999" customHeight="1" x14ac:dyDescent="0.25">
      <c r="A123" s="257" t="s">
        <v>205</v>
      </c>
      <c r="B123" s="258"/>
      <c r="C123" s="251" t="s">
        <v>206</v>
      </c>
      <c r="D123" s="17">
        <f t="shared" si="14"/>
        <v>0</v>
      </c>
      <c r="E123" s="50"/>
      <c r="F123" s="50"/>
      <c r="G123" s="50"/>
      <c r="H123" s="50"/>
      <c r="I123" s="52"/>
      <c r="J123" s="27"/>
      <c r="K123" s="44"/>
      <c r="L123" s="28"/>
    </row>
    <row r="124" spans="1:12" s="13" customFormat="1" ht="34.9" customHeight="1" x14ac:dyDescent="0.25">
      <c r="A124" s="862" t="s">
        <v>338</v>
      </c>
      <c r="B124" s="863"/>
      <c r="C124" s="252" t="s">
        <v>339</v>
      </c>
      <c r="D124" s="17">
        <f t="shared" si="14"/>
        <v>0</v>
      </c>
      <c r="E124" s="23"/>
      <c r="F124" s="23"/>
      <c r="G124" s="23"/>
      <c r="H124" s="23"/>
      <c r="I124" s="45"/>
      <c r="J124" s="23"/>
      <c r="K124" s="23"/>
      <c r="L124" s="24"/>
    </row>
    <row r="125" spans="1:12" s="49" customFormat="1" ht="41.45" customHeight="1" x14ac:dyDescent="0.25">
      <c r="A125" s="856" t="s">
        <v>5</v>
      </c>
      <c r="B125" s="857"/>
      <c r="C125" s="251" t="s">
        <v>340</v>
      </c>
      <c r="D125" s="17">
        <f t="shared" si="14"/>
        <v>0</v>
      </c>
      <c r="E125" s="50"/>
      <c r="F125" s="50"/>
      <c r="G125" s="50"/>
      <c r="H125" s="50"/>
      <c r="I125" s="52"/>
      <c r="J125" s="27"/>
      <c r="K125" s="44"/>
      <c r="L125" s="28"/>
    </row>
    <row r="126" spans="1:12" s="49" customFormat="1" ht="15.75" customHeight="1" x14ac:dyDescent="0.2">
      <c r="A126" s="257"/>
      <c r="B126" s="258" t="s">
        <v>263</v>
      </c>
      <c r="C126" s="255" t="s">
        <v>264</v>
      </c>
      <c r="D126" s="17">
        <f t="shared" si="14"/>
        <v>0</v>
      </c>
      <c r="E126" s="50"/>
      <c r="F126" s="50"/>
      <c r="G126" s="50"/>
      <c r="H126" s="50"/>
      <c r="I126" s="52"/>
      <c r="J126" s="27"/>
      <c r="K126" s="44"/>
      <c r="L126" s="28"/>
    </row>
    <row r="127" spans="1:12" s="49" customFormat="1" ht="18" customHeight="1" x14ac:dyDescent="0.2">
      <c r="A127" s="257"/>
      <c r="B127" s="268" t="s">
        <v>408</v>
      </c>
      <c r="C127" s="255" t="s">
        <v>409</v>
      </c>
      <c r="D127" s="17">
        <f t="shared" si="14"/>
        <v>0</v>
      </c>
      <c r="E127" s="50"/>
      <c r="F127" s="50"/>
      <c r="G127" s="50"/>
      <c r="H127" s="50"/>
      <c r="I127" s="52"/>
      <c r="J127" s="27"/>
      <c r="K127" s="44"/>
      <c r="L127" s="28"/>
    </row>
    <row r="128" spans="1:12" s="49" customFormat="1" ht="18" customHeight="1" x14ac:dyDescent="0.2">
      <c r="A128" s="257"/>
      <c r="B128" s="268" t="s">
        <v>285</v>
      </c>
      <c r="C128" s="255" t="s">
        <v>284</v>
      </c>
      <c r="D128" s="17">
        <f t="shared" si="14"/>
        <v>0</v>
      </c>
      <c r="E128" s="50"/>
      <c r="F128" s="50"/>
      <c r="G128" s="50"/>
      <c r="H128" s="50"/>
      <c r="I128" s="52"/>
      <c r="J128" s="27"/>
      <c r="K128" s="44"/>
      <c r="L128" s="28"/>
    </row>
    <row r="129" spans="1:12" s="49" customFormat="1" ht="27" customHeight="1" x14ac:dyDescent="0.2">
      <c r="A129" s="257"/>
      <c r="B129" s="263" t="s">
        <v>490</v>
      </c>
      <c r="C129" s="255" t="s">
        <v>491</v>
      </c>
      <c r="D129" s="17">
        <f t="shared" si="14"/>
        <v>0</v>
      </c>
      <c r="E129" s="50"/>
      <c r="F129" s="50"/>
      <c r="G129" s="50"/>
      <c r="H129" s="50"/>
      <c r="I129" s="52"/>
      <c r="J129" s="27"/>
      <c r="K129" s="44"/>
      <c r="L129" s="28"/>
    </row>
    <row r="130" spans="1:12" s="49" customFormat="1" ht="28.15" customHeight="1" x14ac:dyDescent="0.2">
      <c r="A130" s="257"/>
      <c r="B130" s="263" t="s">
        <v>448</v>
      </c>
      <c r="C130" s="255" t="s">
        <v>492</v>
      </c>
      <c r="D130" s="17">
        <f t="shared" si="14"/>
        <v>0</v>
      </c>
      <c r="E130" s="50"/>
      <c r="F130" s="50"/>
      <c r="G130" s="50"/>
      <c r="H130" s="50"/>
      <c r="I130" s="52"/>
      <c r="J130" s="27"/>
      <c r="K130" s="44"/>
      <c r="L130" s="28"/>
    </row>
    <row r="131" spans="1:12" s="49" customFormat="1" ht="27.6" customHeight="1" x14ac:dyDescent="0.2">
      <c r="A131" s="279"/>
      <c r="B131" s="263" t="s">
        <v>232</v>
      </c>
      <c r="C131" s="255" t="s">
        <v>233</v>
      </c>
      <c r="D131" s="17">
        <f t="shared" si="14"/>
        <v>0</v>
      </c>
      <c r="E131" s="50"/>
      <c r="F131" s="50"/>
      <c r="G131" s="50"/>
      <c r="H131" s="50"/>
      <c r="I131" s="52"/>
      <c r="J131" s="27"/>
      <c r="K131" s="44"/>
      <c r="L131" s="28"/>
    </row>
    <row r="132" spans="1:12" s="49" customFormat="1" ht="30.75" customHeight="1" x14ac:dyDescent="0.2">
      <c r="A132" s="279"/>
      <c r="B132" s="263" t="s">
        <v>311</v>
      </c>
      <c r="C132" s="255" t="s">
        <v>312</v>
      </c>
      <c r="D132" s="17">
        <f t="shared" si="14"/>
        <v>0</v>
      </c>
      <c r="E132" s="50"/>
      <c r="F132" s="50"/>
      <c r="G132" s="50"/>
      <c r="H132" s="50"/>
      <c r="I132" s="52"/>
      <c r="J132" s="27"/>
      <c r="K132" s="44"/>
      <c r="L132" s="28"/>
    </row>
    <row r="133" spans="1:12" s="49" customFormat="1" ht="27.6" customHeight="1" x14ac:dyDescent="0.2">
      <c r="A133" s="279"/>
      <c r="B133" s="263" t="s">
        <v>187</v>
      </c>
      <c r="C133" s="255" t="s">
        <v>188</v>
      </c>
      <c r="D133" s="17">
        <f t="shared" si="14"/>
        <v>0</v>
      </c>
      <c r="E133" s="50"/>
      <c r="F133" s="50"/>
      <c r="G133" s="50"/>
      <c r="H133" s="50"/>
      <c r="I133" s="52"/>
      <c r="J133" s="27"/>
      <c r="K133" s="44"/>
      <c r="L133" s="28"/>
    </row>
    <row r="134" spans="1:12" s="49" customFormat="1" ht="33" customHeight="1" x14ac:dyDescent="0.2">
      <c r="A134" s="279"/>
      <c r="B134" s="263" t="s">
        <v>481</v>
      </c>
      <c r="C134" s="255" t="s">
        <v>189</v>
      </c>
      <c r="D134" s="17">
        <f t="shared" si="14"/>
        <v>0</v>
      </c>
      <c r="E134" s="50"/>
      <c r="F134" s="50"/>
      <c r="G134" s="50"/>
      <c r="H134" s="50"/>
      <c r="I134" s="52"/>
      <c r="J134" s="27"/>
      <c r="K134" s="44"/>
      <c r="L134" s="28"/>
    </row>
    <row r="135" spans="1:12" s="49" customFormat="1" ht="27" customHeight="1" x14ac:dyDescent="0.2">
      <c r="A135" s="279"/>
      <c r="B135" s="263" t="s">
        <v>28</v>
      </c>
      <c r="C135" s="255" t="s">
        <v>29</v>
      </c>
      <c r="D135" s="17">
        <f t="shared" si="14"/>
        <v>0</v>
      </c>
      <c r="E135" s="50"/>
      <c r="F135" s="50"/>
      <c r="G135" s="50"/>
      <c r="H135" s="50"/>
      <c r="I135" s="52"/>
      <c r="J135" s="27"/>
      <c r="K135" s="44"/>
      <c r="L135" s="28"/>
    </row>
    <row r="136" spans="1:12" s="49" customFormat="1" ht="20.25" customHeight="1" x14ac:dyDescent="0.2">
      <c r="A136" s="279"/>
      <c r="B136" s="263" t="s">
        <v>30</v>
      </c>
      <c r="C136" s="255" t="s">
        <v>31</v>
      </c>
      <c r="D136" s="17">
        <f t="shared" si="14"/>
        <v>0</v>
      </c>
      <c r="E136" s="50"/>
      <c r="F136" s="50"/>
      <c r="G136" s="50"/>
      <c r="H136" s="50"/>
      <c r="I136" s="52"/>
      <c r="J136" s="27"/>
      <c r="K136" s="44"/>
      <c r="L136" s="28"/>
    </row>
    <row r="137" spans="1:12" s="49" customFormat="1" ht="28.15" customHeight="1" x14ac:dyDescent="0.2">
      <c r="A137" s="279"/>
      <c r="B137" s="263" t="s">
        <v>6</v>
      </c>
      <c r="C137" s="255" t="s">
        <v>7</v>
      </c>
      <c r="D137" s="17">
        <f t="shared" si="14"/>
        <v>0</v>
      </c>
      <c r="E137" s="50"/>
      <c r="F137" s="50"/>
      <c r="G137" s="50"/>
      <c r="H137" s="50"/>
      <c r="I137" s="52"/>
      <c r="J137" s="27"/>
      <c r="K137" s="44"/>
      <c r="L137" s="28"/>
    </row>
    <row r="138" spans="1:12" s="49" customFormat="1" ht="28.15" customHeight="1" x14ac:dyDescent="0.2">
      <c r="A138" s="279"/>
      <c r="B138" s="263" t="s">
        <v>8</v>
      </c>
      <c r="C138" s="255" t="s">
        <v>9</v>
      </c>
      <c r="D138" s="17">
        <f t="shared" si="14"/>
        <v>0</v>
      </c>
      <c r="E138" s="50"/>
      <c r="F138" s="50"/>
      <c r="G138" s="50"/>
      <c r="H138" s="50"/>
      <c r="I138" s="52"/>
      <c r="J138" s="27"/>
      <c r="K138" s="44"/>
      <c r="L138" s="28"/>
    </row>
    <row r="139" spans="1:12" s="13" customFormat="1" ht="17.25" customHeight="1" x14ac:dyDescent="0.25">
      <c r="A139" s="266" t="s">
        <v>57</v>
      </c>
      <c r="B139" s="267"/>
      <c r="C139" s="252" t="s">
        <v>32</v>
      </c>
      <c r="D139" s="17">
        <f t="shared" si="14"/>
        <v>0</v>
      </c>
      <c r="E139" s="23"/>
      <c r="F139" s="23"/>
      <c r="G139" s="23"/>
      <c r="H139" s="23"/>
      <c r="I139" s="45"/>
      <c r="J139" s="23"/>
      <c r="K139" s="23"/>
      <c r="L139" s="24"/>
    </row>
    <row r="140" spans="1:12" s="13" customFormat="1" ht="17.25" customHeight="1" x14ac:dyDescent="0.25">
      <c r="A140" s="856" t="s">
        <v>280</v>
      </c>
      <c r="B140" s="857"/>
      <c r="C140" s="251" t="s">
        <v>336</v>
      </c>
      <c r="D140" s="17">
        <f t="shared" si="14"/>
        <v>0</v>
      </c>
      <c r="E140" s="23"/>
      <c r="F140" s="23"/>
      <c r="G140" s="23"/>
      <c r="H140" s="23"/>
      <c r="I140" s="45"/>
      <c r="J140" s="27"/>
      <c r="K140" s="44"/>
      <c r="L140" s="28"/>
    </row>
    <row r="141" spans="1:12" s="13" customFormat="1" ht="17.25" customHeight="1" x14ac:dyDescent="0.2">
      <c r="A141" s="266"/>
      <c r="B141" s="258" t="s">
        <v>139</v>
      </c>
      <c r="C141" s="255" t="s">
        <v>140</v>
      </c>
      <c r="D141" s="17">
        <f t="shared" si="14"/>
        <v>0</v>
      </c>
      <c r="E141" s="23"/>
      <c r="F141" s="23"/>
      <c r="G141" s="23"/>
      <c r="H141" s="23"/>
      <c r="I141" s="45"/>
      <c r="J141" s="27"/>
      <c r="K141" s="44"/>
      <c r="L141" s="28"/>
    </row>
    <row r="142" spans="1:12" s="49" customFormat="1" ht="27" customHeight="1" x14ac:dyDescent="0.2">
      <c r="A142" s="280"/>
      <c r="B142" s="263" t="s">
        <v>332</v>
      </c>
      <c r="C142" s="255" t="s">
        <v>145</v>
      </c>
      <c r="D142" s="17">
        <f t="shared" ref="D142:D206" si="16">F142+G142+H142+I142</f>
        <v>0</v>
      </c>
      <c r="E142" s="50"/>
      <c r="F142" s="50"/>
      <c r="G142" s="50"/>
      <c r="H142" s="50"/>
      <c r="I142" s="52"/>
      <c r="J142" s="27"/>
      <c r="K142" s="44"/>
      <c r="L142" s="28"/>
    </row>
    <row r="143" spans="1:12" s="49" customFormat="1" ht="29.45" customHeight="1" x14ac:dyDescent="0.25">
      <c r="A143" s="856" t="s">
        <v>33</v>
      </c>
      <c r="B143" s="857"/>
      <c r="C143" s="251" t="s">
        <v>488</v>
      </c>
      <c r="D143" s="17">
        <f t="shared" si="16"/>
        <v>0</v>
      </c>
      <c r="E143" s="50"/>
      <c r="F143" s="50"/>
      <c r="G143" s="50"/>
      <c r="H143" s="50"/>
      <c r="I143" s="52"/>
      <c r="J143" s="27"/>
      <c r="K143" s="44"/>
      <c r="L143" s="28"/>
    </row>
    <row r="144" spans="1:12" s="49" customFormat="1" ht="16.899999999999999" customHeight="1" x14ac:dyDescent="0.2">
      <c r="A144" s="281"/>
      <c r="B144" s="258" t="s">
        <v>34</v>
      </c>
      <c r="C144" s="255" t="s">
        <v>35</v>
      </c>
      <c r="D144" s="17">
        <f t="shared" si="16"/>
        <v>0</v>
      </c>
      <c r="E144" s="50"/>
      <c r="F144" s="50"/>
      <c r="G144" s="50"/>
      <c r="H144" s="50"/>
      <c r="I144" s="52"/>
      <c r="J144" s="27"/>
      <c r="K144" s="44"/>
      <c r="L144" s="28"/>
    </row>
    <row r="145" spans="1:12" s="49" customFormat="1" ht="16.899999999999999" customHeight="1" x14ac:dyDescent="0.2">
      <c r="A145" s="281"/>
      <c r="B145" s="258" t="s">
        <v>36</v>
      </c>
      <c r="C145" s="255" t="s">
        <v>37</v>
      </c>
      <c r="D145" s="17">
        <f t="shared" si="16"/>
        <v>0</v>
      </c>
      <c r="E145" s="50"/>
      <c r="F145" s="50"/>
      <c r="G145" s="50"/>
      <c r="H145" s="50"/>
      <c r="I145" s="52"/>
      <c r="J145" s="27"/>
      <c r="K145" s="44"/>
      <c r="L145" s="28"/>
    </row>
    <row r="146" spans="1:12" s="49" customFormat="1" ht="16.899999999999999" customHeight="1" x14ac:dyDescent="0.25">
      <c r="A146" s="257" t="s">
        <v>38</v>
      </c>
      <c r="B146" s="254"/>
      <c r="C146" s="251" t="s">
        <v>39</v>
      </c>
      <c r="D146" s="17">
        <f t="shared" si="16"/>
        <v>0</v>
      </c>
      <c r="E146" s="50"/>
      <c r="F146" s="50"/>
      <c r="G146" s="50"/>
      <c r="H146" s="50"/>
      <c r="I146" s="52"/>
      <c r="J146" s="50"/>
      <c r="K146" s="50"/>
      <c r="L146" s="55"/>
    </row>
    <row r="147" spans="1:12" s="49" customFormat="1" ht="16.899999999999999" customHeight="1" x14ac:dyDescent="0.25">
      <c r="A147" s="282" t="s">
        <v>40</v>
      </c>
      <c r="B147" s="254"/>
      <c r="C147" s="251" t="s">
        <v>41</v>
      </c>
      <c r="D147" s="17">
        <f t="shared" si="16"/>
        <v>0</v>
      </c>
      <c r="E147" s="50"/>
      <c r="F147" s="50"/>
      <c r="G147" s="50"/>
      <c r="H147" s="50"/>
      <c r="I147" s="52"/>
      <c r="J147" s="27"/>
      <c r="K147" s="44"/>
      <c r="L147" s="28"/>
    </row>
    <row r="148" spans="1:12" s="49" customFormat="1" ht="16.899999999999999" customHeight="1" x14ac:dyDescent="0.2">
      <c r="A148" s="257"/>
      <c r="B148" s="283" t="s">
        <v>42</v>
      </c>
      <c r="C148" s="255" t="s">
        <v>43</v>
      </c>
      <c r="D148" s="17">
        <f t="shared" si="16"/>
        <v>0</v>
      </c>
      <c r="E148" s="50"/>
      <c r="F148" s="50"/>
      <c r="G148" s="50"/>
      <c r="H148" s="50"/>
      <c r="I148" s="52"/>
      <c r="J148" s="27"/>
      <c r="K148" s="44"/>
      <c r="L148" s="28"/>
    </row>
    <row r="149" spans="1:12" s="49" customFormat="1" ht="16.899999999999999" customHeight="1" x14ac:dyDescent="0.2">
      <c r="A149" s="257"/>
      <c r="B149" s="283" t="s">
        <v>44</v>
      </c>
      <c r="C149" s="255" t="s">
        <v>45</v>
      </c>
      <c r="D149" s="17">
        <f t="shared" si="16"/>
        <v>0</v>
      </c>
      <c r="E149" s="50"/>
      <c r="F149" s="50"/>
      <c r="G149" s="50"/>
      <c r="H149" s="50"/>
      <c r="I149" s="52"/>
      <c r="J149" s="27"/>
      <c r="K149" s="44"/>
      <c r="L149" s="28"/>
    </row>
    <row r="150" spans="1:12" s="49" customFormat="1" ht="16.899999999999999" customHeight="1" x14ac:dyDescent="0.2">
      <c r="A150" s="257"/>
      <c r="B150" s="283" t="s">
        <v>274</v>
      </c>
      <c r="C150" s="255" t="s">
        <v>275</v>
      </c>
      <c r="D150" s="17">
        <f t="shared" si="16"/>
        <v>0</v>
      </c>
      <c r="E150" s="50"/>
      <c r="F150" s="50"/>
      <c r="G150" s="50"/>
      <c r="H150" s="50"/>
      <c r="I150" s="52"/>
      <c r="J150" s="27"/>
      <c r="K150" s="44"/>
      <c r="L150" s="28"/>
    </row>
    <row r="151" spans="1:12" s="49" customFormat="1" ht="16.899999999999999" customHeight="1" x14ac:dyDescent="0.2">
      <c r="A151" s="257"/>
      <c r="B151" s="283" t="s">
        <v>276</v>
      </c>
      <c r="C151" s="255" t="s">
        <v>277</v>
      </c>
      <c r="D151" s="17">
        <f t="shared" si="16"/>
        <v>0</v>
      </c>
      <c r="E151" s="50"/>
      <c r="F151" s="50"/>
      <c r="G151" s="50"/>
      <c r="H151" s="50"/>
      <c r="I151" s="52"/>
      <c r="J151" s="27"/>
      <c r="K151" s="44"/>
      <c r="L151" s="28"/>
    </row>
    <row r="152" spans="1:12" s="133" customFormat="1" ht="32.25" customHeight="1" x14ac:dyDescent="0.2">
      <c r="A152" s="860" t="s">
        <v>543</v>
      </c>
      <c r="B152" s="861"/>
      <c r="C152" s="211" t="s">
        <v>468</v>
      </c>
      <c r="D152" s="17">
        <f t="shared" si="16"/>
        <v>0</v>
      </c>
      <c r="E152" s="74"/>
      <c r="F152" s="74">
        <f>SUM(F153:F165)</f>
        <v>0</v>
      </c>
      <c r="G152" s="74">
        <f t="shared" ref="G152:L152" si="17">SUM(G153:G165)</f>
        <v>0</v>
      </c>
      <c r="H152" s="74">
        <f t="shared" si="17"/>
        <v>0</v>
      </c>
      <c r="I152" s="74">
        <f t="shared" si="17"/>
        <v>0</v>
      </c>
      <c r="J152" s="74">
        <f t="shared" si="17"/>
        <v>0</v>
      </c>
      <c r="K152" s="74">
        <f t="shared" si="17"/>
        <v>0</v>
      </c>
      <c r="L152" s="132">
        <f t="shared" si="17"/>
        <v>0</v>
      </c>
    </row>
    <row r="153" spans="1:12" s="49" customFormat="1" ht="15.6" customHeight="1" x14ac:dyDescent="0.25">
      <c r="A153" s="257" t="s">
        <v>471</v>
      </c>
      <c r="B153" s="250"/>
      <c r="C153" s="251" t="s">
        <v>472</v>
      </c>
      <c r="D153" s="17">
        <f t="shared" si="16"/>
        <v>0</v>
      </c>
      <c r="E153" s="50"/>
      <c r="F153" s="50"/>
      <c r="G153" s="50"/>
      <c r="H153" s="50"/>
      <c r="I153" s="52"/>
      <c r="J153" s="27"/>
      <c r="K153" s="44"/>
      <c r="L153" s="28"/>
    </row>
    <row r="154" spans="1:12" s="49" customFormat="1" ht="15.6" customHeight="1" x14ac:dyDescent="0.25">
      <c r="A154" s="264" t="s">
        <v>64</v>
      </c>
      <c r="B154" s="250"/>
      <c r="C154" s="251" t="s">
        <v>71</v>
      </c>
      <c r="D154" s="17">
        <f t="shared" si="16"/>
        <v>0</v>
      </c>
      <c r="E154" s="50"/>
      <c r="F154" s="50"/>
      <c r="G154" s="50"/>
      <c r="H154" s="50"/>
      <c r="I154" s="52"/>
      <c r="J154" s="27"/>
      <c r="K154" s="44"/>
      <c r="L154" s="28"/>
    </row>
    <row r="155" spans="1:12" s="49" customFormat="1" ht="15.6" customHeight="1" x14ac:dyDescent="0.25">
      <c r="A155" s="264" t="s">
        <v>389</v>
      </c>
      <c r="B155" s="250"/>
      <c r="C155" s="251" t="s">
        <v>212</v>
      </c>
      <c r="D155" s="17">
        <f t="shared" si="16"/>
        <v>0</v>
      </c>
      <c r="E155" s="50"/>
      <c r="F155" s="50"/>
      <c r="G155" s="50"/>
      <c r="H155" s="50"/>
      <c r="I155" s="52"/>
      <c r="J155" s="27"/>
      <c r="K155" s="44"/>
      <c r="L155" s="28"/>
    </row>
    <row r="156" spans="1:12" s="49" customFormat="1" ht="15.6" customHeight="1" x14ac:dyDescent="0.25">
      <c r="A156" s="848" t="s">
        <v>65</v>
      </c>
      <c r="B156" s="849"/>
      <c r="C156" s="251" t="s">
        <v>66</v>
      </c>
      <c r="D156" s="17">
        <f t="shared" si="16"/>
        <v>0</v>
      </c>
      <c r="E156" s="50"/>
      <c r="F156" s="50"/>
      <c r="G156" s="50"/>
      <c r="H156" s="50"/>
      <c r="I156" s="52"/>
      <c r="J156" s="27"/>
      <c r="K156" s="44"/>
      <c r="L156" s="28"/>
    </row>
    <row r="157" spans="1:12" s="49" customFormat="1" ht="15.6" customHeight="1" x14ac:dyDescent="0.25">
      <c r="A157" s="848" t="s">
        <v>67</v>
      </c>
      <c r="B157" s="849"/>
      <c r="C157" s="251" t="s">
        <v>68</v>
      </c>
      <c r="D157" s="17">
        <f t="shared" si="16"/>
        <v>0</v>
      </c>
      <c r="E157" s="50"/>
      <c r="F157" s="50"/>
      <c r="G157" s="50"/>
      <c r="H157" s="50"/>
      <c r="I157" s="52"/>
      <c r="J157" s="27"/>
      <c r="K157" s="44"/>
      <c r="L157" s="28"/>
    </row>
    <row r="158" spans="1:12" s="49" customFormat="1" ht="15.6" customHeight="1" x14ac:dyDescent="0.25">
      <c r="A158" s="264" t="s">
        <v>223</v>
      </c>
      <c r="B158" s="250"/>
      <c r="C158" s="251" t="s">
        <v>224</v>
      </c>
      <c r="D158" s="17">
        <f t="shared" si="16"/>
        <v>0</v>
      </c>
      <c r="E158" s="50"/>
      <c r="F158" s="50"/>
      <c r="G158" s="50"/>
      <c r="H158" s="50"/>
      <c r="I158" s="52"/>
      <c r="J158" s="27"/>
      <c r="K158" s="44"/>
      <c r="L158" s="28"/>
    </row>
    <row r="159" spans="1:12" s="49" customFormat="1" ht="15.6" customHeight="1" x14ac:dyDescent="0.25">
      <c r="A159" s="264" t="s">
        <v>225</v>
      </c>
      <c r="B159" s="250"/>
      <c r="C159" s="251" t="s">
        <v>494</v>
      </c>
      <c r="D159" s="17">
        <f t="shared" si="16"/>
        <v>0</v>
      </c>
      <c r="E159" s="50"/>
      <c r="F159" s="50"/>
      <c r="G159" s="50"/>
      <c r="H159" s="50"/>
      <c r="I159" s="52"/>
      <c r="J159" s="27"/>
      <c r="K159" s="44"/>
      <c r="L159" s="28"/>
    </row>
    <row r="160" spans="1:12" s="49" customFormat="1" ht="32.25" customHeight="1" x14ac:dyDescent="0.25">
      <c r="A160" s="850" t="s">
        <v>78</v>
      </c>
      <c r="B160" s="851"/>
      <c r="C160" s="251" t="s">
        <v>236</v>
      </c>
      <c r="D160" s="17">
        <f t="shared" si="16"/>
        <v>0</v>
      </c>
      <c r="E160" s="50"/>
      <c r="F160" s="50"/>
      <c r="G160" s="50"/>
      <c r="H160" s="50"/>
      <c r="I160" s="52"/>
      <c r="J160" s="27"/>
      <c r="K160" s="44"/>
      <c r="L160" s="28"/>
    </row>
    <row r="161" spans="1:12" s="49" customFormat="1" ht="15.6" customHeight="1" x14ac:dyDescent="0.25">
      <c r="A161" s="264" t="s">
        <v>495</v>
      </c>
      <c r="B161" s="250"/>
      <c r="C161" s="251" t="s">
        <v>496</v>
      </c>
      <c r="D161" s="17">
        <f t="shared" si="16"/>
        <v>0</v>
      </c>
      <c r="E161" s="50"/>
      <c r="F161" s="50"/>
      <c r="G161" s="50"/>
      <c r="H161" s="50"/>
      <c r="I161" s="52"/>
      <c r="J161" s="27"/>
      <c r="K161" s="44"/>
      <c r="L161" s="28"/>
    </row>
    <row r="162" spans="1:12" s="49" customFormat="1" ht="15.6" customHeight="1" x14ac:dyDescent="0.25">
      <c r="A162" s="264" t="s">
        <v>497</v>
      </c>
      <c r="B162" s="277"/>
      <c r="C162" s="251" t="s">
        <v>498</v>
      </c>
      <c r="D162" s="17">
        <f t="shared" si="16"/>
        <v>0</v>
      </c>
      <c r="E162" s="50"/>
      <c r="F162" s="50"/>
      <c r="G162" s="50"/>
      <c r="H162" s="50"/>
      <c r="I162" s="52"/>
      <c r="J162" s="27"/>
      <c r="K162" s="44"/>
      <c r="L162" s="28"/>
    </row>
    <row r="163" spans="1:12" s="49" customFormat="1" ht="15.6" customHeight="1" x14ac:dyDescent="0.25">
      <c r="A163" s="264" t="s">
        <v>353</v>
      </c>
      <c r="B163" s="277"/>
      <c r="C163" s="251" t="s">
        <v>354</v>
      </c>
      <c r="D163" s="17">
        <f t="shared" si="16"/>
        <v>0</v>
      </c>
      <c r="E163" s="50"/>
      <c r="F163" s="50"/>
      <c r="G163" s="50"/>
      <c r="H163" s="50"/>
      <c r="I163" s="52"/>
      <c r="J163" s="27"/>
      <c r="K163" s="44"/>
      <c r="L163" s="28"/>
    </row>
    <row r="164" spans="1:12" s="49" customFormat="1" ht="18" customHeight="1" x14ac:dyDescent="0.25">
      <c r="A164" s="284" t="s">
        <v>47</v>
      </c>
      <c r="B164" s="268"/>
      <c r="C164" s="251" t="s">
        <v>48</v>
      </c>
      <c r="D164" s="17">
        <f t="shared" si="16"/>
        <v>0</v>
      </c>
      <c r="E164" s="50"/>
      <c r="F164" s="50"/>
      <c r="G164" s="50"/>
      <c r="H164" s="50"/>
      <c r="I164" s="52"/>
      <c r="J164" s="27"/>
      <c r="K164" s="44"/>
      <c r="L164" s="28"/>
    </row>
    <row r="165" spans="1:12" s="12" customFormat="1" ht="18" customHeight="1" x14ac:dyDescent="0.2">
      <c r="A165" s="217" t="s">
        <v>541</v>
      </c>
      <c r="B165" s="219"/>
      <c r="C165" s="220" t="s">
        <v>542</v>
      </c>
      <c r="D165" s="17">
        <f t="shared" si="16"/>
        <v>0</v>
      </c>
      <c r="E165" s="25"/>
      <c r="F165" s="25"/>
      <c r="G165" s="25"/>
      <c r="H165" s="25"/>
      <c r="I165" s="43"/>
      <c r="J165" s="27"/>
      <c r="K165" s="44"/>
      <c r="L165" s="28"/>
    </row>
    <row r="166" spans="1:12" s="49" customFormat="1" ht="15.6" customHeight="1" x14ac:dyDescent="0.25">
      <c r="A166" s="286" t="s">
        <v>355</v>
      </c>
      <c r="B166" s="287"/>
      <c r="C166" s="251" t="s">
        <v>356</v>
      </c>
      <c r="D166" s="17">
        <f t="shared" si="16"/>
        <v>0</v>
      </c>
      <c r="E166" s="50"/>
      <c r="F166" s="50"/>
      <c r="G166" s="50"/>
      <c r="H166" s="50"/>
      <c r="I166" s="52"/>
      <c r="J166" s="50"/>
      <c r="K166" s="50"/>
      <c r="L166" s="55"/>
    </row>
    <row r="167" spans="1:12" s="13" customFormat="1" ht="15.6" customHeight="1" x14ac:dyDescent="0.25">
      <c r="A167" s="266" t="s">
        <v>247</v>
      </c>
      <c r="B167" s="267"/>
      <c r="C167" s="252" t="s">
        <v>357</v>
      </c>
      <c r="D167" s="17">
        <f t="shared" si="16"/>
        <v>0</v>
      </c>
      <c r="E167" s="23"/>
      <c r="F167" s="23"/>
      <c r="G167" s="23"/>
      <c r="H167" s="23"/>
      <c r="I167" s="45"/>
      <c r="J167" s="23"/>
      <c r="K167" s="23"/>
      <c r="L167" s="24"/>
    </row>
    <row r="168" spans="1:12" s="49" customFormat="1" ht="29.45" customHeight="1" x14ac:dyDescent="0.25">
      <c r="A168" s="852" t="s">
        <v>308</v>
      </c>
      <c r="B168" s="853"/>
      <c r="C168" s="251" t="s">
        <v>309</v>
      </c>
      <c r="D168" s="17">
        <f t="shared" si="16"/>
        <v>0</v>
      </c>
      <c r="E168" s="50"/>
      <c r="F168" s="50"/>
      <c r="G168" s="50"/>
      <c r="H168" s="50"/>
      <c r="I168" s="52"/>
      <c r="J168" s="27"/>
      <c r="K168" s="44"/>
      <c r="L168" s="28"/>
    </row>
    <row r="169" spans="1:12" s="49" customFormat="1" ht="15.6" customHeight="1" x14ac:dyDescent="0.25">
      <c r="A169" s="264" t="s">
        <v>310</v>
      </c>
      <c r="B169" s="250"/>
      <c r="C169" s="251" t="s">
        <v>466</v>
      </c>
      <c r="D169" s="17">
        <f t="shared" si="16"/>
        <v>0</v>
      </c>
      <c r="E169" s="50"/>
      <c r="F169" s="50"/>
      <c r="G169" s="50"/>
      <c r="H169" s="50"/>
      <c r="I169" s="52"/>
      <c r="J169" s="27"/>
      <c r="K169" s="44"/>
      <c r="L169" s="28"/>
    </row>
    <row r="170" spans="1:12" s="13" customFormat="1" ht="15.6" customHeight="1" x14ac:dyDescent="0.25">
      <c r="A170" s="288" t="s">
        <v>248</v>
      </c>
      <c r="B170" s="267"/>
      <c r="C170" s="252" t="s">
        <v>467</v>
      </c>
      <c r="D170" s="17">
        <f t="shared" si="16"/>
        <v>0</v>
      </c>
      <c r="E170" s="23"/>
      <c r="F170" s="23"/>
      <c r="G170" s="23"/>
      <c r="H170" s="23"/>
      <c r="I170" s="45"/>
      <c r="J170" s="23"/>
      <c r="K170" s="23"/>
      <c r="L170" s="24"/>
    </row>
    <row r="171" spans="1:12" s="49" customFormat="1" ht="27.75" customHeight="1" x14ac:dyDescent="0.25">
      <c r="A171" s="854" t="s">
        <v>486</v>
      </c>
      <c r="B171" s="855"/>
      <c r="C171" s="251" t="s">
        <v>487</v>
      </c>
      <c r="D171" s="17">
        <f t="shared" si="16"/>
        <v>0</v>
      </c>
      <c r="E171" s="50"/>
      <c r="F171" s="50"/>
      <c r="G171" s="50"/>
      <c r="H171" s="50"/>
      <c r="I171" s="52"/>
      <c r="J171" s="27"/>
      <c r="K171" s="44"/>
      <c r="L171" s="28"/>
    </row>
    <row r="172" spans="1:12" s="49" customFormat="1" ht="15.6" customHeight="1" x14ac:dyDescent="0.2">
      <c r="A172" s="257"/>
      <c r="B172" s="263" t="s">
        <v>441</v>
      </c>
      <c r="C172" s="255" t="s">
        <v>442</v>
      </c>
      <c r="D172" s="17">
        <f t="shared" si="16"/>
        <v>0</v>
      </c>
      <c r="E172" s="50"/>
      <c r="F172" s="50"/>
      <c r="G172" s="50"/>
      <c r="H172" s="50"/>
      <c r="I172" s="52"/>
      <c r="J172" s="27"/>
      <c r="K172" s="44"/>
      <c r="L172" s="28"/>
    </row>
    <row r="173" spans="1:12" s="49" customFormat="1" ht="15.6" customHeight="1" x14ac:dyDescent="0.2">
      <c r="A173" s="257"/>
      <c r="B173" s="263" t="s">
        <v>443</v>
      </c>
      <c r="C173" s="255" t="s">
        <v>444</v>
      </c>
      <c r="D173" s="17">
        <f t="shared" si="16"/>
        <v>0</v>
      </c>
      <c r="E173" s="50"/>
      <c r="F173" s="50"/>
      <c r="G173" s="50"/>
      <c r="H173" s="50"/>
      <c r="I173" s="52"/>
      <c r="J173" s="27"/>
      <c r="K173" s="44"/>
      <c r="L173" s="28"/>
    </row>
    <row r="174" spans="1:12" s="49" customFormat="1" ht="15.6" customHeight="1" x14ac:dyDescent="0.2">
      <c r="A174" s="257"/>
      <c r="B174" s="263" t="s">
        <v>445</v>
      </c>
      <c r="C174" s="255" t="s">
        <v>446</v>
      </c>
      <c r="D174" s="17">
        <f t="shared" si="16"/>
        <v>0</v>
      </c>
      <c r="E174" s="50"/>
      <c r="F174" s="50"/>
      <c r="G174" s="50"/>
      <c r="H174" s="50"/>
      <c r="I174" s="52"/>
      <c r="J174" s="27"/>
      <c r="K174" s="44"/>
      <c r="L174" s="28"/>
    </row>
    <row r="175" spans="1:12" s="49" customFormat="1" ht="15.6" customHeight="1" x14ac:dyDescent="0.2">
      <c r="A175" s="257"/>
      <c r="B175" s="254" t="s">
        <v>447</v>
      </c>
      <c r="C175" s="255" t="s">
        <v>322</v>
      </c>
      <c r="D175" s="17">
        <f t="shared" si="16"/>
        <v>0</v>
      </c>
      <c r="E175" s="50"/>
      <c r="F175" s="50"/>
      <c r="G175" s="50"/>
      <c r="H175" s="50"/>
      <c r="I175" s="52"/>
      <c r="J175" s="27"/>
      <c r="K175" s="44"/>
      <c r="L175" s="28"/>
    </row>
    <row r="176" spans="1:12" s="49" customFormat="1" ht="15.6" customHeight="1" x14ac:dyDescent="0.25">
      <c r="A176" s="253" t="s">
        <v>323</v>
      </c>
      <c r="B176" s="250"/>
      <c r="C176" s="251" t="s">
        <v>484</v>
      </c>
      <c r="D176" s="17">
        <f t="shared" si="16"/>
        <v>0</v>
      </c>
      <c r="E176" s="50"/>
      <c r="F176" s="50"/>
      <c r="G176" s="50"/>
      <c r="H176" s="50"/>
      <c r="I176" s="52"/>
      <c r="J176" s="27"/>
      <c r="K176" s="44"/>
      <c r="L176" s="28"/>
    </row>
    <row r="177" spans="1:12" s="49" customFormat="1" ht="15.6" customHeight="1" x14ac:dyDescent="0.2">
      <c r="A177" s="257"/>
      <c r="B177" s="254" t="s">
        <v>324</v>
      </c>
      <c r="C177" s="255" t="s">
        <v>325</v>
      </c>
      <c r="D177" s="17">
        <f t="shared" si="16"/>
        <v>0</v>
      </c>
      <c r="E177" s="50"/>
      <c r="F177" s="50"/>
      <c r="G177" s="50"/>
      <c r="H177" s="50"/>
      <c r="I177" s="52"/>
      <c r="J177" s="27"/>
      <c r="K177" s="44"/>
      <c r="L177" s="28"/>
    </row>
    <row r="178" spans="1:12" s="49" customFormat="1" ht="15.6" customHeight="1" x14ac:dyDescent="0.2">
      <c r="A178" s="257"/>
      <c r="B178" s="254" t="s">
        <v>346</v>
      </c>
      <c r="C178" s="255" t="s">
        <v>347</v>
      </c>
      <c r="D178" s="17">
        <f t="shared" si="16"/>
        <v>0</v>
      </c>
      <c r="E178" s="50"/>
      <c r="F178" s="50"/>
      <c r="G178" s="50"/>
      <c r="H178" s="50"/>
      <c r="I178" s="52"/>
      <c r="J178" s="27"/>
      <c r="K178" s="44"/>
      <c r="L178" s="28"/>
    </row>
    <row r="179" spans="1:12" s="49" customFormat="1" ht="15.6" customHeight="1" x14ac:dyDescent="0.2">
      <c r="A179" s="257"/>
      <c r="B179" s="254" t="s">
        <v>282</v>
      </c>
      <c r="C179" s="255" t="s">
        <v>283</v>
      </c>
      <c r="D179" s="17">
        <f t="shared" si="16"/>
        <v>0</v>
      </c>
      <c r="E179" s="50"/>
      <c r="F179" s="50"/>
      <c r="G179" s="50"/>
      <c r="H179" s="50"/>
      <c r="I179" s="52"/>
      <c r="J179" s="27"/>
      <c r="K179" s="44"/>
      <c r="L179" s="28"/>
    </row>
    <row r="180" spans="1:12" s="13" customFormat="1" ht="33.75" customHeight="1" x14ac:dyDescent="0.25">
      <c r="A180" s="846" t="s">
        <v>249</v>
      </c>
      <c r="B180" s="847"/>
      <c r="C180" s="252" t="s">
        <v>463</v>
      </c>
      <c r="D180" s="17">
        <f t="shared" si="16"/>
        <v>0</v>
      </c>
      <c r="E180" s="27"/>
      <c r="F180" s="32">
        <f t="shared" ref="F180:L181" si="18">F181</f>
        <v>0</v>
      </c>
      <c r="G180" s="32">
        <f t="shared" si="18"/>
        <v>0</v>
      </c>
      <c r="H180" s="32">
        <f t="shared" si="18"/>
        <v>0</v>
      </c>
      <c r="I180" s="32">
        <f t="shared" si="18"/>
        <v>0</v>
      </c>
      <c r="J180" s="27">
        <f t="shared" si="18"/>
        <v>0</v>
      </c>
      <c r="K180" s="27">
        <f t="shared" si="18"/>
        <v>0</v>
      </c>
      <c r="L180" s="28">
        <f t="shared" si="18"/>
        <v>0</v>
      </c>
    </row>
    <row r="181" spans="1:12" s="49" customFormat="1" ht="23.25" customHeight="1" x14ac:dyDescent="0.25">
      <c r="A181" s="858" t="s">
        <v>257</v>
      </c>
      <c r="B181" s="859"/>
      <c r="C181" s="251" t="s">
        <v>267</v>
      </c>
      <c r="D181" s="17">
        <f t="shared" si="16"/>
        <v>0</v>
      </c>
      <c r="E181" s="27"/>
      <c r="F181" s="32">
        <f t="shared" si="18"/>
        <v>0</v>
      </c>
      <c r="G181" s="32">
        <f t="shared" si="18"/>
        <v>0</v>
      </c>
      <c r="H181" s="32">
        <f t="shared" si="18"/>
        <v>0</v>
      </c>
      <c r="I181" s="32">
        <f t="shared" si="18"/>
        <v>0</v>
      </c>
      <c r="J181" s="27">
        <f t="shared" si="18"/>
        <v>0</v>
      </c>
      <c r="K181" s="27">
        <f t="shared" si="18"/>
        <v>0</v>
      </c>
      <c r="L181" s="28">
        <f t="shared" si="18"/>
        <v>0</v>
      </c>
    </row>
    <row r="182" spans="1:12" s="49" customFormat="1" ht="25.5" x14ac:dyDescent="0.25">
      <c r="A182" s="257"/>
      <c r="B182" s="289" t="s">
        <v>255</v>
      </c>
      <c r="C182" s="251" t="s">
        <v>256</v>
      </c>
      <c r="D182" s="17">
        <f t="shared" si="16"/>
        <v>0</v>
      </c>
      <c r="E182" s="27"/>
      <c r="F182" s="44"/>
      <c r="G182" s="27"/>
      <c r="H182" s="27"/>
      <c r="I182" s="44"/>
      <c r="J182" s="27"/>
      <c r="K182" s="44"/>
      <c r="L182" s="28"/>
    </row>
    <row r="183" spans="1:12" s="49" customFormat="1" ht="16.899999999999999" customHeight="1" x14ac:dyDescent="0.25">
      <c r="A183" s="290" t="s">
        <v>250</v>
      </c>
      <c r="B183" s="291"/>
      <c r="C183" s="251" t="s">
        <v>97</v>
      </c>
      <c r="D183" s="17">
        <f t="shared" si="16"/>
        <v>0</v>
      </c>
      <c r="E183" s="50"/>
      <c r="F183" s="50"/>
      <c r="G183" s="50"/>
      <c r="H183" s="50"/>
      <c r="I183" s="52"/>
      <c r="J183" s="50"/>
      <c r="K183" s="50"/>
      <c r="L183" s="55"/>
    </row>
    <row r="184" spans="1:12" s="49" customFormat="1" ht="16.899999999999999" customHeight="1" x14ac:dyDescent="0.2">
      <c r="A184" s="257" t="s">
        <v>0</v>
      </c>
      <c r="B184" s="250"/>
      <c r="C184" s="211" t="s">
        <v>326</v>
      </c>
      <c r="D184" s="17">
        <f t="shared" si="16"/>
        <v>0</v>
      </c>
      <c r="E184" s="50"/>
      <c r="F184" s="56">
        <f t="shared" ref="F184:L184" si="19">F185</f>
        <v>0</v>
      </c>
      <c r="G184" s="56">
        <f t="shared" si="19"/>
        <v>0</v>
      </c>
      <c r="H184" s="56">
        <f t="shared" si="19"/>
        <v>0</v>
      </c>
      <c r="I184" s="56">
        <f t="shared" si="19"/>
        <v>0</v>
      </c>
      <c r="J184" s="50">
        <f t="shared" si="19"/>
        <v>0</v>
      </c>
      <c r="K184" s="50">
        <f t="shared" si="19"/>
        <v>0</v>
      </c>
      <c r="L184" s="55">
        <f t="shared" si="19"/>
        <v>0</v>
      </c>
    </row>
    <row r="185" spans="1:12" s="49" customFormat="1" ht="16.899999999999999" customHeight="1" x14ac:dyDescent="0.2">
      <c r="A185" s="290"/>
      <c r="B185" s="254" t="s">
        <v>410</v>
      </c>
      <c r="C185" s="292" t="s">
        <v>327</v>
      </c>
      <c r="D185" s="17">
        <f t="shared" si="16"/>
        <v>0</v>
      </c>
      <c r="E185" s="50"/>
      <c r="F185" s="50"/>
      <c r="G185" s="50"/>
      <c r="H185" s="50"/>
      <c r="I185" s="52"/>
      <c r="J185" s="50"/>
      <c r="K185" s="50"/>
      <c r="L185" s="55"/>
    </row>
    <row r="186" spans="1:12" s="15" customFormat="1" x14ac:dyDescent="0.2">
      <c r="A186" s="293" t="s">
        <v>1</v>
      </c>
      <c r="B186" s="294"/>
      <c r="C186" s="211" t="s">
        <v>329</v>
      </c>
      <c r="D186" s="17">
        <f t="shared" si="16"/>
        <v>0</v>
      </c>
      <c r="E186" s="39"/>
      <c r="F186" s="19">
        <f t="shared" ref="F186:L186" si="20">F187</f>
        <v>0</v>
      </c>
      <c r="G186" s="19">
        <f t="shared" si="20"/>
        <v>0</v>
      </c>
      <c r="H186" s="19">
        <f t="shared" si="20"/>
        <v>0</v>
      </c>
      <c r="I186" s="19">
        <f t="shared" si="20"/>
        <v>0</v>
      </c>
      <c r="J186" s="39">
        <f t="shared" si="20"/>
        <v>0</v>
      </c>
      <c r="K186" s="39">
        <f t="shared" si="20"/>
        <v>0</v>
      </c>
      <c r="L186" s="316">
        <f t="shared" si="20"/>
        <v>0</v>
      </c>
    </row>
    <row r="187" spans="1:12" s="49" customFormat="1" x14ac:dyDescent="0.2">
      <c r="A187" s="281"/>
      <c r="B187" s="295" t="s">
        <v>27</v>
      </c>
      <c r="C187" s="292" t="s">
        <v>330</v>
      </c>
      <c r="D187" s="17">
        <f t="shared" si="16"/>
        <v>0</v>
      </c>
      <c r="E187" s="50"/>
      <c r="F187" s="50"/>
      <c r="G187" s="50"/>
      <c r="H187" s="50"/>
      <c r="I187" s="52"/>
      <c r="J187" s="50"/>
      <c r="K187" s="50"/>
      <c r="L187" s="55"/>
    </row>
    <row r="188" spans="1:12" s="59" customFormat="1" ht="39" customHeight="1" x14ac:dyDescent="0.2">
      <c r="A188" s="731" t="s">
        <v>464</v>
      </c>
      <c r="B188" s="732"/>
      <c r="C188" s="296"/>
      <c r="D188" s="17">
        <f t="shared" si="16"/>
        <v>0</v>
      </c>
      <c r="E188" s="57"/>
      <c r="F188" s="58">
        <f t="shared" ref="F188:L188" si="21">F264+F279</f>
        <v>0</v>
      </c>
      <c r="G188" s="58">
        <f t="shared" si="21"/>
        <v>0</v>
      </c>
      <c r="H188" s="58">
        <f t="shared" si="21"/>
        <v>0</v>
      </c>
      <c r="I188" s="58">
        <f t="shared" si="21"/>
        <v>0</v>
      </c>
      <c r="J188" s="57">
        <f t="shared" si="21"/>
        <v>0</v>
      </c>
      <c r="K188" s="57">
        <f t="shared" si="21"/>
        <v>0</v>
      </c>
      <c r="L188" s="317">
        <f t="shared" si="21"/>
        <v>0</v>
      </c>
    </row>
    <row r="189" spans="1:12" s="49" customFormat="1" ht="30" customHeight="1" x14ac:dyDescent="0.25">
      <c r="A189" s="840" t="s">
        <v>268</v>
      </c>
      <c r="B189" s="841"/>
      <c r="C189" s="252" t="s">
        <v>501</v>
      </c>
      <c r="D189" s="17">
        <f t="shared" si="16"/>
        <v>0</v>
      </c>
      <c r="E189" s="50"/>
      <c r="F189" s="50"/>
      <c r="G189" s="50"/>
      <c r="H189" s="50"/>
      <c r="I189" s="52"/>
      <c r="J189" s="50"/>
      <c r="K189" s="50"/>
      <c r="L189" s="55"/>
    </row>
    <row r="190" spans="1:12" s="49" customFormat="1" ht="18" customHeight="1" x14ac:dyDescent="0.25">
      <c r="A190" s="257" t="s">
        <v>440</v>
      </c>
      <c r="B190" s="254"/>
      <c r="C190" s="251" t="s">
        <v>130</v>
      </c>
      <c r="D190" s="17">
        <f t="shared" si="16"/>
        <v>0</v>
      </c>
      <c r="E190" s="50"/>
      <c r="F190" s="50"/>
      <c r="G190" s="50"/>
      <c r="H190" s="50"/>
      <c r="I190" s="52"/>
      <c r="J190" s="27"/>
      <c r="K190" s="44"/>
      <c r="L190" s="28"/>
    </row>
    <row r="191" spans="1:12" s="49" customFormat="1" ht="15" customHeight="1" x14ac:dyDescent="0.2">
      <c r="A191" s="279"/>
      <c r="B191" s="258" t="s">
        <v>269</v>
      </c>
      <c r="C191" s="255" t="s">
        <v>270</v>
      </c>
      <c r="D191" s="17">
        <f t="shared" si="16"/>
        <v>0</v>
      </c>
      <c r="E191" s="50"/>
      <c r="F191" s="50"/>
      <c r="G191" s="50"/>
      <c r="H191" s="50"/>
      <c r="I191" s="52"/>
      <c r="J191" s="27"/>
      <c r="K191" s="44"/>
      <c r="L191" s="28"/>
    </row>
    <row r="192" spans="1:12" s="49" customFormat="1" ht="30" customHeight="1" x14ac:dyDescent="0.2">
      <c r="A192" s="279"/>
      <c r="B192" s="297" t="s">
        <v>333</v>
      </c>
      <c r="C192" s="255" t="s">
        <v>334</v>
      </c>
      <c r="D192" s="17">
        <f t="shared" si="16"/>
        <v>0</v>
      </c>
      <c r="E192" s="50"/>
      <c r="F192" s="50"/>
      <c r="G192" s="50"/>
      <c r="H192" s="50"/>
      <c r="I192" s="52"/>
      <c r="J192" s="27"/>
      <c r="K192" s="44"/>
      <c r="L192" s="28"/>
    </row>
    <row r="193" spans="1:12" s="49" customFormat="1" ht="16.899999999999999" customHeight="1" x14ac:dyDescent="0.2">
      <c r="A193" s="279"/>
      <c r="B193" s="297" t="s">
        <v>499</v>
      </c>
      <c r="C193" s="255" t="s">
        <v>439</v>
      </c>
      <c r="D193" s="17">
        <f t="shared" si="16"/>
        <v>0</v>
      </c>
      <c r="E193" s="50"/>
      <c r="F193" s="50"/>
      <c r="G193" s="50"/>
      <c r="H193" s="50"/>
      <c r="I193" s="52"/>
      <c r="J193" s="27"/>
      <c r="K193" s="44"/>
      <c r="L193" s="28"/>
    </row>
    <row r="194" spans="1:12" s="49" customFormat="1" ht="17.25" customHeight="1" x14ac:dyDescent="0.25">
      <c r="A194" s="257" t="s">
        <v>335</v>
      </c>
      <c r="B194" s="265"/>
      <c r="C194" s="252" t="s">
        <v>502</v>
      </c>
      <c r="D194" s="17">
        <f t="shared" si="16"/>
        <v>0</v>
      </c>
      <c r="E194" s="50"/>
      <c r="F194" s="50"/>
      <c r="G194" s="50"/>
      <c r="H194" s="50"/>
      <c r="I194" s="52"/>
      <c r="J194" s="50"/>
      <c r="K194" s="50"/>
      <c r="L194" s="55"/>
    </row>
    <row r="195" spans="1:12" s="49" customFormat="1" ht="30.6" customHeight="1" x14ac:dyDescent="0.25">
      <c r="A195" s="856" t="s">
        <v>138</v>
      </c>
      <c r="B195" s="857"/>
      <c r="C195" s="251" t="s">
        <v>336</v>
      </c>
      <c r="D195" s="17">
        <f t="shared" si="16"/>
        <v>0</v>
      </c>
      <c r="E195" s="50"/>
      <c r="F195" s="50"/>
      <c r="G195" s="50"/>
      <c r="H195" s="50"/>
      <c r="I195" s="52"/>
      <c r="J195" s="27"/>
      <c r="K195" s="44"/>
      <c r="L195" s="28"/>
    </row>
    <row r="196" spans="1:12" s="49" customFormat="1" ht="15.6" customHeight="1" x14ac:dyDescent="0.2">
      <c r="A196" s="257"/>
      <c r="B196" s="268" t="s">
        <v>271</v>
      </c>
      <c r="C196" s="255" t="s">
        <v>272</v>
      </c>
      <c r="D196" s="17">
        <f t="shared" si="16"/>
        <v>0</v>
      </c>
      <c r="E196" s="50"/>
      <c r="F196" s="50"/>
      <c r="G196" s="50"/>
      <c r="H196" s="50"/>
      <c r="I196" s="52"/>
      <c r="J196" s="27"/>
      <c r="K196" s="44"/>
      <c r="L196" s="28"/>
    </row>
    <row r="197" spans="1:12" s="49" customFormat="1" ht="15.6" customHeight="1" x14ac:dyDescent="0.2">
      <c r="A197" s="257"/>
      <c r="B197" s="268" t="s">
        <v>136</v>
      </c>
      <c r="C197" s="255" t="s">
        <v>137</v>
      </c>
      <c r="D197" s="17">
        <f t="shared" si="16"/>
        <v>0</v>
      </c>
      <c r="E197" s="50"/>
      <c r="F197" s="50"/>
      <c r="G197" s="50"/>
      <c r="H197" s="50"/>
      <c r="I197" s="52"/>
      <c r="J197" s="27"/>
      <c r="K197" s="44"/>
      <c r="L197" s="28"/>
    </row>
    <row r="198" spans="1:12" s="49" customFormat="1" ht="15.6" customHeight="1" x14ac:dyDescent="0.2">
      <c r="A198" s="257"/>
      <c r="B198" s="268" t="s">
        <v>273</v>
      </c>
      <c r="C198" s="255" t="s">
        <v>416</v>
      </c>
      <c r="D198" s="17">
        <f t="shared" si="16"/>
        <v>0</v>
      </c>
      <c r="E198" s="50"/>
      <c r="F198" s="50"/>
      <c r="G198" s="50"/>
      <c r="H198" s="50"/>
      <c r="I198" s="52"/>
      <c r="J198" s="27"/>
      <c r="K198" s="44"/>
      <c r="L198" s="28"/>
    </row>
    <row r="199" spans="1:12" s="49" customFormat="1" ht="15.6" customHeight="1" x14ac:dyDescent="0.2">
      <c r="A199" s="257"/>
      <c r="B199" s="268" t="s">
        <v>417</v>
      </c>
      <c r="C199" s="255" t="s">
        <v>418</v>
      </c>
      <c r="D199" s="17">
        <f t="shared" si="16"/>
        <v>0</v>
      </c>
      <c r="E199" s="50"/>
      <c r="F199" s="50"/>
      <c r="G199" s="50"/>
      <c r="H199" s="50"/>
      <c r="I199" s="52"/>
      <c r="J199" s="27"/>
      <c r="K199" s="44"/>
      <c r="L199" s="28"/>
    </row>
    <row r="200" spans="1:12" s="49" customFormat="1" ht="15.6" customHeight="1" x14ac:dyDescent="0.2">
      <c r="A200" s="257"/>
      <c r="B200" s="268" t="s">
        <v>419</v>
      </c>
      <c r="C200" s="255" t="s">
        <v>420</v>
      </c>
      <c r="D200" s="17">
        <f t="shared" si="16"/>
        <v>0</v>
      </c>
      <c r="E200" s="50"/>
      <c r="F200" s="50"/>
      <c r="G200" s="50"/>
      <c r="H200" s="50"/>
      <c r="I200" s="52"/>
      <c r="J200" s="27"/>
      <c r="K200" s="44"/>
      <c r="L200" s="28"/>
    </row>
    <row r="201" spans="1:12" s="49" customFormat="1" ht="15.6" customHeight="1" x14ac:dyDescent="0.2">
      <c r="A201" s="257"/>
      <c r="B201" s="268" t="s">
        <v>246</v>
      </c>
      <c r="C201" s="255" t="s">
        <v>245</v>
      </c>
      <c r="D201" s="17">
        <f t="shared" si="16"/>
        <v>0</v>
      </c>
      <c r="E201" s="50"/>
      <c r="F201" s="50"/>
      <c r="G201" s="50"/>
      <c r="H201" s="50"/>
      <c r="I201" s="52"/>
      <c r="J201" s="27"/>
      <c r="K201" s="44"/>
      <c r="L201" s="28"/>
    </row>
    <row r="202" spans="1:12" s="49" customFormat="1" ht="15.6" customHeight="1" x14ac:dyDescent="0.2">
      <c r="A202" s="280"/>
      <c r="B202" s="268" t="s">
        <v>421</v>
      </c>
      <c r="C202" s="255" t="s">
        <v>422</v>
      </c>
      <c r="D202" s="17">
        <f t="shared" si="16"/>
        <v>0</v>
      </c>
      <c r="E202" s="50"/>
      <c r="F202" s="50"/>
      <c r="G202" s="50"/>
      <c r="H202" s="50"/>
      <c r="I202" s="52"/>
      <c r="J202" s="27"/>
      <c r="K202" s="44"/>
      <c r="L202" s="28"/>
    </row>
    <row r="203" spans="1:12" s="49" customFormat="1" ht="15.6" customHeight="1" x14ac:dyDescent="0.2">
      <c r="A203" s="280"/>
      <c r="B203" s="268" t="s">
        <v>423</v>
      </c>
      <c r="C203" s="255" t="s">
        <v>424</v>
      </c>
      <c r="D203" s="17">
        <f t="shared" si="16"/>
        <v>0</v>
      </c>
      <c r="E203" s="50"/>
      <c r="F203" s="50"/>
      <c r="G203" s="50"/>
      <c r="H203" s="50"/>
      <c r="I203" s="52"/>
      <c r="J203" s="27"/>
      <c r="K203" s="44"/>
      <c r="L203" s="28"/>
    </row>
    <row r="204" spans="1:12" s="49" customFormat="1" ht="15.6" customHeight="1" x14ac:dyDescent="0.2">
      <c r="A204" s="280"/>
      <c r="B204" s="258" t="s">
        <v>141</v>
      </c>
      <c r="C204" s="255" t="s">
        <v>142</v>
      </c>
      <c r="D204" s="17">
        <f t="shared" si="16"/>
        <v>0</v>
      </c>
      <c r="E204" s="50"/>
      <c r="F204" s="50"/>
      <c r="G204" s="50"/>
      <c r="H204" s="50"/>
      <c r="I204" s="52"/>
      <c r="J204" s="27"/>
      <c r="K204" s="44"/>
      <c r="L204" s="28"/>
    </row>
    <row r="205" spans="1:12" s="49" customFormat="1" ht="15.6" customHeight="1" x14ac:dyDescent="0.2">
      <c r="A205" s="280"/>
      <c r="B205" s="258" t="s">
        <v>143</v>
      </c>
      <c r="C205" s="255" t="s">
        <v>144</v>
      </c>
      <c r="D205" s="17">
        <f t="shared" si="16"/>
        <v>0</v>
      </c>
      <c r="E205" s="50"/>
      <c r="F205" s="50"/>
      <c r="G205" s="50"/>
      <c r="H205" s="50"/>
      <c r="I205" s="52"/>
      <c r="J205" s="27"/>
      <c r="K205" s="44"/>
      <c r="L205" s="28"/>
    </row>
    <row r="206" spans="1:12" s="49" customFormat="1" ht="15.6" customHeight="1" x14ac:dyDescent="0.2">
      <c r="A206" s="280"/>
      <c r="B206" s="258" t="s">
        <v>244</v>
      </c>
      <c r="C206" s="255" t="s">
        <v>243</v>
      </c>
      <c r="D206" s="17">
        <f t="shared" si="16"/>
        <v>0</v>
      </c>
      <c r="E206" s="50"/>
      <c r="F206" s="50"/>
      <c r="G206" s="50"/>
      <c r="H206" s="50"/>
      <c r="I206" s="52"/>
      <c r="J206" s="27"/>
      <c r="K206" s="44"/>
      <c r="L206" s="28"/>
    </row>
    <row r="207" spans="1:12" s="49" customFormat="1" ht="49.15" customHeight="1" x14ac:dyDescent="0.25">
      <c r="A207" s="733" t="s">
        <v>62</v>
      </c>
      <c r="B207" s="734"/>
      <c r="C207" s="298">
        <v>56</v>
      </c>
      <c r="D207" s="17">
        <f t="shared" ref="D207:D270" si="22">F207+G207+H207+I207</f>
        <v>0</v>
      </c>
      <c r="E207" s="50"/>
      <c r="F207" s="50"/>
      <c r="G207" s="50"/>
      <c r="H207" s="50"/>
      <c r="I207" s="52"/>
      <c r="J207" s="50"/>
      <c r="K207" s="50"/>
      <c r="L207" s="55"/>
    </row>
    <row r="208" spans="1:12" s="49" customFormat="1" ht="29.45" customHeight="1" x14ac:dyDescent="0.2">
      <c r="A208" s="718" t="s">
        <v>99</v>
      </c>
      <c r="B208" s="719"/>
      <c r="C208" s="255" t="s">
        <v>159</v>
      </c>
      <c r="D208" s="17">
        <f t="shared" si="22"/>
        <v>0</v>
      </c>
      <c r="E208" s="50"/>
      <c r="F208" s="50"/>
      <c r="G208" s="50"/>
      <c r="H208" s="50"/>
      <c r="I208" s="52"/>
      <c r="J208" s="27"/>
      <c r="K208" s="44"/>
      <c r="L208" s="28"/>
    </row>
    <row r="209" spans="1:12" s="49" customFormat="1" ht="15" customHeight="1" x14ac:dyDescent="0.2">
      <c r="A209" s="281"/>
      <c r="B209" s="299" t="s">
        <v>349</v>
      </c>
      <c r="C209" s="300" t="s">
        <v>160</v>
      </c>
      <c r="D209" s="17">
        <f t="shared" si="22"/>
        <v>0</v>
      </c>
      <c r="E209" s="50"/>
      <c r="F209" s="50"/>
      <c r="G209" s="50"/>
      <c r="H209" s="50"/>
      <c r="I209" s="52"/>
      <c r="J209" s="27"/>
      <c r="K209" s="44"/>
      <c r="L209" s="28"/>
    </row>
    <row r="210" spans="1:12" s="49" customFormat="1" ht="15" customHeight="1" x14ac:dyDescent="0.2">
      <c r="A210" s="281"/>
      <c r="B210" s="299" t="s">
        <v>350</v>
      </c>
      <c r="C210" s="300" t="s">
        <v>161</v>
      </c>
      <c r="D210" s="17">
        <f t="shared" si="22"/>
        <v>0</v>
      </c>
      <c r="E210" s="50"/>
      <c r="F210" s="50"/>
      <c r="G210" s="50"/>
      <c r="H210" s="50"/>
      <c r="I210" s="52"/>
      <c r="J210" s="27"/>
      <c r="K210" s="44"/>
      <c r="L210" s="28"/>
    </row>
    <row r="211" spans="1:12" s="49" customFormat="1" ht="15" customHeight="1" x14ac:dyDescent="0.2">
      <c r="A211" s="281"/>
      <c r="B211" s="299" t="s">
        <v>351</v>
      </c>
      <c r="C211" s="300" t="s">
        <v>162</v>
      </c>
      <c r="D211" s="17">
        <f t="shared" si="22"/>
        <v>0</v>
      </c>
      <c r="E211" s="50"/>
      <c r="F211" s="50"/>
      <c r="G211" s="50"/>
      <c r="H211" s="50"/>
      <c r="I211" s="52"/>
      <c r="J211" s="27"/>
      <c r="K211" s="44"/>
      <c r="L211" s="28"/>
    </row>
    <row r="212" spans="1:12" s="49" customFormat="1" ht="15" customHeight="1" x14ac:dyDescent="0.2">
      <c r="A212" s="718" t="s">
        <v>100</v>
      </c>
      <c r="B212" s="719"/>
      <c r="C212" s="300" t="s">
        <v>489</v>
      </c>
      <c r="D212" s="17">
        <f t="shared" si="22"/>
        <v>0</v>
      </c>
      <c r="E212" s="50"/>
      <c r="F212" s="50"/>
      <c r="G212" s="50"/>
      <c r="H212" s="50"/>
      <c r="I212" s="52"/>
      <c r="J212" s="27"/>
      <c r="K212" s="44"/>
      <c r="L212" s="28"/>
    </row>
    <row r="213" spans="1:12" s="49" customFormat="1" ht="15" customHeight="1" x14ac:dyDescent="0.2">
      <c r="A213" s="281"/>
      <c r="B213" s="299" t="s">
        <v>349</v>
      </c>
      <c r="C213" s="300" t="s">
        <v>163</v>
      </c>
      <c r="D213" s="17">
        <f t="shared" si="22"/>
        <v>0</v>
      </c>
      <c r="E213" s="50"/>
      <c r="F213" s="50"/>
      <c r="G213" s="50"/>
      <c r="H213" s="50"/>
      <c r="I213" s="52"/>
      <c r="J213" s="27"/>
      <c r="K213" s="44"/>
      <c r="L213" s="28"/>
    </row>
    <row r="214" spans="1:12" s="49" customFormat="1" ht="15" customHeight="1" x14ac:dyDescent="0.2">
      <c r="A214" s="281"/>
      <c r="B214" s="299" t="s">
        <v>350</v>
      </c>
      <c r="C214" s="300" t="s">
        <v>164</v>
      </c>
      <c r="D214" s="17">
        <f t="shared" si="22"/>
        <v>0</v>
      </c>
      <c r="E214" s="50"/>
      <c r="F214" s="50"/>
      <c r="G214" s="50"/>
      <c r="H214" s="50"/>
      <c r="I214" s="52"/>
      <c r="J214" s="27"/>
      <c r="K214" s="44"/>
      <c r="L214" s="28"/>
    </row>
    <row r="215" spans="1:12" s="49" customFormat="1" ht="15" customHeight="1" x14ac:dyDescent="0.2">
      <c r="A215" s="281"/>
      <c r="B215" s="299" t="s">
        <v>352</v>
      </c>
      <c r="C215" s="300" t="s">
        <v>165</v>
      </c>
      <c r="D215" s="17">
        <f t="shared" si="22"/>
        <v>0</v>
      </c>
      <c r="E215" s="50"/>
      <c r="F215" s="50"/>
      <c r="G215" s="50"/>
      <c r="H215" s="50"/>
      <c r="I215" s="52"/>
      <c r="J215" s="27"/>
      <c r="K215" s="44"/>
      <c r="L215" s="28"/>
    </row>
    <row r="216" spans="1:12" s="49" customFormat="1" ht="15" customHeight="1" x14ac:dyDescent="0.2">
      <c r="A216" s="718" t="s">
        <v>101</v>
      </c>
      <c r="B216" s="719"/>
      <c r="C216" s="300" t="s">
        <v>166</v>
      </c>
      <c r="D216" s="17">
        <f t="shared" si="22"/>
        <v>0</v>
      </c>
      <c r="E216" s="50"/>
      <c r="F216" s="50"/>
      <c r="G216" s="50"/>
      <c r="H216" s="50"/>
      <c r="I216" s="52"/>
      <c r="J216" s="27"/>
      <c r="K216" s="44"/>
      <c r="L216" s="28"/>
    </row>
    <row r="217" spans="1:12" s="49" customFormat="1" ht="15" customHeight="1" x14ac:dyDescent="0.2">
      <c r="A217" s="281"/>
      <c r="B217" s="299" t="s">
        <v>349</v>
      </c>
      <c r="C217" s="300" t="s">
        <v>167</v>
      </c>
      <c r="D217" s="17">
        <f t="shared" si="22"/>
        <v>0</v>
      </c>
      <c r="E217" s="50"/>
      <c r="F217" s="50"/>
      <c r="G217" s="50"/>
      <c r="H217" s="50"/>
      <c r="I217" s="52"/>
      <c r="J217" s="27"/>
      <c r="K217" s="44"/>
      <c r="L217" s="28"/>
    </row>
    <row r="218" spans="1:12" s="49" customFormat="1" ht="15" customHeight="1" x14ac:dyDescent="0.2">
      <c r="A218" s="281"/>
      <c r="B218" s="299" t="s">
        <v>350</v>
      </c>
      <c r="C218" s="300" t="s">
        <v>168</v>
      </c>
      <c r="D218" s="17">
        <f t="shared" si="22"/>
        <v>0</v>
      </c>
      <c r="E218" s="50"/>
      <c r="F218" s="50"/>
      <c r="G218" s="50"/>
      <c r="H218" s="50"/>
      <c r="I218" s="52"/>
      <c r="J218" s="27"/>
      <c r="K218" s="44"/>
      <c r="L218" s="28"/>
    </row>
    <row r="219" spans="1:12" s="49" customFormat="1" ht="15" customHeight="1" x14ac:dyDescent="0.2">
      <c r="A219" s="281"/>
      <c r="B219" s="299" t="s">
        <v>351</v>
      </c>
      <c r="C219" s="300" t="s">
        <v>169</v>
      </c>
      <c r="D219" s="17">
        <f t="shared" si="22"/>
        <v>0</v>
      </c>
      <c r="E219" s="50"/>
      <c r="F219" s="50"/>
      <c r="G219" s="50"/>
      <c r="H219" s="50"/>
      <c r="I219" s="52"/>
      <c r="J219" s="27"/>
      <c r="K219" s="44"/>
      <c r="L219" s="28"/>
    </row>
    <row r="220" spans="1:12" s="49" customFormat="1" ht="34.15" customHeight="1" x14ac:dyDescent="0.2">
      <c r="A220" s="718" t="s">
        <v>94</v>
      </c>
      <c r="B220" s="719"/>
      <c r="C220" s="300" t="s">
        <v>170</v>
      </c>
      <c r="D220" s="17">
        <f t="shared" si="22"/>
        <v>0</v>
      </c>
      <c r="E220" s="50"/>
      <c r="F220" s="50"/>
      <c r="G220" s="50"/>
      <c r="H220" s="50"/>
      <c r="I220" s="52"/>
      <c r="J220" s="27"/>
      <c r="K220" s="44"/>
      <c r="L220" s="28"/>
    </row>
    <row r="221" spans="1:12" s="49" customFormat="1" ht="15" customHeight="1" x14ac:dyDescent="0.2">
      <c r="A221" s="281"/>
      <c r="B221" s="299" t="s">
        <v>349</v>
      </c>
      <c r="C221" s="300" t="s">
        <v>171</v>
      </c>
      <c r="D221" s="17">
        <f t="shared" si="22"/>
        <v>0</v>
      </c>
      <c r="E221" s="50"/>
      <c r="F221" s="50"/>
      <c r="G221" s="50"/>
      <c r="H221" s="50"/>
      <c r="I221" s="52"/>
      <c r="J221" s="27"/>
      <c r="K221" s="44"/>
      <c r="L221" s="28"/>
    </row>
    <row r="222" spans="1:12" s="49" customFormat="1" ht="15" customHeight="1" x14ac:dyDescent="0.2">
      <c r="A222" s="281"/>
      <c r="B222" s="299" t="s">
        <v>350</v>
      </c>
      <c r="C222" s="300" t="s">
        <v>172</v>
      </c>
      <c r="D222" s="17">
        <f t="shared" si="22"/>
        <v>0</v>
      </c>
      <c r="E222" s="50"/>
      <c r="F222" s="50"/>
      <c r="G222" s="50"/>
      <c r="H222" s="50"/>
      <c r="I222" s="52"/>
      <c r="J222" s="27"/>
      <c r="K222" s="44"/>
      <c r="L222" s="28"/>
    </row>
    <row r="223" spans="1:12" s="49" customFormat="1" ht="15" customHeight="1" x14ac:dyDescent="0.2">
      <c r="A223" s="281"/>
      <c r="B223" s="299" t="s">
        <v>351</v>
      </c>
      <c r="C223" s="300" t="s">
        <v>173</v>
      </c>
      <c r="D223" s="17">
        <f t="shared" si="22"/>
        <v>0</v>
      </c>
      <c r="E223" s="50"/>
      <c r="F223" s="50"/>
      <c r="G223" s="50"/>
      <c r="H223" s="50"/>
      <c r="I223" s="52"/>
      <c r="J223" s="27"/>
      <c r="K223" s="44"/>
      <c r="L223" s="28"/>
    </row>
    <row r="224" spans="1:12" s="49" customFormat="1" ht="30.75" customHeight="1" x14ac:dyDescent="0.2">
      <c r="A224" s="718" t="s">
        <v>110</v>
      </c>
      <c r="B224" s="719"/>
      <c r="C224" s="300" t="s">
        <v>174</v>
      </c>
      <c r="D224" s="17">
        <f t="shared" si="22"/>
        <v>0</v>
      </c>
      <c r="E224" s="50"/>
      <c r="F224" s="50"/>
      <c r="G224" s="50"/>
      <c r="H224" s="50"/>
      <c r="I224" s="52"/>
      <c r="J224" s="27"/>
      <c r="K224" s="44"/>
      <c r="L224" s="28"/>
    </row>
    <row r="225" spans="1:12" s="49" customFormat="1" ht="15" customHeight="1" x14ac:dyDescent="0.2">
      <c r="A225" s="281"/>
      <c r="B225" s="299" t="s">
        <v>349</v>
      </c>
      <c r="C225" s="300" t="s">
        <v>175</v>
      </c>
      <c r="D225" s="17">
        <f t="shared" si="22"/>
        <v>0</v>
      </c>
      <c r="E225" s="50"/>
      <c r="F225" s="50"/>
      <c r="G225" s="50"/>
      <c r="H225" s="50"/>
      <c r="I225" s="52"/>
      <c r="J225" s="27"/>
      <c r="K225" s="44"/>
      <c r="L225" s="28"/>
    </row>
    <row r="226" spans="1:12" s="49" customFormat="1" ht="15" customHeight="1" x14ac:dyDescent="0.2">
      <c r="A226" s="281"/>
      <c r="B226" s="299" t="s">
        <v>350</v>
      </c>
      <c r="C226" s="300" t="s">
        <v>176</v>
      </c>
      <c r="D226" s="17">
        <f t="shared" si="22"/>
        <v>0</v>
      </c>
      <c r="E226" s="50"/>
      <c r="F226" s="50"/>
      <c r="G226" s="50"/>
      <c r="H226" s="50"/>
      <c r="I226" s="52"/>
      <c r="J226" s="27"/>
      <c r="K226" s="44"/>
      <c r="L226" s="28"/>
    </row>
    <row r="227" spans="1:12" s="49" customFormat="1" ht="15" customHeight="1" x14ac:dyDescent="0.2">
      <c r="A227" s="281"/>
      <c r="B227" s="299" t="s">
        <v>351</v>
      </c>
      <c r="C227" s="300" t="s">
        <v>177</v>
      </c>
      <c r="D227" s="17">
        <f t="shared" si="22"/>
        <v>0</v>
      </c>
      <c r="E227" s="50"/>
      <c r="F227" s="50"/>
      <c r="G227" s="50"/>
      <c r="H227" s="50"/>
      <c r="I227" s="52"/>
      <c r="J227" s="27"/>
      <c r="K227" s="44"/>
      <c r="L227" s="28"/>
    </row>
    <row r="228" spans="1:12" s="49" customFormat="1" ht="29.25" customHeight="1" x14ac:dyDescent="0.2">
      <c r="A228" s="718" t="s">
        <v>111</v>
      </c>
      <c r="B228" s="719"/>
      <c r="C228" s="300" t="s">
        <v>178</v>
      </c>
      <c r="D228" s="17">
        <f t="shared" si="22"/>
        <v>0</v>
      </c>
      <c r="E228" s="50"/>
      <c r="F228" s="50"/>
      <c r="G228" s="50"/>
      <c r="H228" s="50"/>
      <c r="I228" s="52"/>
      <c r="J228" s="27"/>
      <c r="K228" s="44"/>
      <c r="L228" s="28"/>
    </row>
    <row r="229" spans="1:12" s="49" customFormat="1" ht="15" customHeight="1" x14ac:dyDescent="0.2">
      <c r="A229" s="281"/>
      <c r="B229" s="299" t="s">
        <v>349</v>
      </c>
      <c r="C229" s="300" t="s">
        <v>179</v>
      </c>
      <c r="D229" s="17">
        <f t="shared" si="22"/>
        <v>0</v>
      </c>
      <c r="E229" s="50"/>
      <c r="F229" s="50"/>
      <c r="G229" s="50"/>
      <c r="H229" s="50"/>
      <c r="I229" s="52"/>
      <c r="J229" s="27"/>
      <c r="K229" s="44"/>
      <c r="L229" s="28"/>
    </row>
    <row r="230" spans="1:12" s="49" customFormat="1" ht="15" customHeight="1" x14ac:dyDescent="0.2">
      <c r="A230" s="281"/>
      <c r="B230" s="299" t="s">
        <v>350</v>
      </c>
      <c r="C230" s="300" t="s">
        <v>180</v>
      </c>
      <c r="D230" s="17">
        <f t="shared" si="22"/>
        <v>0</v>
      </c>
      <c r="E230" s="50"/>
      <c r="F230" s="50"/>
      <c r="G230" s="50"/>
      <c r="H230" s="50"/>
      <c r="I230" s="52"/>
      <c r="J230" s="27"/>
      <c r="K230" s="44"/>
      <c r="L230" s="28"/>
    </row>
    <row r="231" spans="1:12" s="49" customFormat="1" ht="15" customHeight="1" x14ac:dyDescent="0.2">
      <c r="A231" s="281"/>
      <c r="B231" s="299" t="s">
        <v>351</v>
      </c>
      <c r="C231" s="300" t="s">
        <v>238</v>
      </c>
      <c r="D231" s="17">
        <f t="shared" si="22"/>
        <v>0</v>
      </c>
      <c r="E231" s="50"/>
      <c r="F231" s="50"/>
      <c r="G231" s="50"/>
      <c r="H231" s="50"/>
      <c r="I231" s="52"/>
      <c r="J231" s="27"/>
      <c r="K231" s="44"/>
      <c r="L231" s="28"/>
    </row>
    <row r="232" spans="1:12" s="49" customFormat="1" ht="31.15" customHeight="1" x14ac:dyDescent="0.2">
      <c r="A232" s="718" t="s">
        <v>112</v>
      </c>
      <c r="B232" s="719"/>
      <c r="C232" s="300" t="s">
        <v>239</v>
      </c>
      <c r="D232" s="17">
        <f t="shared" si="22"/>
        <v>0</v>
      </c>
      <c r="E232" s="50"/>
      <c r="F232" s="50"/>
      <c r="G232" s="50"/>
      <c r="H232" s="50"/>
      <c r="I232" s="52"/>
      <c r="J232" s="27"/>
      <c r="K232" s="44"/>
      <c r="L232" s="28"/>
    </row>
    <row r="233" spans="1:12" s="49" customFormat="1" ht="15" customHeight="1" x14ac:dyDescent="0.2">
      <c r="A233" s="281"/>
      <c r="B233" s="299" t="s">
        <v>349</v>
      </c>
      <c r="C233" s="300" t="s">
        <v>240</v>
      </c>
      <c r="D233" s="17">
        <f t="shared" si="22"/>
        <v>0</v>
      </c>
      <c r="E233" s="50"/>
      <c r="F233" s="50"/>
      <c r="G233" s="50"/>
      <c r="H233" s="50"/>
      <c r="I233" s="52"/>
      <c r="J233" s="27"/>
      <c r="K233" s="44"/>
      <c r="L233" s="28"/>
    </row>
    <row r="234" spans="1:12" s="49" customFormat="1" ht="15" customHeight="1" x14ac:dyDescent="0.2">
      <c r="A234" s="281"/>
      <c r="B234" s="299" t="s">
        <v>350</v>
      </c>
      <c r="C234" s="300" t="s">
        <v>241</v>
      </c>
      <c r="D234" s="17">
        <f t="shared" si="22"/>
        <v>0</v>
      </c>
      <c r="E234" s="50"/>
      <c r="F234" s="50"/>
      <c r="G234" s="50"/>
      <c r="H234" s="50"/>
      <c r="I234" s="52"/>
      <c r="J234" s="27"/>
      <c r="K234" s="44"/>
      <c r="L234" s="28"/>
    </row>
    <row r="235" spans="1:12" s="49" customFormat="1" ht="15" customHeight="1" x14ac:dyDescent="0.2">
      <c r="A235" s="281"/>
      <c r="B235" s="299" t="s">
        <v>351</v>
      </c>
      <c r="C235" s="300" t="s">
        <v>242</v>
      </c>
      <c r="D235" s="17">
        <f t="shared" si="22"/>
        <v>0</v>
      </c>
      <c r="E235" s="50"/>
      <c r="F235" s="50"/>
      <c r="G235" s="50"/>
      <c r="H235" s="50"/>
      <c r="I235" s="52"/>
      <c r="J235" s="27"/>
      <c r="K235" s="44"/>
      <c r="L235" s="28"/>
    </row>
    <row r="236" spans="1:12" s="49" customFormat="1" ht="33" customHeight="1" x14ac:dyDescent="0.2">
      <c r="A236" s="720" t="s">
        <v>113</v>
      </c>
      <c r="B236" s="721"/>
      <c r="C236" s="300" t="s">
        <v>506</v>
      </c>
      <c r="D236" s="17">
        <f t="shared" si="22"/>
        <v>0</v>
      </c>
      <c r="E236" s="50"/>
      <c r="F236" s="50"/>
      <c r="G236" s="50"/>
      <c r="H236" s="50"/>
      <c r="I236" s="52"/>
      <c r="J236" s="27"/>
      <c r="K236" s="44"/>
      <c r="L236" s="28"/>
    </row>
    <row r="237" spans="1:12" s="49" customFormat="1" ht="15" customHeight="1" x14ac:dyDescent="0.25">
      <c r="A237" s="301"/>
      <c r="B237" s="299" t="s">
        <v>349</v>
      </c>
      <c r="C237" s="300" t="s">
        <v>507</v>
      </c>
      <c r="D237" s="17">
        <f t="shared" si="22"/>
        <v>0</v>
      </c>
      <c r="E237" s="50"/>
      <c r="F237" s="50"/>
      <c r="G237" s="50"/>
      <c r="H237" s="50"/>
      <c r="I237" s="52"/>
      <c r="J237" s="27"/>
      <c r="K237" s="44"/>
      <c r="L237" s="28"/>
    </row>
    <row r="238" spans="1:12" s="49" customFormat="1" ht="15" customHeight="1" x14ac:dyDescent="0.25">
      <c r="A238" s="301"/>
      <c r="B238" s="299" t="s">
        <v>350</v>
      </c>
      <c r="C238" s="300" t="s">
        <v>114</v>
      </c>
      <c r="D238" s="17">
        <f t="shared" si="22"/>
        <v>0</v>
      </c>
      <c r="E238" s="50"/>
      <c r="F238" s="50"/>
      <c r="G238" s="50"/>
      <c r="H238" s="50"/>
      <c r="I238" s="52"/>
      <c r="J238" s="27"/>
      <c r="K238" s="44"/>
      <c r="L238" s="28"/>
    </row>
    <row r="239" spans="1:12" s="49" customFormat="1" ht="15" customHeight="1" x14ac:dyDescent="0.25">
      <c r="A239" s="301"/>
      <c r="B239" s="299" t="s">
        <v>351</v>
      </c>
      <c r="C239" s="300" t="s">
        <v>146</v>
      </c>
      <c r="D239" s="17">
        <f t="shared" si="22"/>
        <v>0</v>
      </c>
      <c r="E239" s="50"/>
      <c r="F239" s="50"/>
      <c r="G239" s="50"/>
      <c r="H239" s="50"/>
      <c r="I239" s="52"/>
      <c r="J239" s="27"/>
      <c r="K239" s="44"/>
      <c r="L239" s="28"/>
    </row>
    <row r="240" spans="1:12" s="49" customFormat="1" ht="15" customHeight="1" x14ac:dyDescent="0.2">
      <c r="A240" s="720" t="s">
        <v>95</v>
      </c>
      <c r="B240" s="721"/>
      <c r="C240" s="300" t="s">
        <v>147</v>
      </c>
      <c r="D240" s="17">
        <f t="shared" si="22"/>
        <v>0</v>
      </c>
      <c r="E240" s="50"/>
      <c r="F240" s="50"/>
      <c r="G240" s="50"/>
      <c r="H240" s="50"/>
      <c r="I240" s="52"/>
      <c r="J240" s="27"/>
      <c r="K240" s="44"/>
      <c r="L240" s="28"/>
    </row>
    <row r="241" spans="1:12" s="49" customFormat="1" ht="15" customHeight="1" x14ac:dyDescent="0.25">
      <c r="A241" s="301"/>
      <c r="B241" s="299" t="s">
        <v>349</v>
      </c>
      <c r="C241" s="300" t="s">
        <v>148</v>
      </c>
      <c r="D241" s="17">
        <f t="shared" si="22"/>
        <v>0</v>
      </c>
      <c r="E241" s="50"/>
      <c r="F241" s="50"/>
      <c r="G241" s="50"/>
      <c r="H241" s="50"/>
      <c r="I241" s="52"/>
      <c r="J241" s="27"/>
      <c r="K241" s="44"/>
      <c r="L241" s="28"/>
    </row>
    <row r="242" spans="1:12" s="49" customFormat="1" ht="15" customHeight="1" x14ac:dyDescent="0.25">
      <c r="A242" s="301"/>
      <c r="B242" s="299" t="s">
        <v>350</v>
      </c>
      <c r="C242" s="300" t="s">
        <v>149</v>
      </c>
      <c r="D242" s="17">
        <f t="shared" si="22"/>
        <v>0</v>
      </c>
      <c r="E242" s="50"/>
      <c r="F242" s="50"/>
      <c r="G242" s="50"/>
      <c r="H242" s="50"/>
      <c r="I242" s="52"/>
      <c r="J242" s="27"/>
      <c r="K242" s="44"/>
      <c r="L242" s="28"/>
    </row>
    <row r="243" spans="1:12" s="49" customFormat="1" ht="15" customHeight="1" x14ac:dyDescent="0.25">
      <c r="A243" s="301"/>
      <c r="B243" s="299" t="s">
        <v>351</v>
      </c>
      <c r="C243" s="300" t="s">
        <v>432</v>
      </c>
      <c r="D243" s="17">
        <f t="shared" si="22"/>
        <v>0</v>
      </c>
      <c r="E243" s="50"/>
      <c r="F243" s="50"/>
      <c r="G243" s="50"/>
      <c r="H243" s="50"/>
      <c r="I243" s="52"/>
      <c r="J243" s="27"/>
      <c r="K243" s="44"/>
      <c r="L243" s="28"/>
    </row>
    <row r="244" spans="1:12" s="49" customFormat="1" ht="15" customHeight="1" x14ac:dyDescent="0.2">
      <c r="A244" s="712" t="s">
        <v>96</v>
      </c>
      <c r="B244" s="713"/>
      <c r="C244" s="300" t="s">
        <v>433</v>
      </c>
      <c r="D244" s="17">
        <f t="shared" si="22"/>
        <v>0</v>
      </c>
      <c r="E244" s="50"/>
      <c r="F244" s="50"/>
      <c r="G244" s="50"/>
      <c r="H244" s="50"/>
      <c r="I244" s="52"/>
      <c r="J244" s="27"/>
      <c r="K244" s="44"/>
      <c r="L244" s="28"/>
    </row>
    <row r="245" spans="1:12" s="49" customFormat="1" ht="15" customHeight="1" x14ac:dyDescent="0.2">
      <c r="A245" s="302"/>
      <c r="B245" s="299" t="s">
        <v>349</v>
      </c>
      <c r="C245" s="300" t="s">
        <v>434</v>
      </c>
      <c r="D245" s="17">
        <f t="shared" si="22"/>
        <v>0</v>
      </c>
      <c r="E245" s="50"/>
      <c r="F245" s="50"/>
      <c r="G245" s="50"/>
      <c r="H245" s="50"/>
      <c r="I245" s="52"/>
      <c r="J245" s="27"/>
      <c r="K245" s="44"/>
      <c r="L245" s="28"/>
    </row>
    <row r="246" spans="1:12" s="49" customFormat="1" ht="15" customHeight="1" x14ac:dyDescent="0.2">
      <c r="A246" s="302"/>
      <c r="B246" s="299" t="s">
        <v>350</v>
      </c>
      <c r="C246" s="300" t="s">
        <v>435</v>
      </c>
      <c r="D246" s="17">
        <f t="shared" si="22"/>
        <v>0</v>
      </c>
      <c r="E246" s="50"/>
      <c r="F246" s="50"/>
      <c r="G246" s="50"/>
      <c r="H246" s="50"/>
      <c r="I246" s="52"/>
      <c r="J246" s="27"/>
      <c r="K246" s="44"/>
      <c r="L246" s="28"/>
    </row>
    <row r="247" spans="1:12" s="49" customFormat="1" ht="15" customHeight="1" x14ac:dyDescent="0.2">
      <c r="A247" s="302"/>
      <c r="B247" s="299" t="s">
        <v>351</v>
      </c>
      <c r="C247" s="300" t="s">
        <v>436</v>
      </c>
      <c r="D247" s="17">
        <f t="shared" si="22"/>
        <v>0</v>
      </c>
      <c r="E247" s="50"/>
      <c r="F247" s="50"/>
      <c r="G247" s="50"/>
      <c r="H247" s="50"/>
      <c r="I247" s="52"/>
      <c r="J247" s="27"/>
      <c r="K247" s="44"/>
      <c r="L247" s="28"/>
    </row>
    <row r="248" spans="1:12" s="49" customFormat="1" ht="28.15" customHeight="1" x14ac:dyDescent="0.2">
      <c r="A248" s="712" t="s">
        <v>428</v>
      </c>
      <c r="B248" s="713"/>
      <c r="C248" s="300" t="s">
        <v>437</v>
      </c>
      <c r="D248" s="17">
        <f t="shared" si="22"/>
        <v>0</v>
      </c>
      <c r="E248" s="50"/>
      <c r="F248" s="50"/>
      <c r="G248" s="50"/>
      <c r="H248" s="50"/>
      <c r="I248" s="52"/>
      <c r="J248" s="27"/>
      <c r="K248" s="44"/>
      <c r="L248" s="28"/>
    </row>
    <row r="249" spans="1:12" s="49" customFormat="1" ht="15" customHeight="1" x14ac:dyDescent="0.2">
      <c r="A249" s="302"/>
      <c r="B249" s="299" t="s">
        <v>349</v>
      </c>
      <c r="C249" s="300" t="s">
        <v>438</v>
      </c>
      <c r="D249" s="17">
        <f t="shared" si="22"/>
        <v>0</v>
      </c>
      <c r="E249" s="50"/>
      <c r="F249" s="50"/>
      <c r="G249" s="50"/>
      <c r="H249" s="50"/>
      <c r="I249" s="52"/>
      <c r="J249" s="27"/>
      <c r="K249" s="44"/>
      <c r="L249" s="28"/>
    </row>
    <row r="250" spans="1:12" s="49" customFormat="1" ht="15" customHeight="1" x14ac:dyDescent="0.2">
      <c r="A250" s="302"/>
      <c r="B250" s="299" t="s">
        <v>350</v>
      </c>
      <c r="C250" s="300" t="s">
        <v>207</v>
      </c>
      <c r="D250" s="17">
        <f t="shared" si="22"/>
        <v>0</v>
      </c>
      <c r="E250" s="50"/>
      <c r="F250" s="50"/>
      <c r="G250" s="50"/>
      <c r="H250" s="50"/>
      <c r="I250" s="52"/>
      <c r="J250" s="27"/>
      <c r="K250" s="44"/>
      <c r="L250" s="28"/>
    </row>
    <row r="251" spans="1:12" s="49" customFormat="1" ht="15" customHeight="1" x14ac:dyDescent="0.2">
      <c r="A251" s="302"/>
      <c r="B251" s="299" t="s">
        <v>351</v>
      </c>
      <c r="C251" s="300" t="s">
        <v>208</v>
      </c>
      <c r="D251" s="17">
        <f t="shared" si="22"/>
        <v>0</v>
      </c>
      <c r="E251" s="50"/>
      <c r="F251" s="50"/>
      <c r="G251" s="50"/>
      <c r="H251" s="50"/>
      <c r="I251" s="52"/>
      <c r="J251" s="27"/>
      <c r="K251" s="44"/>
      <c r="L251" s="28"/>
    </row>
    <row r="252" spans="1:12" s="49" customFormat="1" ht="30" customHeight="1" x14ac:dyDescent="0.2">
      <c r="A252" s="712" t="s">
        <v>98</v>
      </c>
      <c r="B252" s="713"/>
      <c r="C252" s="300" t="s">
        <v>58</v>
      </c>
      <c r="D252" s="17">
        <f t="shared" si="22"/>
        <v>0</v>
      </c>
      <c r="E252" s="50"/>
      <c r="F252" s="50"/>
      <c r="G252" s="50"/>
      <c r="H252" s="50"/>
      <c r="I252" s="52"/>
      <c r="J252" s="27"/>
      <c r="K252" s="44"/>
      <c r="L252" s="28"/>
    </row>
    <row r="253" spans="1:12" s="49" customFormat="1" ht="15.6" customHeight="1" x14ac:dyDescent="0.2">
      <c r="A253" s="302"/>
      <c r="B253" s="299" t="s">
        <v>349</v>
      </c>
      <c r="C253" s="300" t="s">
        <v>59</v>
      </c>
      <c r="D253" s="17">
        <f t="shared" si="22"/>
        <v>0</v>
      </c>
      <c r="E253" s="50"/>
      <c r="F253" s="50"/>
      <c r="G253" s="50"/>
      <c r="H253" s="50"/>
      <c r="I253" s="52"/>
      <c r="J253" s="27"/>
      <c r="K253" s="44"/>
      <c r="L253" s="28"/>
    </row>
    <row r="254" spans="1:12" s="49" customFormat="1" ht="15.6" customHeight="1" x14ac:dyDescent="0.2">
      <c r="A254" s="302"/>
      <c r="B254" s="299" t="s">
        <v>350</v>
      </c>
      <c r="C254" s="300" t="s">
        <v>60</v>
      </c>
      <c r="D254" s="17">
        <f t="shared" si="22"/>
        <v>0</v>
      </c>
      <c r="E254" s="50"/>
      <c r="F254" s="50"/>
      <c r="G254" s="50"/>
      <c r="H254" s="50"/>
      <c r="I254" s="52"/>
      <c r="J254" s="27"/>
      <c r="K254" s="44"/>
      <c r="L254" s="28"/>
    </row>
    <row r="255" spans="1:12" s="49" customFormat="1" ht="15.6" customHeight="1" x14ac:dyDescent="0.2">
      <c r="A255" s="302"/>
      <c r="B255" s="299" t="s">
        <v>351</v>
      </c>
      <c r="C255" s="300" t="s">
        <v>61</v>
      </c>
      <c r="D255" s="17">
        <f t="shared" si="22"/>
        <v>0</v>
      </c>
      <c r="E255" s="50"/>
      <c r="F255" s="50"/>
      <c r="G255" s="50"/>
      <c r="H255" s="50"/>
      <c r="I255" s="52"/>
      <c r="J255" s="27"/>
      <c r="K255" s="44"/>
      <c r="L255" s="28"/>
    </row>
    <row r="256" spans="1:12" s="49" customFormat="1" ht="18" customHeight="1" x14ac:dyDescent="0.2">
      <c r="A256" s="712" t="s">
        <v>49</v>
      </c>
      <c r="B256" s="713"/>
      <c r="C256" s="300">
        <v>56.27</v>
      </c>
      <c r="D256" s="17">
        <f t="shared" si="22"/>
        <v>0</v>
      </c>
      <c r="E256" s="50"/>
      <c r="F256" s="50"/>
      <c r="G256" s="50"/>
      <c r="H256" s="50"/>
      <c r="I256" s="52"/>
      <c r="J256" s="27"/>
      <c r="K256" s="44"/>
      <c r="L256" s="28"/>
    </row>
    <row r="257" spans="1:12" s="49" customFormat="1" ht="15.6" customHeight="1" x14ac:dyDescent="0.2">
      <c r="A257" s="302"/>
      <c r="B257" s="299" t="s">
        <v>349</v>
      </c>
      <c r="C257" s="300" t="s">
        <v>50</v>
      </c>
      <c r="D257" s="17">
        <f t="shared" si="22"/>
        <v>0</v>
      </c>
      <c r="E257" s="50"/>
      <c r="F257" s="50"/>
      <c r="G257" s="50"/>
      <c r="H257" s="50"/>
      <c r="I257" s="52"/>
      <c r="J257" s="27"/>
      <c r="K257" s="44"/>
      <c r="L257" s="28"/>
    </row>
    <row r="258" spans="1:12" s="49" customFormat="1" ht="15.6" customHeight="1" x14ac:dyDescent="0.2">
      <c r="A258" s="302"/>
      <c r="B258" s="299" t="s">
        <v>350</v>
      </c>
      <c r="C258" s="300" t="s">
        <v>51</v>
      </c>
      <c r="D258" s="17">
        <f t="shared" si="22"/>
        <v>0</v>
      </c>
      <c r="E258" s="50"/>
      <c r="F258" s="50"/>
      <c r="G258" s="50"/>
      <c r="H258" s="50"/>
      <c r="I258" s="52"/>
      <c r="J258" s="27"/>
      <c r="K258" s="44"/>
      <c r="L258" s="28"/>
    </row>
    <row r="259" spans="1:12" s="49" customFormat="1" ht="15.6" customHeight="1" x14ac:dyDescent="0.2">
      <c r="A259" s="302"/>
      <c r="B259" s="299" t="s">
        <v>351</v>
      </c>
      <c r="C259" s="300" t="s">
        <v>52</v>
      </c>
      <c r="D259" s="17">
        <f t="shared" si="22"/>
        <v>0</v>
      </c>
      <c r="E259" s="50"/>
      <c r="F259" s="50"/>
      <c r="G259" s="50"/>
      <c r="H259" s="50"/>
      <c r="I259" s="52"/>
      <c r="J259" s="27"/>
      <c r="K259" s="44"/>
      <c r="L259" s="28"/>
    </row>
    <row r="260" spans="1:12" s="49" customFormat="1" ht="27.75" customHeight="1" x14ac:dyDescent="0.2">
      <c r="A260" s="712" t="s">
        <v>56</v>
      </c>
      <c r="B260" s="713"/>
      <c r="C260" s="300">
        <v>56.28</v>
      </c>
      <c r="D260" s="17">
        <f t="shared" si="22"/>
        <v>0</v>
      </c>
      <c r="E260" s="50"/>
      <c r="F260" s="50"/>
      <c r="G260" s="50"/>
      <c r="H260" s="50"/>
      <c r="I260" s="52"/>
      <c r="J260" s="27"/>
      <c r="K260" s="44"/>
      <c r="L260" s="28"/>
    </row>
    <row r="261" spans="1:12" s="49" customFormat="1" ht="15.6" customHeight="1" x14ac:dyDescent="0.2">
      <c r="A261" s="302"/>
      <c r="B261" s="299" t="s">
        <v>349</v>
      </c>
      <c r="C261" s="300" t="s">
        <v>53</v>
      </c>
      <c r="D261" s="17">
        <f t="shared" si="22"/>
        <v>0</v>
      </c>
      <c r="E261" s="50"/>
      <c r="F261" s="50"/>
      <c r="G261" s="50"/>
      <c r="H261" s="50"/>
      <c r="I261" s="52"/>
      <c r="J261" s="27"/>
      <c r="K261" s="44"/>
      <c r="L261" s="28"/>
    </row>
    <row r="262" spans="1:12" s="49" customFormat="1" ht="15.6" customHeight="1" x14ac:dyDescent="0.2">
      <c r="A262" s="302"/>
      <c r="B262" s="299" t="s">
        <v>350</v>
      </c>
      <c r="C262" s="300" t="s">
        <v>54</v>
      </c>
      <c r="D262" s="17">
        <f t="shared" si="22"/>
        <v>0</v>
      </c>
      <c r="E262" s="50"/>
      <c r="F262" s="50"/>
      <c r="G262" s="50"/>
      <c r="H262" s="50"/>
      <c r="I262" s="52"/>
      <c r="J262" s="27"/>
      <c r="K262" s="44"/>
      <c r="L262" s="28"/>
    </row>
    <row r="263" spans="1:12" s="49" customFormat="1" ht="15.6" customHeight="1" x14ac:dyDescent="0.2">
      <c r="A263" s="302"/>
      <c r="B263" s="299" t="s">
        <v>351</v>
      </c>
      <c r="C263" s="300" t="s">
        <v>55</v>
      </c>
      <c r="D263" s="17">
        <f t="shared" si="22"/>
        <v>0</v>
      </c>
      <c r="E263" s="50"/>
      <c r="F263" s="50"/>
      <c r="G263" s="50"/>
      <c r="H263" s="50"/>
      <c r="I263" s="52"/>
      <c r="J263" s="27"/>
      <c r="K263" s="44"/>
      <c r="L263" s="28"/>
    </row>
    <row r="264" spans="1:12" s="49" customFormat="1" ht="15.6" customHeight="1" x14ac:dyDescent="0.25">
      <c r="A264" s="286" t="s">
        <v>415</v>
      </c>
      <c r="B264" s="303"/>
      <c r="C264" s="252" t="s">
        <v>209</v>
      </c>
      <c r="D264" s="17">
        <f t="shared" si="22"/>
        <v>0</v>
      </c>
      <c r="E264" s="50"/>
      <c r="F264" s="51">
        <f t="shared" ref="F264:L264" si="23">F265+F275</f>
        <v>0</v>
      </c>
      <c r="G264" s="51">
        <f t="shared" si="23"/>
        <v>0</v>
      </c>
      <c r="H264" s="51">
        <f t="shared" si="23"/>
        <v>0</v>
      </c>
      <c r="I264" s="51">
        <f t="shared" si="23"/>
        <v>0</v>
      </c>
      <c r="J264" s="50">
        <f t="shared" si="23"/>
        <v>0</v>
      </c>
      <c r="K264" s="50">
        <f t="shared" si="23"/>
        <v>0</v>
      </c>
      <c r="L264" s="55">
        <f t="shared" si="23"/>
        <v>0</v>
      </c>
    </row>
    <row r="265" spans="1:12" s="49" customFormat="1" ht="15.6" customHeight="1" x14ac:dyDescent="0.25">
      <c r="A265" s="257" t="s">
        <v>281</v>
      </c>
      <c r="B265" s="258"/>
      <c r="C265" s="304">
        <v>71</v>
      </c>
      <c r="D265" s="17">
        <f t="shared" si="22"/>
        <v>0</v>
      </c>
      <c r="E265" s="50"/>
      <c r="F265" s="51">
        <f t="shared" ref="F265:L265" si="24">F266+F271</f>
        <v>0</v>
      </c>
      <c r="G265" s="51">
        <f t="shared" si="24"/>
        <v>0</v>
      </c>
      <c r="H265" s="51">
        <f t="shared" si="24"/>
        <v>0</v>
      </c>
      <c r="I265" s="51">
        <f t="shared" si="24"/>
        <v>0</v>
      </c>
      <c r="J265" s="50">
        <f t="shared" si="24"/>
        <v>0</v>
      </c>
      <c r="K265" s="50">
        <f t="shared" si="24"/>
        <v>0</v>
      </c>
      <c r="L265" s="55">
        <f t="shared" si="24"/>
        <v>0</v>
      </c>
    </row>
    <row r="266" spans="1:12" s="49" customFormat="1" ht="15.6" customHeight="1" x14ac:dyDescent="0.25">
      <c r="A266" s="257" t="s">
        <v>210</v>
      </c>
      <c r="B266" s="258"/>
      <c r="C266" s="304" t="s">
        <v>211</v>
      </c>
      <c r="D266" s="17">
        <f t="shared" si="22"/>
        <v>0</v>
      </c>
      <c r="E266" s="50"/>
      <c r="F266" s="51">
        <f t="shared" ref="F266:L266" si="25">SUM(F267:F270)</f>
        <v>0</v>
      </c>
      <c r="G266" s="51">
        <f t="shared" si="25"/>
        <v>0</v>
      </c>
      <c r="H266" s="51">
        <f t="shared" si="25"/>
        <v>0</v>
      </c>
      <c r="I266" s="51">
        <f t="shared" si="25"/>
        <v>0</v>
      </c>
      <c r="J266" s="50">
        <f t="shared" si="25"/>
        <v>0</v>
      </c>
      <c r="K266" s="50">
        <f t="shared" si="25"/>
        <v>0</v>
      </c>
      <c r="L266" s="55">
        <f t="shared" si="25"/>
        <v>0</v>
      </c>
    </row>
    <row r="267" spans="1:12" s="49" customFormat="1" ht="15.6" customHeight="1" x14ac:dyDescent="0.2">
      <c r="A267" s="257"/>
      <c r="B267" s="258" t="s">
        <v>115</v>
      </c>
      <c r="C267" s="305" t="s">
        <v>116</v>
      </c>
      <c r="D267" s="17">
        <f t="shared" si="22"/>
        <v>0</v>
      </c>
      <c r="E267" s="50"/>
      <c r="F267" s="50"/>
      <c r="G267" s="50"/>
      <c r="H267" s="50"/>
      <c r="I267" s="52"/>
      <c r="J267" s="27"/>
      <c r="K267" s="44"/>
      <c r="L267" s="28"/>
    </row>
    <row r="268" spans="1:12" s="49" customFormat="1" ht="15.6" customHeight="1" x14ac:dyDescent="0.2">
      <c r="A268" s="306"/>
      <c r="B268" s="263" t="s">
        <v>117</v>
      </c>
      <c r="C268" s="305" t="s">
        <v>118</v>
      </c>
      <c r="D268" s="17">
        <f t="shared" si="22"/>
        <v>0</v>
      </c>
      <c r="E268" s="50"/>
      <c r="F268" s="50"/>
      <c r="G268" s="50"/>
      <c r="H268" s="50"/>
      <c r="I268" s="52"/>
      <c r="J268" s="27"/>
      <c r="K268" s="44"/>
      <c r="L268" s="28"/>
    </row>
    <row r="269" spans="1:12" s="49" customFormat="1" ht="15.6" customHeight="1" x14ac:dyDescent="0.2">
      <c r="A269" s="257"/>
      <c r="B269" s="254" t="s">
        <v>230</v>
      </c>
      <c r="C269" s="305" t="s">
        <v>201</v>
      </c>
      <c r="D269" s="17">
        <f t="shared" si="22"/>
        <v>0</v>
      </c>
      <c r="E269" s="50"/>
      <c r="F269" s="50"/>
      <c r="G269" s="50"/>
      <c r="H269" s="50"/>
      <c r="I269" s="52"/>
      <c r="J269" s="27"/>
      <c r="K269" s="44"/>
      <c r="L269" s="28"/>
    </row>
    <row r="270" spans="1:12" s="49" customFormat="1" ht="15.6" customHeight="1" x14ac:dyDescent="0.2">
      <c r="A270" s="257"/>
      <c r="B270" s="254" t="s">
        <v>202</v>
      </c>
      <c r="C270" s="305" t="s">
        <v>390</v>
      </c>
      <c r="D270" s="17">
        <f t="shared" si="22"/>
        <v>0</v>
      </c>
      <c r="E270" s="50"/>
      <c r="F270" s="50"/>
      <c r="G270" s="50"/>
      <c r="H270" s="50"/>
      <c r="I270" s="52"/>
      <c r="J270" s="27"/>
      <c r="K270" s="44"/>
      <c r="L270" s="28"/>
    </row>
    <row r="271" spans="1:12" s="49" customFormat="1" ht="15.6" customHeight="1" x14ac:dyDescent="0.25">
      <c r="A271" s="257" t="s">
        <v>391</v>
      </c>
      <c r="B271" s="254"/>
      <c r="C271" s="304" t="s">
        <v>123</v>
      </c>
      <c r="D271" s="17">
        <f t="shared" ref="D271:D287" si="26">F271+G271+H271+I271</f>
        <v>0</v>
      </c>
      <c r="E271" s="50"/>
      <c r="F271" s="50"/>
      <c r="G271" s="50"/>
      <c r="H271" s="50"/>
      <c r="I271" s="52"/>
      <c r="J271" s="27"/>
      <c r="K271" s="44"/>
      <c r="L271" s="28"/>
    </row>
    <row r="272" spans="1:12" s="49" customFormat="1" ht="15.6" customHeight="1" x14ac:dyDescent="0.25">
      <c r="A272" s="257" t="s">
        <v>124</v>
      </c>
      <c r="B272" s="254"/>
      <c r="C272" s="304">
        <v>72</v>
      </c>
      <c r="D272" s="17">
        <f t="shared" si="26"/>
        <v>0</v>
      </c>
      <c r="E272" s="50"/>
      <c r="F272" s="50"/>
      <c r="G272" s="50"/>
      <c r="H272" s="50"/>
      <c r="I272" s="52"/>
      <c r="J272" s="50"/>
      <c r="K272" s="50"/>
      <c r="L272" s="55"/>
    </row>
    <row r="273" spans="1:12" s="49" customFormat="1" ht="15.6" customHeight="1" x14ac:dyDescent="0.25">
      <c r="A273" s="307" t="s">
        <v>125</v>
      </c>
      <c r="B273" s="308"/>
      <c r="C273" s="304" t="s">
        <v>126</v>
      </c>
      <c r="D273" s="17">
        <f t="shared" si="26"/>
        <v>0</v>
      </c>
      <c r="E273" s="50"/>
      <c r="F273" s="50"/>
      <c r="G273" s="50"/>
      <c r="H273" s="50"/>
      <c r="I273" s="52"/>
      <c r="J273" s="27"/>
      <c r="K273" s="44"/>
      <c r="L273" s="28"/>
    </row>
    <row r="274" spans="1:12" s="49" customFormat="1" ht="15.6" customHeight="1" x14ac:dyDescent="0.2">
      <c r="A274" s="307"/>
      <c r="B274" s="254" t="s">
        <v>203</v>
      </c>
      <c r="C274" s="255" t="s">
        <v>204</v>
      </c>
      <c r="D274" s="17">
        <f t="shared" si="26"/>
        <v>0</v>
      </c>
      <c r="E274" s="50"/>
      <c r="F274" s="50"/>
      <c r="G274" s="50"/>
      <c r="H274" s="50"/>
      <c r="I274" s="52"/>
      <c r="J274" s="27"/>
      <c r="K274" s="44"/>
      <c r="L274" s="28"/>
    </row>
    <row r="275" spans="1:12" s="49" customFormat="1" ht="15.6" customHeight="1" x14ac:dyDescent="0.25">
      <c r="A275" s="307" t="s">
        <v>69</v>
      </c>
      <c r="B275" s="308"/>
      <c r="C275" s="309">
        <v>75</v>
      </c>
      <c r="D275" s="17">
        <f t="shared" si="26"/>
        <v>0</v>
      </c>
      <c r="E275" s="50"/>
      <c r="F275" s="50"/>
      <c r="G275" s="50"/>
      <c r="H275" s="50"/>
      <c r="I275" s="52"/>
      <c r="J275" s="27"/>
      <c r="K275" s="44"/>
      <c r="L275" s="28"/>
    </row>
    <row r="276" spans="1:12" s="49" customFormat="1" ht="15.6" customHeight="1" x14ac:dyDescent="0.25">
      <c r="A276" s="286" t="s">
        <v>313</v>
      </c>
      <c r="B276" s="287"/>
      <c r="C276" s="251" t="s">
        <v>356</v>
      </c>
      <c r="D276" s="17">
        <f t="shared" si="26"/>
        <v>0</v>
      </c>
      <c r="E276" s="50"/>
      <c r="F276" s="50"/>
      <c r="G276" s="50"/>
      <c r="H276" s="50"/>
      <c r="I276" s="52"/>
      <c r="J276" s="50"/>
      <c r="K276" s="50"/>
      <c r="L276" s="55"/>
    </row>
    <row r="277" spans="1:12" s="49" customFormat="1" ht="15.6" customHeight="1" x14ac:dyDescent="0.25">
      <c r="A277" s="288" t="s">
        <v>314</v>
      </c>
      <c r="B277" s="267"/>
      <c r="C277" s="252" t="s">
        <v>467</v>
      </c>
      <c r="D277" s="17">
        <f t="shared" si="26"/>
        <v>0</v>
      </c>
      <c r="E277" s="50"/>
      <c r="F277" s="50"/>
      <c r="G277" s="50"/>
      <c r="H277" s="50"/>
      <c r="I277" s="52"/>
      <c r="J277" s="50"/>
      <c r="K277" s="50"/>
      <c r="L277" s="55"/>
    </row>
    <row r="278" spans="1:12" s="49" customFormat="1" ht="26.45" customHeight="1" x14ac:dyDescent="0.25">
      <c r="A278" s="848" t="s">
        <v>315</v>
      </c>
      <c r="B278" s="849"/>
      <c r="C278" s="251" t="s">
        <v>316</v>
      </c>
      <c r="D278" s="17">
        <f t="shared" si="26"/>
        <v>0</v>
      </c>
      <c r="E278" s="50"/>
      <c r="F278" s="50"/>
      <c r="G278" s="50"/>
      <c r="H278" s="50"/>
      <c r="I278" s="52"/>
      <c r="J278" s="27"/>
      <c r="K278" s="44"/>
      <c r="L278" s="28"/>
    </row>
    <row r="279" spans="1:12" s="49" customFormat="1" ht="35.25" customHeight="1" x14ac:dyDescent="0.25">
      <c r="A279" s="864" t="s">
        <v>3</v>
      </c>
      <c r="B279" s="865"/>
      <c r="C279" s="252" t="s">
        <v>463</v>
      </c>
      <c r="D279" s="17">
        <f t="shared" si="26"/>
        <v>0</v>
      </c>
      <c r="E279" s="27"/>
      <c r="F279" s="32">
        <f t="shared" ref="F279:L280" si="27">F280</f>
        <v>0</v>
      </c>
      <c r="G279" s="32">
        <f t="shared" si="27"/>
        <v>0</v>
      </c>
      <c r="H279" s="32">
        <f t="shared" si="27"/>
        <v>0</v>
      </c>
      <c r="I279" s="32">
        <f t="shared" si="27"/>
        <v>0</v>
      </c>
      <c r="J279" s="27">
        <f t="shared" si="27"/>
        <v>0</v>
      </c>
      <c r="K279" s="27">
        <f t="shared" si="27"/>
        <v>0</v>
      </c>
      <c r="L279" s="28">
        <f t="shared" si="27"/>
        <v>0</v>
      </c>
    </row>
    <row r="280" spans="1:12" s="49" customFormat="1" ht="23.25" customHeight="1" x14ac:dyDescent="0.25">
      <c r="A280" s="858" t="s">
        <v>10</v>
      </c>
      <c r="B280" s="859"/>
      <c r="C280" s="251" t="s">
        <v>267</v>
      </c>
      <c r="D280" s="17">
        <f t="shared" si="26"/>
        <v>0</v>
      </c>
      <c r="E280" s="27"/>
      <c r="F280" s="32">
        <f t="shared" si="27"/>
        <v>0</v>
      </c>
      <c r="G280" s="32">
        <f t="shared" si="27"/>
        <v>0</v>
      </c>
      <c r="H280" s="32">
        <f t="shared" si="27"/>
        <v>0</v>
      </c>
      <c r="I280" s="32">
        <f t="shared" si="27"/>
        <v>0</v>
      </c>
      <c r="J280" s="27">
        <f t="shared" si="27"/>
        <v>0</v>
      </c>
      <c r="K280" s="27">
        <f t="shared" si="27"/>
        <v>0</v>
      </c>
      <c r="L280" s="28">
        <f t="shared" si="27"/>
        <v>0</v>
      </c>
    </row>
    <row r="281" spans="1:12" s="49" customFormat="1" ht="25.5" x14ac:dyDescent="0.25">
      <c r="A281" s="257"/>
      <c r="B281" s="289" t="s">
        <v>259</v>
      </c>
      <c r="C281" s="251" t="s">
        <v>258</v>
      </c>
      <c r="D281" s="17">
        <f t="shared" si="26"/>
        <v>0</v>
      </c>
      <c r="E281" s="27"/>
      <c r="F281" s="44"/>
      <c r="G281" s="27"/>
      <c r="H281" s="27"/>
      <c r="I281" s="44"/>
      <c r="J281" s="27"/>
      <c r="K281" s="44"/>
      <c r="L281" s="28"/>
    </row>
    <row r="282" spans="1:12" s="49" customFormat="1" ht="33.6" customHeight="1" x14ac:dyDescent="0.25">
      <c r="A282" s="257"/>
      <c r="B282" s="289" t="s">
        <v>11</v>
      </c>
      <c r="C282" s="251" t="s">
        <v>12</v>
      </c>
      <c r="D282" s="17">
        <f t="shared" si="26"/>
        <v>0</v>
      </c>
      <c r="E282" s="27"/>
      <c r="F282" s="44"/>
      <c r="G282" s="27"/>
      <c r="H282" s="27"/>
      <c r="I282" s="44"/>
      <c r="J282" s="27"/>
      <c r="K282" s="44"/>
      <c r="L282" s="28"/>
    </row>
    <row r="283" spans="1:12" s="49" customFormat="1" ht="16.899999999999999" customHeight="1" x14ac:dyDescent="0.25">
      <c r="A283" s="290" t="s">
        <v>2</v>
      </c>
      <c r="B283" s="291"/>
      <c r="C283" s="251" t="s">
        <v>97</v>
      </c>
      <c r="D283" s="17">
        <f t="shared" si="26"/>
        <v>0</v>
      </c>
      <c r="E283" s="50"/>
      <c r="F283" s="50"/>
      <c r="G283" s="50"/>
      <c r="H283" s="50"/>
      <c r="I283" s="52"/>
      <c r="J283" s="50"/>
      <c r="K283" s="50"/>
      <c r="L283" s="55"/>
    </row>
    <row r="284" spans="1:12" s="49" customFormat="1" ht="16.899999999999999" customHeight="1" x14ac:dyDescent="0.2">
      <c r="A284" s="257" t="s">
        <v>344</v>
      </c>
      <c r="B284" s="250"/>
      <c r="C284" s="211" t="s">
        <v>326</v>
      </c>
      <c r="D284" s="17">
        <f t="shared" si="26"/>
        <v>0</v>
      </c>
      <c r="E284" s="50"/>
      <c r="F284" s="56">
        <f t="shared" ref="F284:L284" si="28">F285</f>
        <v>0</v>
      </c>
      <c r="G284" s="56">
        <f t="shared" si="28"/>
        <v>0</v>
      </c>
      <c r="H284" s="56">
        <f t="shared" si="28"/>
        <v>0</v>
      </c>
      <c r="I284" s="56">
        <f t="shared" si="28"/>
        <v>0</v>
      </c>
      <c r="J284" s="50">
        <f t="shared" si="28"/>
        <v>0</v>
      </c>
      <c r="K284" s="50">
        <f t="shared" si="28"/>
        <v>0</v>
      </c>
      <c r="L284" s="55">
        <f t="shared" si="28"/>
        <v>0</v>
      </c>
    </row>
    <row r="285" spans="1:12" s="49" customFormat="1" x14ac:dyDescent="0.2">
      <c r="A285" s="281"/>
      <c r="B285" s="295" t="s">
        <v>411</v>
      </c>
      <c r="C285" s="292" t="s">
        <v>328</v>
      </c>
      <c r="D285" s="17">
        <f t="shared" si="26"/>
        <v>0</v>
      </c>
      <c r="E285" s="50"/>
      <c r="F285" s="50"/>
      <c r="G285" s="50"/>
      <c r="H285" s="50"/>
      <c r="I285" s="52"/>
      <c r="J285" s="50"/>
      <c r="K285" s="50"/>
      <c r="L285" s="55"/>
    </row>
    <row r="286" spans="1:12" s="15" customFormat="1" x14ac:dyDescent="0.2">
      <c r="A286" s="293" t="s">
        <v>345</v>
      </c>
      <c r="B286" s="294"/>
      <c r="C286" s="211" t="s">
        <v>329</v>
      </c>
      <c r="D286" s="17">
        <f t="shared" si="26"/>
        <v>0</v>
      </c>
      <c r="E286" s="39"/>
      <c r="F286" s="19">
        <f t="shared" ref="F286:L286" si="29">F287</f>
        <v>0</v>
      </c>
      <c r="G286" s="19">
        <f t="shared" si="29"/>
        <v>0</v>
      </c>
      <c r="H286" s="19">
        <f t="shared" si="29"/>
        <v>0</v>
      </c>
      <c r="I286" s="19">
        <f t="shared" si="29"/>
        <v>0</v>
      </c>
      <c r="J286" s="39">
        <f t="shared" si="29"/>
        <v>0</v>
      </c>
      <c r="K286" s="39">
        <f t="shared" si="29"/>
        <v>0</v>
      </c>
      <c r="L286" s="316">
        <f t="shared" si="29"/>
        <v>0</v>
      </c>
    </row>
    <row r="287" spans="1:12" s="49" customFormat="1" ht="13.5" thickBot="1" x14ac:dyDescent="0.25">
      <c r="A287" s="310"/>
      <c r="B287" s="311" t="s">
        <v>46</v>
      </c>
      <c r="C287" s="312" t="s">
        <v>331</v>
      </c>
      <c r="D287" s="20">
        <f t="shared" si="26"/>
        <v>0</v>
      </c>
      <c r="E287" s="60"/>
      <c r="F287" s="60"/>
      <c r="G287" s="60"/>
      <c r="H287" s="60"/>
      <c r="I287" s="61"/>
      <c r="J287" s="60"/>
      <c r="K287" s="60"/>
      <c r="L287" s="62"/>
    </row>
    <row r="288" spans="1:12" x14ac:dyDescent="0.2">
      <c r="A288" s="65"/>
      <c r="B288" s="243"/>
      <c r="C288" s="65"/>
      <c r="J288" s="65"/>
      <c r="K288" s="65"/>
      <c r="L288" s="65"/>
    </row>
    <row r="289" spans="1:12" ht="25.5" x14ac:dyDescent="0.2">
      <c r="A289" s="244" t="s">
        <v>348</v>
      </c>
      <c r="B289" s="245" t="s">
        <v>430</v>
      </c>
      <c r="C289" s="245"/>
      <c r="J289" s="65"/>
      <c r="K289" s="65"/>
      <c r="L289" s="65"/>
    </row>
    <row r="290" spans="1:12" x14ac:dyDescent="0.2">
      <c r="A290" s="244"/>
      <c r="B290" s="245"/>
      <c r="C290" s="245"/>
      <c r="J290" s="65"/>
      <c r="K290" s="65"/>
      <c r="L290" s="65"/>
    </row>
    <row r="291" spans="1:12" ht="15" x14ac:dyDescent="0.25">
      <c r="A291" s="723" t="s">
        <v>477</v>
      </c>
      <c r="B291" s="723"/>
      <c r="C291" s="65"/>
      <c r="F291" s="6" t="s">
        <v>529</v>
      </c>
      <c r="G291" s="5"/>
      <c r="H291" s="5"/>
      <c r="I291" s="3"/>
      <c r="J291" s="90" t="s">
        <v>528</v>
      </c>
      <c r="K291" s="65"/>
      <c r="L291" s="65"/>
    </row>
    <row r="292" spans="1:12" ht="14.25" x14ac:dyDescent="0.2">
      <c r="A292" s="811" t="s">
        <v>503</v>
      </c>
      <c r="B292" s="811"/>
      <c r="C292" s="65"/>
      <c r="F292" s="11" t="s">
        <v>527</v>
      </c>
      <c r="G292" s="4"/>
      <c r="H292" s="10"/>
      <c r="I292" s="3"/>
      <c r="J292" s="85" t="s">
        <v>564</v>
      </c>
      <c r="K292" s="65"/>
      <c r="L292" s="65"/>
    </row>
    <row r="293" spans="1:12" x14ac:dyDescent="0.2">
      <c r="A293" s="811" t="s">
        <v>504</v>
      </c>
      <c r="B293" s="811"/>
      <c r="C293" s="65"/>
      <c r="F293" s="1" t="s">
        <v>505</v>
      </c>
    </row>
    <row r="294" spans="1:12" ht="29.25" customHeight="1" x14ac:dyDescent="0.2">
      <c r="A294" s="246"/>
      <c r="B294" s="246" t="s">
        <v>297</v>
      </c>
      <c r="C294" s="169"/>
      <c r="D294" s="2"/>
      <c r="E294" s="2"/>
      <c r="F294" s="2"/>
      <c r="G294" s="2"/>
      <c r="H294" s="2"/>
    </row>
    <row r="295" spans="1:12" x14ac:dyDescent="0.2">
      <c r="A295" s="810"/>
      <c r="B295" s="810"/>
      <c r="C295" s="2"/>
      <c r="D295" s="2"/>
      <c r="E295" s="2"/>
      <c r="F295" s="2"/>
      <c r="G295" s="2"/>
      <c r="H295" s="2"/>
    </row>
  </sheetData>
  <sheetProtection password="C484" sheet="1" objects="1" scenarios="1"/>
  <mergeCells count="66">
    <mergeCell ref="A125:B125"/>
    <mergeCell ref="A140:B140"/>
    <mergeCell ref="A156:B156"/>
    <mergeCell ref="A82:B82"/>
    <mergeCell ref="A86:B86"/>
    <mergeCell ref="A90:B90"/>
    <mergeCell ref="A85:B85"/>
    <mergeCell ref="A124:B124"/>
    <mergeCell ref="A189:B189"/>
    <mergeCell ref="B7:I7"/>
    <mergeCell ref="B5:I5"/>
    <mergeCell ref="A195:B195"/>
    <mergeCell ref="A13:B13"/>
    <mergeCell ref="A93:B93"/>
    <mergeCell ref="A95:B95"/>
    <mergeCell ref="A108:B108"/>
    <mergeCell ref="A15:B15"/>
    <mergeCell ref="A16:B16"/>
    <mergeCell ref="A76:B76"/>
    <mergeCell ref="A77:B77"/>
    <mergeCell ref="A48:B48"/>
    <mergeCell ref="A69:B69"/>
    <mergeCell ref="A180:B180"/>
    <mergeCell ref="A181:B181"/>
    <mergeCell ref="A207:B207"/>
    <mergeCell ref="J8:K8"/>
    <mergeCell ref="A9:B11"/>
    <mergeCell ref="A6:I6"/>
    <mergeCell ref="C9:C11"/>
    <mergeCell ref="D9:I9"/>
    <mergeCell ref="A143:B143"/>
    <mergeCell ref="A152:B152"/>
    <mergeCell ref="H8:I8"/>
    <mergeCell ref="A12:B12"/>
    <mergeCell ref="J9:L9"/>
    <mergeCell ref="D10:E10"/>
    <mergeCell ref="F10:I10"/>
    <mergeCell ref="J10:J11"/>
    <mergeCell ref="K10:K11"/>
    <mergeCell ref="L10:L11"/>
    <mergeCell ref="A295:B295"/>
    <mergeCell ref="A291:B291"/>
    <mergeCell ref="A292:B292"/>
    <mergeCell ref="A157:B157"/>
    <mergeCell ref="A160:B160"/>
    <mergeCell ref="A168:B168"/>
    <mergeCell ref="A171:B171"/>
    <mergeCell ref="A188:B188"/>
    <mergeCell ref="A293:B293"/>
    <mergeCell ref="A232:B232"/>
    <mergeCell ref="A236:B236"/>
    <mergeCell ref="A208:B208"/>
    <mergeCell ref="A212:B212"/>
    <mergeCell ref="A216:B216"/>
    <mergeCell ref="A220:B220"/>
    <mergeCell ref="A224:B224"/>
    <mergeCell ref="A228:B228"/>
    <mergeCell ref="A240:B240"/>
    <mergeCell ref="A244:B244"/>
    <mergeCell ref="A248:B248"/>
    <mergeCell ref="A252:B252"/>
    <mergeCell ref="A280:B280"/>
    <mergeCell ref="A256:B256"/>
    <mergeCell ref="A260:B260"/>
    <mergeCell ref="A278:B278"/>
    <mergeCell ref="A279:B279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95"/>
  <sheetViews>
    <sheetView topLeftCell="A10" zoomScaleNormal="75" zoomScaleSheetLayoutView="100" workbookViewId="0">
      <selection activeCell="F17" sqref="F17"/>
    </sheetView>
  </sheetViews>
  <sheetFormatPr defaultColWidth="9.140625" defaultRowHeight="12.75" x14ac:dyDescent="0.2"/>
  <cols>
    <col min="1" max="1" width="5.140625" style="1" customWidth="1"/>
    <col min="2" max="2" width="60.42578125" style="64" customWidth="1"/>
    <col min="3" max="3" width="10" style="1" customWidth="1"/>
    <col min="4" max="4" width="10.7109375" style="1" customWidth="1"/>
    <col min="5" max="5" width="14.140625" style="1" customWidth="1"/>
    <col min="6" max="6" width="10.7109375" style="1" customWidth="1"/>
    <col min="7" max="7" width="10.140625" style="1" customWidth="1"/>
    <col min="8" max="8" width="9.85546875" style="1" customWidth="1"/>
    <col min="9" max="9" width="10.28515625" style="1" customWidth="1"/>
    <col min="10" max="16384" width="9.140625" style="1"/>
  </cols>
  <sheetData>
    <row r="1" spans="1:12" x14ac:dyDescent="0.2">
      <c r="A1" s="65"/>
      <c r="B1" s="66" t="s">
        <v>63</v>
      </c>
      <c r="C1" s="66"/>
      <c r="D1" s="66"/>
      <c r="E1" s="66"/>
      <c r="F1" s="66"/>
      <c r="G1" s="66"/>
      <c r="H1" s="65"/>
      <c r="I1" s="65"/>
      <c r="J1" s="65"/>
      <c r="K1" s="65"/>
      <c r="L1" s="65"/>
    </row>
    <row r="2" spans="1:12" ht="15.75" customHeight="1" x14ac:dyDescent="0.2">
      <c r="A2" s="65"/>
      <c r="B2" s="67" t="s">
        <v>119</v>
      </c>
      <c r="C2" s="66"/>
      <c r="D2" s="66"/>
      <c r="E2" s="66"/>
      <c r="F2" s="66"/>
      <c r="G2" s="66"/>
      <c r="H2" s="65"/>
      <c r="I2" s="65"/>
      <c r="J2" s="65"/>
      <c r="K2" s="65"/>
      <c r="L2" s="65"/>
    </row>
    <row r="3" spans="1:12" ht="15.75" customHeight="1" x14ac:dyDescent="0.2">
      <c r="A3" s="65"/>
      <c r="B3" s="67" t="s">
        <v>514</v>
      </c>
      <c r="C3" s="66"/>
      <c r="D3" s="66"/>
      <c r="E3" s="66"/>
      <c r="F3" s="66"/>
      <c r="G3" s="66"/>
      <c r="H3" s="65"/>
      <c r="I3" s="65"/>
      <c r="J3" s="65"/>
      <c r="K3" s="65"/>
      <c r="L3" s="65"/>
    </row>
    <row r="4" spans="1:12" ht="17.25" customHeight="1" x14ac:dyDescent="0.2">
      <c r="A4" s="65"/>
      <c r="B4" s="66" t="s">
        <v>364</v>
      </c>
      <c r="C4" s="66"/>
      <c r="D4" s="66"/>
      <c r="E4" s="66"/>
      <c r="F4" s="66"/>
      <c r="G4" s="66"/>
      <c r="H4" s="65"/>
      <c r="I4" s="65"/>
      <c r="J4" s="65"/>
      <c r="K4" s="65"/>
      <c r="L4" s="65"/>
    </row>
    <row r="5" spans="1:12" ht="18" x14ac:dyDescent="0.25">
      <c r="A5" s="68"/>
      <c r="B5" s="742" t="s">
        <v>479</v>
      </c>
      <c r="C5" s="742"/>
      <c r="D5" s="742"/>
      <c r="E5" s="742"/>
      <c r="F5" s="742"/>
      <c r="G5" s="742"/>
      <c r="H5" s="742"/>
      <c r="I5" s="742"/>
      <c r="J5" s="65"/>
      <c r="K5" s="65"/>
      <c r="L5" s="69"/>
    </row>
    <row r="6" spans="1:12" ht="18" x14ac:dyDescent="0.25">
      <c r="A6" s="742" t="s">
        <v>904</v>
      </c>
      <c r="B6" s="742"/>
      <c r="C6" s="742"/>
      <c r="D6" s="742"/>
      <c r="E6" s="742"/>
      <c r="F6" s="742"/>
      <c r="G6" s="742"/>
      <c r="H6" s="742"/>
      <c r="I6" s="742"/>
      <c r="J6" s="65"/>
      <c r="K6" s="65"/>
      <c r="L6" s="65"/>
    </row>
    <row r="7" spans="1:12" x14ac:dyDescent="0.2">
      <c r="A7" s="65"/>
      <c r="B7" s="764" t="s">
        <v>513</v>
      </c>
      <c r="C7" s="765"/>
      <c r="D7" s="765"/>
      <c r="E7" s="765"/>
      <c r="F7" s="765"/>
      <c r="G7" s="765"/>
      <c r="H7" s="765"/>
      <c r="I7" s="765"/>
      <c r="J7" s="65"/>
      <c r="K7" s="65"/>
      <c r="L7" s="65"/>
    </row>
    <row r="8" spans="1:12" ht="13.5" thickBot="1" x14ac:dyDescent="0.25">
      <c r="A8" s="65"/>
      <c r="B8" s="70"/>
      <c r="C8" s="70"/>
      <c r="D8" s="70"/>
      <c r="E8" s="70"/>
      <c r="F8" s="70"/>
      <c r="G8" s="70"/>
      <c r="H8" s="735"/>
      <c r="I8" s="735"/>
      <c r="J8" s="735" t="s">
        <v>480</v>
      </c>
      <c r="K8" s="735"/>
      <c r="L8" s="69"/>
    </row>
    <row r="9" spans="1:12" s="65" customFormat="1" ht="18.75" customHeight="1" x14ac:dyDescent="0.2">
      <c r="A9" s="736" t="s">
        <v>426</v>
      </c>
      <c r="B9" s="737"/>
      <c r="C9" s="802" t="s">
        <v>70</v>
      </c>
      <c r="D9" s="746" t="s">
        <v>903</v>
      </c>
      <c r="E9" s="747"/>
      <c r="F9" s="748"/>
      <c r="G9" s="748"/>
      <c r="H9" s="748"/>
      <c r="I9" s="748"/>
      <c r="J9" s="755" t="s">
        <v>427</v>
      </c>
      <c r="K9" s="755"/>
      <c r="L9" s="756"/>
    </row>
    <row r="10" spans="1:12" s="65" customFormat="1" ht="20.25" customHeight="1" x14ac:dyDescent="0.2">
      <c r="A10" s="738"/>
      <c r="B10" s="739"/>
      <c r="C10" s="803"/>
      <c r="D10" s="805" t="s">
        <v>449</v>
      </c>
      <c r="E10" s="805"/>
      <c r="F10" s="806" t="s">
        <v>450</v>
      </c>
      <c r="G10" s="806"/>
      <c r="H10" s="806"/>
      <c r="I10" s="807"/>
      <c r="J10" s="760">
        <v>2024</v>
      </c>
      <c r="K10" s="760">
        <v>2025</v>
      </c>
      <c r="L10" s="762">
        <v>2026</v>
      </c>
    </row>
    <row r="11" spans="1:12" s="65" customFormat="1" ht="42.75" customHeight="1" thickBot="1" x14ac:dyDescent="0.25">
      <c r="A11" s="740"/>
      <c r="B11" s="741"/>
      <c r="C11" s="804"/>
      <c r="D11" s="121" t="s">
        <v>451</v>
      </c>
      <c r="E11" s="122" t="s">
        <v>452</v>
      </c>
      <c r="F11" s="123" t="s">
        <v>453</v>
      </c>
      <c r="G11" s="123" t="s">
        <v>454</v>
      </c>
      <c r="H11" s="123" t="s">
        <v>455</v>
      </c>
      <c r="I11" s="124" t="s">
        <v>456</v>
      </c>
      <c r="J11" s="761"/>
      <c r="K11" s="761"/>
      <c r="L11" s="763"/>
    </row>
    <row r="12" spans="1:12" s="49" customFormat="1" ht="41.25" customHeight="1" x14ac:dyDescent="0.2">
      <c r="A12" s="753" t="s">
        <v>500</v>
      </c>
      <c r="B12" s="754"/>
      <c r="C12" s="247"/>
      <c r="D12" s="17">
        <f t="shared" ref="D12:D77" si="0">F12+G12+H12+I12</f>
        <v>0</v>
      </c>
      <c r="E12" s="37"/>
      <c r="F12" s="48">
        <f t="shared" ref="F12:L12" si="1">F13+F188</f>
        <v>0</v>
      </c>
      <c r="G12" s="48">
        <f t="shared" si="1"/>
        <v>0</v>
      </c>
      <c r="H12" s="48">
        <f t="shared" si="1"/>
        <v>0</v>
      </c>
      <c r="I12" s="48">
        <f t="shared" si="1"/>
        <v>0</v>
      </c>
      <c r="J12" s="313">
        <f t="shared" si="1"/>
        <v>0</v>
      </c>
      <c r="K12" s="313">
        <f t="shared" si="1"/>
        <v>0</v>
      </c>
      <c r="L12" s="314">
        <f t="shared" si="1"/>
        <v>0</v>
      </c>
    </row>
    <row r="13" spans="1:12" s="49" customFormat="1" ht="20.25" customHeight="1" x14ac:dyDescent="0.2">
      <c r="A13" s="766" t="s">
        <v>465</v>
      </c>
      <c r="B13" s="767"/>
      <c r="C13" s="248"/>
      <c r="D13" s="17">
        <f t="shared" si="0"/>
        <v>0</v>
      </c>
      <c r="E13" s="21"/>
      <c r="F13" s="35">
        <f t="shared" ref="F13:L13" si="2">F14+F180</f>
        <v>0</v>
      </c>
      <c r="G13" s="35">
        <f t="shared" si="2"/>
        <v>0</v>
      </c>
      <c r="H13" s="35">
        <f t="shared" si="2"/>
        <v>0</v>
      </c>
      <c r="I13" s="35">
        <f t="shared" si="2"/>
        <v>0</v>
      </c>
      <c r="J13" s="21">
        <f t="shared" si="2"/>
        <v>0</v>
      </c>
      <c r="K13" s="21">
        <f t="shared" si="2"/>
        <v>0</v>
      </c>
      <c r="L13" s="424">
        <f t="shared" si="2"/>
        <v>0</v>
      </c>
    </row>
    <row r="14" spans="1:12" s="49" customFormat="1" ht="19.5" customHeight="1" x14ac:dyDescent="0.25">
      <c r="A14" s="249" t="s">
        <v>220</v>
      </c>
      <c r="B14" s="250"/>
      <c r="C14" s="251" t="s">
        <v>221</v>
      </c>
      <c r="D14" s="17">
        <f t="shared" si="0"/>
        <v>0</v>
      </c>
      <c r="E14" s="22"/>
      <c r="F14" s="36">
        <f>F15+F48+F152</f>
        <v>0</v>
      </c>
      <c r="G14" s="36">
        <f t="shared" ref="G14:L14" si="3">G15+G48+G152</f>
        <v>0</v>
      </c>
      <c r="H14" s="36">
        <f t="shared" si="3"/>
        <v>0</v>
      </c>
      <c r="I14" s="36">
        <f t="shared" si="3"/>
        <v>0</v>
      </c>
      <c r="J14" s="22">
        <f t="shared" si="3"/>
        <v>0</v>
      </c>
      <c r="K14" s="22">
        <f t="shared" si="3"/>
        <v>0</v>
      </c>
      <c r="L14" s="22">
        <f t="shared" si="3"/>
        <v>0</v>
      </c>
    </row>
    <row r="15" spans="1:12" s="13" customFormat="1" ht="33.75" customHeight="1" x14ac:dyDescent="0.25">
      <c r="A15" s="846" t="s">
        <v>431</v>
      </c>
      <c r="B15" s="847"/>
      <c r="C15" s="252" t="s">
        <v>222</v>
      </c>
      <c r="D15" s="17">
        <f t="shared" si="0"/>
        <v>0</v>
      </c>
      <c r="E15" s="23"/>
      <c r="F15" s="33">
        <f t="shared" ref="F15:L15" si="4">F16+F33+F40</f>
        <v>0</v>
      </c>
      <c r="G15" s="33">
        <f t="shared" si="4"/>
        <v>0</v>
      </c>
      <c r="H15" s="33">
        <f t="shared" si="4"/>
        <v>0</v>
      </c>
      <c r="I15" s="33">
        <f t="shared" si="4"/>
        <v>0</v>
      </c>
      <c r="J15" s="23">
        <f t="shared" si="4"/>
        <v>0</v>
      </c>
      <c r="K15" s="23">
        <f t="shared" si="4"/>
        <v>0</v>
      </c>
      <c r="L15" s="24">
        <f t="shared" si="4"/>
        <v>0</v>
      </c>
    </row>
    <row r="16" spans="1:12" s="49" customFormat="1" ht="29.25" customHeight="1" x14ac:dyDescent="0.25">
      <c r="A16" s="840" t="s">
        <v>219</v>
      </c>
      <c r="B16" s="841"/>
      <c r="C16" s="251" t="s">
        <v>131</v>
      </c>
      <c r="D16" s="17">
        <f t="shared" si="0"/>
        <v>0</v>
      </c>
      <c r="E16" s="50"/>
      <c r="F16" s="51">
        <f t="shared" ref="F16:L16" si="5">SUM(F17:F32)</f>
        <v>0</v>
      </c>
      <c r="G16" s="51">
        <f t="shared" si="5"/>
        <v>0</v>
      </c>
      <c r="H16" s="51">
        <f t="shared" si="5"/>
        <v>0</v>
      </c>
      <c r="I16" s="51">
        <f t="shared" si="5"/>
        <v>0</v>
      </c>
      <c r="J16" s="50">
        <f t="shared" si="5"/>
        <v>0</v>
      </c>
      <c r="K16" s="50">
        <f t="shared" si="5"/>
        <v>0</v>
      </c>
      <c r="L16" s="55">
        <f t="shared" si="5"/>
        <v>0</v>
      </c>
    </row>
    <row r="17" spans="1:12" s="49" customFormat="1" ht="15" customHeight="1" x14ac:dyDescent="0.2">
      <c r="A17" s="253"/>
      <c r="B17" s="254" t="s">
        <v>132</v>
      </c>
      <c r="C17" s="255" t="s">
        <v>133</v>
      </c>
      <c r="D17" s="17">
        <f t="shared" si="0"/>
        <v>0</v>
      </c>
      <c r="E17" s="50"/>
      <c r="F17" s="50"/>
      <c r="G17" s="50"/>
      <c r="H17" s="50"/>
      <c r="I17" s="52"/>
      <c r="J17" s="76"/>
      <c r="K17" s="77"/>
      <c r="L17" s="78"/>
    </row>
    <row r="18" spans="1:12" s="14" customFormat="1" ht="15" customHeight="1" x14ac:dyDescent="0.2">
      <c r="A18" s="256"/>
      <c r="B18" s="254" t="s">
        <v>134</v>
      </c>
      <c r="C18" s="255" t="s">
        <v>135</v>
      </c>
      <c r="D18" s="17">
        <f t="shared" si="0"/>
        <v>0</v>
      </c>
      <c r="E18" s="79"/>
      <c r="F18" s="79"/>
      <c r="G18" s="79"/>
      <c r="H18" s="79"/>
      <c r="I18" s="80"/>
      <c r="J18" s="76"/>
      <c r="K18" s="77"/>
      <c r="L18" s="78"/>
    </row>
    <row r="19" spans="1:12" s="14" customFormat="1" ht="15" customHeight="1" x14ac:dyDescent="0.2">
      <c r="A19" s="256"/>
      <c r="B19" s="254" t="s">
        <v>190</v>
      </c>
      <c r="C19" s="255" t="s">
        <v>191</v>
      </c>
      <c r="D19" s="17">
        <f t="shared" si="0"/>
        <v>0</v>
      </c>
      <c r="E19" s="79"/>
      <c r="F19" s="79"/>
      <c r="G19" s="79"/>
      <c r="H19" s="79"/>
      <c r="I19" s="80"/>
      <c r="J19" s="76"/>
      <c r="K19" s="77"/>
      <c r="L19" s="78"/>
    </row>
    <row r="20" spans="1:12" s="49" customFormat="1" ht="15" customHeight="1" x14ac:dyDescent="0.2">
      <c r="A20" s="253"/>
      <c r="B20" s="254" t="s">
        <v>192</v>
      </c>
      <c r="C20" s="255" t="s">
        <v>193</v>
      </c>
      <c r="D20" s="17">
        <f t="shared" si="0"/>
        <v>0</v>
      </c>
      <c r="E20" s="79"/>
      <c r="F20" s="81"/>
      <c r="G20" s="81"/>
      <c r="H20" s="81"/>
      <c r="I20" s="82"/>
      <c r="J20" s="76"/>
      <c r="K20" s="77"/>
      <c r="L20" s="78"/>
    </row>
    <row r="21" spans="1:12" s="49" customFormat="1" ht="15" customHeight="1" x14ac:dyDescent="0.2">
      <c r="A21" s="253"/>
      <c r="B21" s="254" t="s">
        <v>194</v>
      </c>
      <c r="C21" s="255" t="s">
        <v>195</v>
      </c>
      <c r="D21" s="17">
        <f t="shared" si="0"/>
        <v>0</v>
      </c>
      <c r="E21" s="79"/>
      <c r="F21" s="81"/>
      <c r="G21" s="81"/>
      <c r="H21" s="81"/>
      <c r="I21" s="82"/>
      <c r="J21" s="76"/>
      <c r="K21" s="77"/>
      <c r="L21" s="78"/>
    </row>
    <row r="22" spans="1:12" s="49" customFormat="1" ht="15" customHeight="1" x14ac:dyDescent="0.2">
      <c r="A22" s="253"/>
      <c r="B22" s="254" t="s">
        <v>196</v>
      </c>
      <c r="C22" s="255" t="s">
        <v>197</v>
      </c>
      <c r="D22" s="17">
        <f t="shared" si="0"/>
        <v>0</v>
      </c>
      <c r="E22" s="79"/>
      <c r="F22" s="79"/>
      <c r="G22" s="79"/>
      <c r="H22" s="79"/>
      <c r="I22" s="80"/>
      <c r="J22" s="76"/>
      <c r="K22" s="77"/>
      <c r="L22" s="78"/>
    </row>
    <row r="23" spans="1:12" s="49" customFormat="1" ht="15" customHeight="1" x14ac:dyDescent="0.2">
      <c r="A23" s="253"/>
      <c r="B23" s="254" t="s">
        <v>198</v>
      </c>
      <c r="C23" s="255" t="s">
        <v>199</v>
      </c>
      <c r="D23" s="17">
        <f t="shared" si="0"/>
        <v>0</v>
      </c>
      <c r="E23" s="79"/>
      <c r="F23" s="81"/>
      <c r="G23" s="81"/>
      <c r="H23" s="81"/>
      <c r="I23" s="82"/>
      <c r="J23" s="76"/>
      <c r="K23" s="77"/>
      <c r="L23" s="78"/>
    </row>
    <row r="24" spans="1:12" s="49" customFormat="1" ht="15" customHeight="1" x14ac:dyDescent="0.2">
      <c r="A24" s="253"/>
      <c r="B24" s="254" t="s">
        <v>213</v>
      </c>
      <c r="C24" s="255" t="s">
        <v>214</v>
      </c>
      <c r="D24" s="17">
        <f t="shared" si="0"/>
        <v>0</v>
      </c>
      <c r="E24" s="79"/>
      <c r="F24" s="79"/>
      <c r="G24" s="79"/>
      <c r="H24" s="79"/>
      <c r="I24" s="80"/>
      <c r="J24" s="76"/>
      <c r="K24" s="77"/>
      <c r="L24" s="78"/>
    </row>
    <row r="25" spans="1:12" s="49" customFormat="1" ht="15" customHeight="1" x14ac:dyDescent="0.2">
      <c r="A25" s="253"/>
      <c r="B25" s="254" t="s">
        <v>215</v>
      </c>
      <c r="C25" s="255" t="s">
        <v>216</v>
      </c>
      <c r="D25" s="17">
        <f t="shared" si="0"/>
        <v>0</v>
      </c>
      <c r="E25" s="79"/>
      <c r="F25" s="79"/>
      <c r="G25" s="79"/>
      <c r="H25" s="79"/>
      <c r="I25" s="80"/>
      <c r="J25" s="76"/>
      <c r="K25" s="77"/>
      <c r="L25" s="78"/>
    </row>
    <row r="26" spans="1:12" s="49" customFormat="1" ht="15" customHeight="1" x14ac:dyDescent="0.2">
      <c r="A26" s="253"/>
      <c r="B26" s="254" t="s">
        <v>217</v>
      </c>
      <c r="C26" s="255" t="s">
        <v>218</v>
      </c>
      <c r="D26" s="17">
        <f t="shared" si="0"/>
        <v>0</v>
      </c>
      <c r="E26" s="79"/>
      <c r="F26" s="79"/>
      <c r="G26" s="79"/>
      <c r="H26" s="79"/>
      <c r="I26" s="80"/>
      <c r="J26" s="76"/>
      <c r="K26" s="77"/>
      <c r="L26" s="78"/>
    </row>
    <row r="27" spans="1:12" s="49" customFormat="1" ht="15" customHeight="1" x14ac:dyDescent="0.2">
      <c r="A27" s="257"/>
      <c r="B27" s="258" t="s">
        <v>392</v>
      </c>
      <c r="C27" s="255" t="s">
        <v>393</v>
      </c>
      <c r="D27" s="17">
        <f t="shared" si="0"/>
        <v>0</v>
      </c>
      <c r="E27" s="79"/>
      <c r="F27" s="79"/>
      <c r="G27" s="79"/>
      <c r="H27" s="79"/>
      <c r="I27" s="80"/>
      <c r="J27" s="76"/>
      <c r="K27" s="77"/>
      <c r="L27" s="78"/>
    </row>
    <row r="28" spans="1:12" s="49" customFormat="1" ht="15" customHeight="1" x14ac:dyDescent="0.2">
      <c r="A28" s="257"/>
      <c r="B28" s="258" t="s">
        <v>394</v>
      </c>
      <c r="C28" s="255" t="s">
        <v>127</v>
      </c>
      <c r="D28" s="17">
        <f t="shared" si="0"/>
        <v>0</v>
      </c>
      <c r="E28" s="79"/>
      <c r="F28" s="79"/>
      <c r="G28" s="79"/>
      <c r="H28" s="79"/>
      <c r="I28" s="80"/>
      <c r="J28" s="76"/>
      <c r="K28" s="77"/>
      <c r="L28" s="78"/>
    </row>
    <row r="29" spans="1:12" s="49" customFormat="1" ht="15" customHeight="1" x14ac:dyDescent="0.2">
      <c r="A29" s="257"/>
      <c r="B29" s="258" t="s">
        <v>87</v>
      </c>
      <c r="C29" s="255" t="s">
        <v>88</v>
      </c>
      <c r="D29" s="17">
        <f t="shared" si="0"/>
        <v>0</v>
      </c>
      <c r="E29" s="79"/>
      <c r="F29" s="79"/>
      <c r="G29" s="79"/>
      <c r="H29" s="79"/>
      <c r="I29" s="80"/>
      <c r="J29" s="76"/>
      <c r="K29" s="77"/>
      <c r="L29" s="78"/>
    </row>
    <row r="30" spans="1:12" s="49" customFormat="1" ht="15" customHeight="1" x14ac:dyDescent="0.2">
      <c r="A30" s="257"/>
      <c r="B30" s="258" t="s">
        <v>550</v>
      </c>
      <c r="C30" s="255" t="s">
        <v>549</v>
      </c>
      <c r="D30" s="17">
        <f t="shared" si="0"/>
        <v>0</v>
      </c>
      <c r="E30" s="79"/>
      <c r="F30" s="79"/>
      <c r="G30" s="79"/>
      <c r="H30" s="79"/>
      <c r="I30" s="80"/>
      <c r="J30" s="76"/>
      <c r="K30" s="77"/>
      <c r="L30" s="78"/>
    </row>
    <row r="31" spans="1:12" s="49" customFormat="1" ht="15" customHeight="1" x14ac:dyDescent="0.2">
      <c r="A31" s="467"/>
      <c r="B31" s="259" t="s">
        <v>556</v>
      </c>
      <c r="C31" s="255" t="s">
        <v>557</v>
      </c>
      <c r="D31" s="17">
        <f t="shared" si="0"/>
        <v>0</v>
      </c>
      <c r="E31" s="79"/>
      <c r="F31" s="79"/>
      <c r="G31" s="79"/>
      <c r="H31" s="79"/>
      <c r="I31" s="80"/>
      <c r="J31" s="76"/>
      <c r="K31" s="77"/>
      <c r="L31" s="78"/>
    </row>
    <row r="32" spans="1:12" s="49" customFormat="1" ht="15" customHeight="1" x14ac:dyDescent="0.2">
      <c r="A32" s="257"/>
      <c r="B32" s="254" t="s">
        <v>90</v>
      </c>
      <c r="C32" s="255" t="s">
        <v>91</v>
      </c>
      <c r="D32" s="17">
        <f t="shared" si="0"/>
        <v>0</v>
      </c>
      <c r="E32" s="79"/>
      <c r="F32" s="79"/>
      <c r="G32" s="79"/>
      <c r="H32" s="79"/>
      <c r="I32" s="80"/>
      <c r="J32" s="76"/>
      <c r="K32" s="77"/>
      <c r="L32" s="78"/>
    </row>
    <row r="33" spans="1:12" s="49" customFormat="1" ht="17.25" customHeight="1" x14ac:dyDescent="0.25">
      <c r="A33" s="257" t="s">
        <v>109</v>
      </c>
      <c r="B33" s="254"/>
      <c r="C33" s="251" t="s">
        <v>92</v>
      </c>
      <c r="D33" s="17">
        <f t="shared" si="0"/>
        <v>0</v>
      </c>
      <c r="E33" s="50"/>
      <c r="F33" s="51">
        <f t="shared" ref="F33:L33" si="6">SUM(F34:F39)</f>
        <v>0</v>
      </c>
      <c r="G33" s="51">
        <f t="shared" si="6"/>
        <v>0</v>
      </c>
      <c r="H33" s="51">
        <f t="shared" si="6"/>
        <v>0</v>
      </c>
      <c r="I33" s="51">
        <f t="shared" si="6"/>
        <v>0</v>
      </c>
      <c r="J33" s="50">
        <f t="shared" si="6"/>
        <v>0</v>
      </c>
      <c r="K33" s="50">
        <f t="shared" si="6"/>
        <v>0</v>
      </c>
      <c r="L33" s="55">
        <f t="shared" si="6"/>
        <v>0</v>
      </c>
    </row>
    <row r="34" spans="1:12" s="49" customFormat="1" ht="15" customHeight="1" x14ac:dyDescent="0.2">
      <c r="A34" s="257"/>
      <c r="B34" s="254" t="s">
        <v>4</v>
      </c>
      <c r="C34" s="255" t="s">
        <v>93</v>
      </c>
      <c r="D34" s="17">
        <f t="shared" si="0"/>
        <v>0</v>
      </c>
      <c r="E34" s="50"/>
      <c r="F34" s="50"/>
      <c r="G34" s="50"/>
      <c r="H34" s="50"/>
      <c r="I34" s="52"/>
      <c r="J34" s="27"/>
      <c r="K34" s="44"/>
      <c r="L34" s="28"/>
    </row>
    <row r="35" spans="1:12" s="49" customFormat="1" ht="15" customHeight="1" x14ac:dyDescent="0.2">
      <c r="A35" s="257"/>
      <c r="B35" s="260" t="s">
        <v>548</v>
      </c>
      <c r="C35" s="255" t="s">
        <v>317</v>
      </c>
      <c r="D35" s="17">
        <f t="shared" si="0"/>
        <v>0</v>
      </c>
      <c r="E35" s="50"/>
      <c r="F35" s="50"/>
      <c r="G35" s="50"/>
      <c r="H35" s="50"/>
      <c r="I35" s="52"/>
      <c r="J35" s="27"/>
      <c r="K35" s="44"/>
      <c r="L35" s="28"/>
    </row>
    <row r="36" spans="1:12" s="49" customFormat="1" ht="15" customHeight="1" x14ac:dyDescent="0.2">
      <c r="A36" s="257"/>
      <c r="B36" s="254" t="s">
        <v>318</v>
      </c>
      <c r="C36" s="255" t="s">
        <v>319</v>
      </c>
      <c r="D36" s="17">
        <f t="shared" si="0"/>
        <v>0</v>
      </c>
      <c r="E36" s="50"/>
      <c r="F36" s="50"/>
      <c r="G36" s="50"/>
      <c r="H36" s="50"/>
      <c r="I36" s="52"/>
      <c r="J36" s="27"/>
      <c r="K36" s="44"/>
      <c r="L36" s="28"/>
    </row>
    <row r="37" spans="1:12" s="49" customFormat="1" ht="15" customHeight="1" x14ac:dyDescent="0.2">
      <c r="A37" s="257"/>
      <c r="B37" s="254" t="s">
        <v>320</v>
      </c>
      <c r="C37" s="255" t="s">
        <v>321</v>
      </c>
      <c r="D37" s="17">
        <f t="shared" si="0"/>
        <v>0</v>
      </c>
      <c r="E37" s="50"/>
      <c r="F37" s="50"/>
      <c r="G37" s="50"/>
      <c r="H37" s="50"/>
      <c r="I37" s="52"/>
      <c r="J37" s="27"/>
      <c r="K37" s="44"/>
      <c r="L37" s="28"/>
    </row>
    <row r="38" spans="1:12" s="49" customFormat="1" ht="15" customHeight="1" x14ac:dyDescent="0.2">
      <c r="A38" s="257"/>
      <c r="B38" s="186" t="s">
        <v>540</v>
      </c>
      <c r="C38" s="187" t="s">
        <v>539</v>
      </c>
      <c r="D38" s="17">
        <f t="shared" si="0"/>
        <v>0</v>
      </c>
      <c r="E38" s="50"/>
      <c r="F38" s="50"/>
      <c r="G38" s="50"/>
      <c r="H38" s="50"/>
      <c r="I38" s="52"/>
      <c r="J38" s="27"/>
      <c r="K38" s="44"/>
      <c r="L38" s="28"/>
    </row>
    <row r="39" spans="1:12" s="49" customFormat="1" ht="15" customHeight="1" x14ac:dyDescent="0.2">
      <c r="A39" s="253"/>
      <c r="B39" s="254" t="s">
        <v>508</v>
      </c>
      <c r="C39" s="255" t="s">
        <v>509</v>
      </c>
      <c r="D39" s="17">
        <f t="shared" si="0"/>
        <v>0</v>
      </c>
      <c r="E39" s="50"/>
      <c r="F39" s="50"/>
      <c r="G39" s="50"/>
      <c r="H39" s="50"/>
      <c r="I39" s="52"/>
      <c r="J39" s="27"/>
      <c r="K39" s="44"/>
      <c r="L39" s="28"/>
    </row>
    <row r="40" spans="1:12" s="12" customFormat="1" ht="16.5" customHeight="1" x14ac:dyDescent="0.25">
      <c r="A40" s="188" t="s">
        <v>546</v>
      </c>
      <c r="B40" s="186"/>
      <c r="C40" s="189" t="s">
        <v>358</v>
      </c>
      <c r="D40" s="165">
        <f>D41+D42+D43+D44+D45+D46+D47</f>
        <v>0</v>
      </c>
      <c r="E40" s="25"/>
      <c r="F40" s="30">
        <f>F41+F42+F43+F44+F45+F46+F47</f>
        <v>0</v>
      </c>
      <c r="G40" s="30">
        <f t="shared" ref="G40:L40" si="7">G41+G42+G43+G44+G45+G46+G47</f>
        <v>0</v>
      </c>
      <c r="H40" s="30">
        <f t="shared" si="7"/>
        <v>0</v>
      </c>
      <c r="I40" s="30">
        <f t="shared" si="7"/>
        <v>0</v>
      </c>
      <c r="J40" s="25">
        <f t="shared" si="7"/>
        <v>0</v>
      </c>
      <c r="K40" s="25">
        <f t="shared" si="7"/>
        <v>0</v>
      </c>
      <c r="L40" s="26">
        <f t="shared" si="7"/>
        <v>0</v>
      </c>
    </row>
    <row r="41" spans="1:12" s="49" customFormat="1" ht="15.6" customHeight="1" x14ac:dyDescent="0.2">
      <c r="A41" s="257"/>
      <c r="B41" s="258" t="s">
        <v>359</v>
      </c>
      <c r="C41" s="255" t="s">
        <v>360</v>
      </c>
      <c r="D41" s="17">
        <f t="shared" si="0"/>
        <v>0</v>
      </c>
      <c r="E41" s="50"/>
      <c r="F41" s="50"/>
      <c r="G41" s="50"/>
      <c r="H41" s="50"/>
      <c r="I41" s="52"/>
      <c r="J41" s="27"/>
      <c r="K41" s="44"/>
      <c r="L41" s="28"/>
    </row>
    <row r="42" spans="1:12" s="49" customFormat="1" ht="15.6" customHeight="1" x14ac:dyDescent="0.2">
      <c r="A42" s="257"/>
      <c r="B42" s="258" t="s">
        <v>361</v>
      </c>
      <c r="C42" s="255" t="s">
        <v>362</v>
      </c>
      <c r="D42" s="17">
        <f t="shared" si="0"/>
        <v>0</v>
      </c>
      <c r="E42" s="50"/>
      <c r="F42" s="50"/>
      <c r="G42" s="50"/>
      <c r="H42" s="50"/>
      <c r="I42" s="52"/>
      <c r="J42" s="27"/>
      <c r="K42" s="44"/>
      <c r="L42" s="28"/>
    </row>
    <row r="43" spans="1:12" s="49" customFormat="1" ht="15.6" customHeight="1" x14ac:dyDescent="0.2">
      <c r="A43" s="257"/>
      <c r="B43" s="258" t="s">
        <v>363</v>
      </c>
      <c r="C43" s="255" t="s">
        <v>300</v>
      </c>
      <c r="D43" s="17">
        <f t="shared" si="0"/>
        <v>0</v>
      </c>
      <c r="E43" s="50"/>
      <c r="F43" s="50"/>
      <c r="G43" s="50"/>
      <c r="H43" s="50"/>
      <c r="I43" s="52"/>
      <c r="J43" s="27"/>
      <c r="K43" s="44"/>
      <c r="L43" s="28"/>
    </row>
    <row r="44" spans="1:12" s="49" customFormat="1" ht="15.6" customHeight="1" x14ac:dyDescent="0.2">
      <c r="A44" s="257"/>
      <c r="B44" s="261" t="s">
        <v>301</v>
      </c>
      <c r="C44" s="255" t="s">
        <v>425</v>
      </c>
      <c r="D44" s="17">
        <f t="shared" si="0"/>
        <v>0</v>
      </c>
      <c r="E44" s="50"/>
      <c r="F44" s="50"/>
      <c r="G44" s="50"/>
      <c r="H44" s="50"/>
      <c r="I44" s="52"/>
      <c r="J44" s="27"/>
      <c r="K44" s="44"/>
      <c r="L44" s="28"/>
    </row>
    <row r="45" spans="1:12" s="49" customFormat="1" ht="15.6" customHeight="1" x14ac:dyDescent="0.2">
      <c r="A45" s="257"/>
      <c r="B45" s="261" t="s">
        <v>121</v>
      </c>
      <c r="C45" s="255" t="s">
        <v>412</v>
      </c>
      <c r="D45" s="17">
        <f t="shared" si="0"/>
        <v>0</v>
      </c>
      <c r="E45" s="50"/>
      <c r="F45" s="50"/>
      <c r="G45" s="50"/>
      <c r="H45" s="50"/>
      <c r="I45" s="52"/>
      <c r="J45" s="27"/>
      <c r="K45" s="44"/>
      <c r="L45" s="28"/>
    </row>
    <row r="46" spans="1:12" s="49" customFormat="1" ht="15.6" customHeight="1" x14ac:dyDescent="0.2">
      <c r="A46" s="257"/>
      <c r="B46" s="258" t="s">
        <v>413</v>
      </c>
      <c r="C46" s="255" t="s">
        <v>414</v>
      </c>
      <c r="D46" s="17">
        <f t="shared" si="0"/>
        <v>0</v>
      </c>
      <c r="E46" s="50"/>
      <c r="F46" s="50"/>
      <c r="G46" s="50"/>
      <c r="H46" s="50"/>
      <c r="I46" s="52"/>
      <c r="J46" s="27"/>
      <c r="K46" s="44"/>
      <c r="L46" s="28"/>
    </row>
    <row r="47" spans="1:12" s="12" customFormat="1" ht="15.6" customHeight="1" x14ac:dyDescent="0.2">
      <c r="A47" s="188"/>
      <c r="B47" s="191" t="s">
        <v>544</v>
      </c>
      <c r="C47" s="187" t="s">
        <v>545</v>
      </c>
      <c r="D47" s="17">
        <f t="shared" si="0"/>
        <v>0</v>
      </c>
      <c r="E47" s="25"/>
      <c r="F47" s="25"/>
      <c r="G47" s="25"/>
      <c r="H47" s="25"/>
      <c r="I47" s="43"/>
      <c r="J47" s="27"/>
      <c r="K47" s="44"/>
      <c r="L47" s="28"/>
    </row>
    <row r="48" spans="1:12" s="13" customFormat="1" ht="39" customHeight="1" x14ac:dyDescent="0.25">
      <c r="A48" s="844" t="s">
        <v>485</v>
      </c>
      <c r="B48" s="845"/>
      <c r="C48" s="252" t="s">
        <v>20</v>
      </c>
      <c r="D48" s="17">
        <f t="shared" si="0"/>
        <v>0</v>
      </c>
      <c r="E48" s="23"/>
      <c r="F48" s="33">
        <f t="shared" ref="F48:L48" si="8">F49+F60+F61+F64+F69+F73+F76+F78+F79+F80+F81+F94+F95</f>
        <v>0</v>
      </c>
      <c r="G48" s="33">
        <f t="shared" si="8"/>
        <v>0</v>
      </c>
      <c r="H48" s="33">
        <f t="shared" si="8"/>
        <v>0</v>
      </c>
      <c r="I48" s="33">
        <f t="shared" si="8"/>
        <v>0</v>
      </c>
      <c r="J48" s="23">
        <f t="shared" si="8"/>
        <v>0</v>
      </c>
      <c r="K48" s="23">
        <f t="shared" si="8"/>
        <v>0</v>
      </c>
      <c r="L48" s="24">
        <f t="shared" si="8"/>
        <v>0</v>
      </c>
    </row>
    <row r="49" spans="1:12" s="49" customFormat="1" ht="14.25" customHeight="1" x14ac:dyDescent="0.25">
      <c r="A49" s="262" t="s">
        <v>21</v>
      </c>
      <c r="B49" s="254"/>
      <c r="C49" s="251" t="s">
        <v>22</v>
      </c>
      <c r="D49" s="17">
        <f t="shared" si="0"/>
        <v>0</v>
      </c>
      <c r="E49" s="50"/>
      <c r="F49" s="51">
        <f t="shared" ref="F49:L49" si="9">SUM(F50:F59)</f>
        <v>0</v>
      </c>
      <c r="G49" s="51">
        <f t="shared" si="9"/>
        <v>0</v>
      </c>
      <c r="H49" s="51">
        <f t="shared" si="9"/>
        <v>0</v>
      </c>
      <c r="I49" s="51">
        <f t="shared" si="9"/>
        <v>0</v>
      </c>
      <c r="J49" s="50">
        <f t="shared" si="9"/>
        <v>0</v>
      </c>
      <c r="K49" s="50">
        <f t="shared" si="9"/>
        <v>0</v>
      </c>
      <c r="L49" s="55">
        <f t="shared" si="9"/>
        <v>0</v>
      </c>
    </row>
    <row r="50" spans="1:12" s="49" customFormat="1" ht="15" customHeight="1" x14ac:dyDescent="0.2">
      <c r="A50" s="257"/>
      <c r="B50" s="258" t="s">
        <v>23</v>
      </c>
      <c r="C50" s="255" t="s">
        <v>24</v>
      </c>
      <c r="D50" s="17">
        <f t="shared" si="0"/>
        <v>0</v>
      </c>
      <c r="E50" s="50"/>
      <c r="F50" s="50"/>
      <c r="G50" s="50"/>
      <c r="H50" s="50"/>
      <c r="I50" s="52"/>
      <c r="J50" s="27"/>
      <c r="K50" s="44"/>
      <c r="L50" s="28"/>
    </row>
    <row r="51" spans="1:12" s="49" customFormat="1" ht="15" customHeight="1" x14ac:dyDescent="0.2">
      <c r="A51" s="257"/>
      <c r="B51" s="258" t="s">
        <v>25</v>
      </c>
      <c r="C51" s="255" t="s">
        <v>26</v>
      </c>
      <c r="D51" s="17">
        <f t="shared" si="0"/>
        <v>0</v>
      </c>
      <c r="E51" s="50"/>
      <c r="F51" s="50"/>
      <c r="G51" s="50"/>
      <c r="H51" s="50"/>
      <c r="I51" s="52"/>
      <c r="J51" s="27"/>
      <c r="K51" s="44"/>
      <c r="L51" s="28"/>
    </row>
    <row r="52" spans="1:12" s="49" customFormat="1" ht="15" customHeight="1" x14ac:dyDescent="0.2">
      <c r="A52" s="257"/>
      <c r="B52" s="258" t="s">
        <v>341</v>
      </c>
      <c r="C52" s="255" t="s">
        <v>342</v>
      </c>
      <c r="D52" s="17">
        <f t="shared" si="0"/>
        <v>0</v>
      </c>
      <c r="E52" s="50"/>
      <c r="F52" s="50"/>
      <c r="G52" s="50"/>
      <c r="H52" s="50"/>
      <c r="I52" s="52"/>
      <c r="J52" s="27"/>
      <c r="K52" s="44"/>
      <c r="L52" s="28"/>
    </row>
    <row r="53" spans="1:12" s="49" customFormat="1" ht="15" customHeight="1" x14ac:dyDescent="0.2">
      <c r="A53" s="257"/>
      <c r="B53" s="258" t="s">
        <v>343</v>
      </c>
      <c r="C53" s="255" t="s">
        <v>369</v>
      </c>
      <c r="D53" s="17">
        <f t="shared" si="0"/>
        <v>0</v>
      </c>
      <c r="E53" s="50"/>
      <c r="F53" s="50"/>
      <c r="G53" s="50"/>
      <c r="H53" s="50"/>
      <c r="I53" s="52"/>
      <c r="J53" s="27"/>
      <c r="K53" s="44"/>
      <c r="L53" s="28"/>
    </row>
    <row r="54" spans="1:12" s="49" customFormat="1" ht="15" customHeight="1" x14ac:dyDescent="0.2">
      <c r="A54" s="257"/>
      <c r="B54" s="258" t="s">
        <v>370</v>
      </c>
      <c r="C54" s="255" t="s">
        <v>371</v>
      </c>
      <c r="D54" s="17">
        <f t="shared" si="0"/>
        <v>0</v>
      </c>
      <c r="E54" s="50"/>
      <c r="F54" s="50"/>
      <c r="G54" s="50"/>
      <c r="H54" s="50"/>
      <c r="I54" s="52"/>
      <c r="J54" s="27"/>
      <c r="K54" s="44"/>
      <c r="L54" s="28"/>
    </row>
    <row r="55" spans="1:12" s="49" customFormat="1" ht="15" customHeight="1" x14ac:dyDescent="0.2">
      <c r="A55" s="257"/>
      <c r="B55" s="258" t="s">
        <v>372</v>
      </c>
      <c r="C55" s="255" t="s">
        <v>373</v>
      </c>
      <c r="D55" s="17">
        <f t="shared" si="0"/>
        <v>0</v>
      </c>
      <c r="E55" s="50"/>
      <c r="F55" s="50"/>
      <c r="G55" s="50"/>
      <c r="H55" s="50"/>
      <c r="I55" s="52"/>
      <c r="J55" s="27"/>
      <c r="K55" s="44"/>
      <c r="L55" s="28"/>
    </row>
    <row r="56" spans="1:12" s="49" customFormat="1" ht="15" customHeight="1" x14ac:dyDescent="0.2">
      <c r="A56" s="257"/>
      <c r="B56" s="258" t="s">
        <v>374</v>
      </c>
      <c r="C56" s="255" t="s">
        <v>375</v>
      </c>
      <c r="D56" s="17">
        <f t="shared" si="0"/>
        <v>0</v>
      </c>
      <c r="E56" s="50"/>
      <c r="F56" s="50"/>
      <c r="G56" s="50"/>
      <c r="H56" s="50"/>
      <c r="I56" s="52"/>
      <c r="J56" s="27"/>
      <c r="K56" s="44"/>
      <c r="L56" s="28"/>
    </row>
    <row r="57" spans="1:12" s="49" customFormat="1" ht="15" customHeight="1" x14ac:dyDescent="0.2">
      <c r="A57" s="257"/>
      <c r="B57" s="258" t="s">
        <v>376</v>
      </c>
      <c r="C57" s="255" t="s">
        <v>377</v>
      </c>
      <c r="D57" s="17">
        <f t="shared" si="0"/>
        <v>0</v>
      </c>
      <c r="E57" s="50"/>
      <c r="F57" s="50"/>
      <c r="G57" s="50"/>
      <c r="H57" s="50"/>
      <c r="I57" s="52"/>
      <c r="J57" s="27"/>
      <c r="K57" s="44"/>
      <c r="L57" s="28"/>
    </row>
    <row r="58" spans="1:12" s="49" customFormat="1" ht="15" customHeight="1" x14ac:dyDescent="0.2">
      <c r="A58" s="257"/>
      <c r="B58" s="263" t="s">
        <v>231</v>
      </c>
      <c r="C58" s="255" t="s">
        <v>378</v>
      </c>
      <c r="D58" s="17">
        <f t="shared" si="0"/>
        <v>0</v>
      </c>
      <c r="E58" s="50"/>
      <c r="F58" s="50"/>
      <c r="G58" s="50"/>
      <c r="H58" s="50"/>
      <c r="I58" s="52"/>
      <c r="J58" s="27"/>
      <c r="K58" s="44"/>
      <c r="L58" s="28"/>
    </row>
    <row r="59" spans="1:12" s="49" customFormat="1" ht="15" customHeight="1" x14ac:dyDescent="0.2">
      <c r="A59" s="257"/>
      <c r="B59" s="258" t="s">
        <v>379</v>
      </c>
      <c r="C59" s="255" t="s">
        <v>380</v>
      </c>
      <c r="D59" s="17">
        <f t="shared" si="0"/>
        <v>0</v>
      </c>
      <c r="E59" s="50"/>
      <c r="F59" s="50"/>
      <c r="G59" s="50"/>
      <c r="H59" s="50"/>
      <c r="I59" s="52"/>
      <c r="J59" s="27"/>
      <c r="K59" s="44"/>
      <c r="L59" s="28"/>
    </row>
    <row r="60" spans="1:12" s="49" customFormat="1" ht="15" customHeight="1" x14ac:dyDescent="0.25">
      <c r="A60" s="257" t="s">
        <v>381</v>
      </c>
      <c r="B60" s="254"/>
      <c r="C60" s="251" t="s">
        <v>382</v>
      </c>
      <c r="D60" s="17">
        <f t="shared" si="0"/>
        <v>0</v>
      </c>
      <c r="E60" s="50"/>
      <c r="F60" s="50"/>
      <c r="G60" s="50"/>
      <c r="H60" s="50"/>
      <c r="I60" s="52"/>
      <c r="J60" s="27"/>
      <c r="K60" s="44"/>
      <c r="L60" s="28"/>
    </row>
    <row r="61" spans="1:12" s="49" customFormat="1" ht="17.25" customHeight="1" x14ac:dyDescent="0.25">
      <c r="A61" s="257" t="s">
        <v>383</v>
      </c>
      <c r="B61" s="250"/>
      <c r="C61" s="251" t="s">
        <v>384</v>
      </c>
      <c r="D61" s="17">
        <f t="shared" si="0"/>
        <v>0</v>
      </c>
      <c r="E61" s="50"/>
      <c r="F61" s="51">
        <f t="shared" ref="F61:L61" si="10">F62</f>
        <v>0</v>
      </c>
      <c r="G61" s="51">
        <f t="shared" si="10"/>
        <v>0</v>
      </c>
      <c r="H61" s="51">
        <f t="shared" si="10"/>
        <v>0</v>
      </c>
      <c r="I61" s="51">
        <f t="shared" si="10"/>
        <v>0</v>
      </c>
      <c r="J61" s="50">
        <f t="shared" si="10"/>
        <v>0</v>
      </c>
      <c r="K61" s="50">
        <f t="shared" si="10"/>
        <v>0</v>
      </c>
      <c r="L61" s="55">
        <f t="shared" si="10"/>
        <v>0</v>
      </c>
    </row>
    <row r="62" spans="1:12" s="49" customFormat="1" ht="15" customHeight="1" x14ac:dyDescent="0.2">
      <c r="A62" s="257"/>
      <c r="B62" s="263" t="s">
        <v>385</v>
      </c>
      <c r="C62" s="255" t="s">
        <v>386</v>
      </c>
      <c r="D62" s="17">
        <f t="shared" si="0"/>
        <v>0</v>
      </c>
      <c r="E62" s="50"/>
      <c r="F62" s="50"/>
      <c r="G62" s="50"/>
      <c r="H62" s="50"/>
      <c r="I62" s="52"/>
      <c r="J62" s="27"/>
      <c r="K62" s="44"/>
      <c r="L62" s="28"/>
    </row>
    <row r="63" spans="1:12" s="49" customFormat="1" ht="15" customHeight="1" x14ac:dyDescent="0.2">
      <c r="A63" s="257"/>
      <c r="B63" s="263" t="s">
        <v>387</v>
      </c>
      <c r="C63" s="255" t="s">
        <v>388</v>
      </c>
      <c r="D63" s="17">
        <f t="shared" si="0"/>
        <v>0</v>
      </c>
      <c r="E63" s="50"/>
      <c r="F63" s="50"/>
      <c r="G63" s="50"/>
      <c r="H63" s="50"/>
      <c r="I63" s="52"/>
      <c r="J63" s="27"/>
      <c r="K63" s="44"/>
      <c r="L63" s="28"/>
    </row>
    <row r="64" spans="1:12" s="49" customFormat="1" ht="15" customHeight="1" x14ac:dyDescent="0.25">
      <c r="A64" s="257" t="s">
        <v>155</v>
      </c>
      <c r="B64" s="250"/>
      <c r="C64" s="251" t="s">
        <v>156</v>
      </c>
      <c r="D64" s="17">
        <f t="shared" si="0"/>
        <v>0</v>
      </c>
      <c r="E64" s="50"/>
      <c r="F64" s="51">
        <f t="shared" ref="F64:L64" si="11">SUM(F65:F68)</f>
        <v>0</v>
      </c>
      <c r="G64" s="51">
        <f t="shared" si="11"/>
        <v>0</v>
      </c>
      <c r="H64" s="51">
        <f t="shared" si="11"/>
        <v>0</v>
      </c>
      <c r="I64" s="51">
        <f t="shared" si="11"/>
        <v>0</v>
      </c>
      <c r="J64" s="50">
        <f t="shared" si="11"/>
        <v>0</v>
      </c>
      <c r="K64" s="50">
        <f t="shared" si="11"/>
        <v>0</v>
      </c>
      <c r="L64" s="55">
        <f t="shared" si="11"/>
        <v>0</v>
      </c>
    </row>
    <row r="65" spans="1:12" s="49" customFormat="1" ht="15.6" customHeight="1" x14ac:dyDescent="0.2">
      <c r="A65" s="257"/>
      <c r="B65" s="258" t="s">
        <v>157</v>
      </c>
      <c r="C65" s="255" t="s">
        <v>158</v>
      </c>
      <c r="D65" s="17">
        <f t="shared" si="0"/>
        <v>0</v>
      </c>
      <c r="E65" s="50"/>
      <c r="F65" s="50"/>
      <c r="G65" s="50"/>
      <c r="H65" s="50"/>
      <c r="I65" s="52"/>
      <c r="J65" s="27"/>
      <c r="K65" s="44"/>
      <c r="L65" s="28"/>
    </row>
    <row r="66" spans="1:12" s="49" customFormat="1" ht="15.6" customHeight="1" x14ac:dyDescent="0.2">
      <c r="A66" s="257"/>
      <c r="B66" s="258" t="s">
        <v>72</v>
      </c>
      <c r="C66" s="255" t="s">
        <v>73</v>
      </c>
      <c r="D66" s="17">
        <f t="shared" si="0"/>
        <v>0</v>
      </c>
      <c r="E66" s="50"/>
      <c r="F66" s="50"/>
      <c r="G66" s="50"/>
      <c r="H66" s="50"/>
      <c r="I66" s="52"/>
      <c r="J66" s="27"/>
      <c r="K66" s="44"/>
      <c r="L66" s="28"/>
    </row>
    <row r="67" spans="1:12" s="49" customFormat="1" ht="15.6" customHeight="1" x14ac:dyDescent="0.2">
      <c r="A67" s="257"/>
      <c r="B67" s="258" t="s">
        <v>74</v>
      </c>
      <c r="C67" s="255" t="s">
        <v>75</v>
      </c>
      <c r="D67" s="17">
        <f t="shared" si="0"/>
        <v>0</v>
      </c>
      <c r="E67" s="50"/>
      <c r="F67" s="50"/>
      <c r="G67" s="50"/>
      <c r="H67" s="50"/>
      <c r="I67" s="52"/>
      <c r="J67" s="27"/>
      <c r="K67" s="44"/>
      <c r="L67" s="28"/>
    </row>
    <row r="68" spans="1:12" s="49" customFormat="1" ht="15.6" customHeight="1" x14ac:dyDescent="0.2">
      <c r="A68" s="257"/>
      <c r="B68" s="258" t="s">
        <v>76</v>
      </c>
      <c r="C68" s="255" t="s">
        <v>77</v>
      </c>
      <c r="D68" s="17">
        <f t="shared" si="0"/>
        <v>0</v>
      </c>
      <c r="E68" s="50"/>
      <c r="F68" s="50"/>
      <c r="G68" s="50"/>
      <c r="H68" s="50"/>
      <c r="I68" s="52"/>
      <c r="J68" s="27"/>
      <c r="K68" s="44"/>
      <c r="L68" s="28"/>
    </row>
    <row r="69" spans="1:12" s="49" customFormat="1" ht="29.25" customHeight="1" x14ac:dyDescent="0.25">
      <c r="A69" s="776" t="s">
        <v>457</v>
      </c>
      <c r="B69" s="777"/>
      <c r="C69" s="251" t="s">
        <v>458</v>
      </c>
      <c r="D69" s="17">
        <f t="shared" si="0"/>
        <v>0</v>
      </c>
      <c r="E69" s="50"/>
      <c r="F69" s="51">
        <f t="shared" ref="F69:L69" si="12">SUM(F70:F72)</f>
        <v>0</v>
      </c>
      <c r="G69" s="51">
        <f t="shared" si="12"/>
        <v>0</v>
      </c>
      <c r="H69" s="51">
        <f t="shared" si="12"/>
        <v>0</v>
      </c>
      <c r="I69" s="51">
        <f t="shared" si="12"/>
        <v>0</v>
      </c>
      <c r="J69" s="50">
        <f t="shared" si="12"/>
        <v>0</v>
      </c>
      <c r="K69" s="50">
        <f t="shared" si="12"/>
        <v>0</v>
      </c>
      <c r="L69" s="55">
        <f t="shared" si="12"/>
        <v>0</v>
      </c>
    </row>
    <row r="70" spans="1:12" s="49" customFormat="1" ht="15" customHeight="1" x14ac:dyDescent="0.2">
      <c r="A70" s="257"/>
      <c r="B70" s="258" t="s">
        <v>459</v>
      </c>
      <c r="C70" s="255" t="s">
        <v>460</v>
      </c>
      <c r="D70" s="17">
        <f t="shared" si="0"/>
        <v>0</v>
      </c>
      <c r="E70" s="50"/>
      <c r="F70" s="50"/>
      <c r="G70" s="50"/>
      <c r="H70" s="50"/>
      <c r="I70" s="52"/>
      <c r="J70" s="27"/>
      <c r="K70" s="44"/>
      <c r="L70" s="28"/>
    </row>
    <row r="71" spans="1:12" s="49" customFormat="1" ht="15" customHeight="1" x14ac:dyDescent="0.2">
      <c r="A71" s="257"/>
      <c r="B71" s="258" t="s">
        <v>461</v>
      </c>
      <c r="C71" s="255" t="s">
        <v>462</v>
      </c>
      <c r="D71" s="17">
        <f t="shared" si="0"/>
        <v>0</v>
      </c>
      <c r="E71" s="50"/>
      <c r="F71" s="50"/>
      <c r="G71" s="50"/>
      <c r="H71" s="50"/>
      <c r="I71" s="52"/>
      <c r="J71" s="27"/>
      <c r="K71" s="44"/>
      <c r="L71" s="28"/>
    </row>
    <row r="72" spans="1:12" s="49" customFormat="1" ht="15" customHeight="1" x14ac:dyDescent="0.2">
      <c r="A72" s="257"/>
      <c r="B72" s="258" t="s">
        <v>469</v>
      </c>
      <c r="C72" s="255" t="s">
        <v>470</v>
      </c>
      <c r="D72" s="17">
        <f t="shared" si="0"/>
        <v>0</v>
      </c>
      <c r="E72" s="50"/>
      <c r="F72" s="50"/>
      <c r="G72" s="50"/>
      <c r="H72" s="50"/>
      <c r="I72" s="52"/>
      <c r="J72" s="27"/>
      <c r="K72" s="44"/>
      <c r="L72" s="28"/>
    </row>
    <row r="73" spans="1:12" s="49" customFormat="1" ht="17.25" customHeight="1" x14ac:dyDescent="0.25">
      <c r="A73" s="264" t="s">
        <v>79</v>
      </c>
      <c r="B73" s="250"/>
      <c r="C73" s="251" t="s">
        <v>80</v>
      </c>
      <c r="D73" s="17">
        <f t="shared" si="0"/>
        <v>0</v>
      </c>
      <c r="E73" s="50"/>
      <c r="F73" s="51">
        <f t="shared" ref="F73:L73" si="13">F74+F75</f>
        <v>0</v>
      </c>
      <c r="G73" s="51">
        <f t="shared" si="13"/>
        <v>0</v>
      </c>
      <c r="H73" s="51">
        <f t="shared" si="13"/>
        <v>0</v>
      </c>
      <c r="I73" s="51">
        <f t="shared" si="13"/>
        <v>0</v>
      </c>
      <c r="J73" s="50">
        <f t="shared" si="13"/>
        <v>0</v>
      </c>
      <c r="K73" s="50">
        <f t="shared" si="13"/>
        <v>0</v>
      </c>
      <c r="L73" s="55">
        <f t="shared" si="13"/>
        <v>0</v>
      </c>
    </row>
    <row r="74" spans="1:12" s="49" customFormat="1" ht="17.25" customHeight="1" x14ac:dyDescent="0.2">
      <c r="A74" s="257"/>
      <c r="B74" s="258" t="s">
        <v>81</v>
      </c>
      <c r="C74" s="255" t="s">
        <v>82</v>
      </c>
      <c r="D74" s="17">
        <f t="shared" si="0"/>
        <v>0</v>
      </c>
      <c r="E74" s="50"/>
      <c r="F74" s="50"/>
      <c r="G74" s="50"/>
      <c r="H74" s="50"/>
      <c r="I74" s="52"/>
      <c r="J74" s="27"/>
      <c r="K74" s="44"/>
      <c r="L74" s="28"/>
    </row>
    <row r="75" spans="1:12" s="49" customFormat="1" ht="17.25" customHeight="1" x14ac:dyDescent="0.2">
      <c r="A75" s="257"/>
      <c r="B75" s="258" t="s">
        <v>83</v>
      </c>
      <c r="C75" s="255" t="s">
        <v>84</v>
      </c>
      <c r="D75" s="17">
        <f t="shared" si="0"/>
        <v>0</v>
      </c>
      <c r="E75" s="50"/>
      <c r="F75" s="50"/>
      <c r="G75" s="50"/>
      <c r="H75" s="50"/>
      <c r="I75" s="52"/>
      <c r="J75" s="27"/>
      <c r="K75" s="44"/>
      <c r="L75" s="28"/>
    </row>
    <row r="76" spans="1:12" s="49" customFormat="1" ht="15.6" customHeight="1" x14ac:dyDescent="0.25">
      <c r="A76" s="842" t="s">
        <v>85</v>
      </c>
      <c r="B76" s="843"/>
      <c r="C76" s="251" t="s">
        <v>128</v>
      </c>
      <c r="D76" s="17">
        <f t="shared" si="0"/>
        <v>0</v>
      </c>
      <c r="E76" s="50"/>
      <c r="F76" s="50"/>
      <c r="G76" s="50"/>
      <c r="H76" s="50"/>
      <c r="I76" s="52"/>
      <c r="J76" s="27"/>
      <c r="K76" s="44"/>
      <c r="L76" s="28"/>
    </row>
    <row r="77" spans="1:12" s="49" customFormat="1" ht="15.6" customHeight="1" x14ac:dyDescent="0.25">
      <c r="A77" s="842" t="s">
        <v>129</v>
      </c>
      <c r="B77" s="843"/>
      <c r="C77" s="251" t="s">
        <v>86</v>
      </c>
      <c r="D77" s="17">
        <f t="shared" si="0"/>
        <v>0</v>
      </c>
      <c r="E77" s="50"/>
      <c r="F77" s="50"/>
      <c r="G77" s="50"/>
      <c r="H77" s="50"/>
      <c r="I77" s="52"/>
      <c r="J77" s="27"/>
      <c r="K77" s="44"/>
      <c r="L77" s="28"/>
    </row>
    <row r="78" spans="1:12" s="49" customFormat="1" ht="15.6" customHeight="1" x14ac:dyDescent="0.25">
      <c r="A78" s="257" t="s">
        <v>102</v>
      </c>
      <c r="B78" s="250"/>
      <c r="C78" s="251" t="s">
        <v>103</v>
      </c>
      <c r="D78" s="17">
        <f t="shared" ref="D78:D141" si="14">F78+G78+H78+I78</f>
        <v>0</v>
      </c>
      <c r="E78" s="50"/>
      <c r="F78" s="50"/>
      <c r="G78" s="50"/>
      <c r="H78" s="50"/>
      <c r="I78" s="52"/>
      <c r="J78" s="27"/>
      <c r="K78" s="44"/>
      <c r="L78" s="28"/>
    </row>
    <row r="79" spans="1:12" s="49" customFormat="1" ht="15.6" customHeight="1" x14ac:dyDescent="0.25">
      <c r="A79" s="257" t="s">
        <v>104</v>
      </c>
      <c r="B79" s="250"/>
      <c r="C79" s="251" t="s">
        <v>105</v>
      </c>
      <c r="D79" s="17">
        <f t="shared" si="14"/>
        <v>0</v>
      </c>
      <c r="E79" s="50"/>
      <c r="F79" s="50"/>
      <c r="G79" s="50"/>
      <c r="H79" s="50"/>
      <c r="I79" s="52"/>
      <c r="J79" s="27"/>
      <c r="K79" s="44"/>
      <c r="L79" s="28"/>
    </row>
    <row r="80" spans="1:12" s="49" customFormat="1" ht="15.6" customHeight="1" x14ac:dyDescent="0.25">
      <c r="A80" s="257" t="s">
        <v>106</v>
      </c>
      <c r="B80" s="250"/>
      <c r="C80" s="251" t="s">
        <v>107</v>
      </c>
      <c r="D80" s="17">
        <f t="shared" si="14"/>
        <v>0</v>
      </c>
      <c r="E80" s="50"/>
      <c r="F80" s="50"/>
      <c r="G80" s="50"/>
      <c r="H80" s="50"/>
      <c r="I80" s="52"/>
      <c r="J80" s="27"/>
      <c r="K80" s="44"/>
      <c r="L80" s="28"/>
    </row>
    <row r="81" spans="1:12" s="49" customFormat="1" ht="15.6" customHeight="1" x14ac:dyDescent="0.25">
      <c r="A81" s="257" t="s">
        <v>298</v>
      </c>
      <c r="B81" s="250"/>
      <c r="C81" s="251" t="s">
        <v>299</v>
      </c>
      <c r="D81" s="17">
        <f t="shared" si="14"/>
        <v>0</v>
      </c>
      <c r="E81" s="50"/>
      <c r="F81" s="50"/>
      <c r="G81" s="50"/>
      <c r="H81" s="50"/>
      <c r="I81" s="52"/>
      <c r="J81" s="27"/>
      <c r="K81" s="44"/>
      <c r="L81" s="28"/>
    </row>
    <row r="82" spans="1:12" s="49" customFormat="1" ht="27.75" customHeight="1" x14ac:dyDescent="0.25">
      <c r="A82" s="840" t="s">
        <v>302</v>
      </c>
      <c r="B82" s="841"/>
      <c r="C82" s="251" t="s">
        <v>303</v>
      </c>
      <c r="D82" s="17">
        <f t="shared" si="14"/>
        <v>0</v>
      </c>
      <c r="E82" s="50"/>
      <c r="F82" s="50"/>
      <c r="G82" s="50"/>
      <c r="H82" s="50"/>
      <c r="I82" s="52"/>
      <c r="J82" s="27"/>
      <c r="K82" s="44"/>
      <c r="L82" s="28"/>
    </row>
    <row r="83" spans="1:12" s="49" customFormat="1" ht="15.6" customHeight="1" x14ac:dyDescent="0.25">
      <c r="A83" s="257" t="s">
        <v>304</v>
      </c>
      <c r="B83" s="250"/>
      <c r="C83" s="251" t="s">
        <v>305</v>
      </c>
      <c r="D83" s="17">
        <f t="shared" si="14"/>
        <v>0</v>
      </c>
      <c r="E83" s="50"/>
      <c r="F83" s="50"/>
      <c r="G83" s="50"/>
      <c r="H83" s="50"/>
      <c r="I83" s="52"/>
      <c r="J83" s="27"/>
      <c r="K83" s="44"/>
      <c r="L83" s="28"/>
    </row>
    <row r="84" spans="1:12" s="49" customFormat="1" ht="15.6" customHeight="1" x14ac:dyDescent="0.25">
      <c r="A84" s="257" t="s">
        <v>306</v>
      </c>
      <c r="B84" s="250"/>
      <c r="C84" s="251" t="s">
        <v>307</v>
      </c>
      <c r="D84" s="17">
        <f t="shared" si="14"/>
        <v>0</v>
      </c>
      <c r="E84" s="50"/>
      <c r="F84" s="50"/>
      <c r="G84" s="50"/>
      <c r="H84" s="50"/>
      <c r="I84" s="52"/>
      <c r="J84" s="27"/>
      <c r="K84" s="44"/>
      <c r="L84" s="28"/>
    </row>
    <row r="85" spans="1:12" s="49" customFormat="1" ht="41.25" customHeight="1" x14ac:dyDescent="0.25">
      <c r="A85" s="768" t="s">
        <v>286</v>
      </c>
      <c r="B85" s="769"/>
      <c r="C85" s="251" t="s">
        <v>287</v>
      </c>
      <c r="D85" s="17">
        <f t="shared" si="14"/>
        <v>0</v>
      </c>
      <c r="E85" s="50"/>
      <c r="F85" s="50"/>
      <c r="G85" s="50"/>
      <c r="H85" s="50"/>
      <c r="I85" s="52"/>
      <c r="J85" s="27"/>
      <c r="K85" s="44"/>
      <c r="L85" s="28"/>
    </row>
    <row r="86" spans="1:12" s="49" customFormat="1" ht="24.75" customHeight="1" x14ac:dyDescent="0.25">
      <c r="A86" s="840" t="s">
        <v>395</v>
      </c>
      <c r="B86" s="841"/>
      <c r="C86" s="251" t="s">
        <v>396</v>
      </c>
      <c r="D86" s="17">
        <f t="shared" si="14"/>
        <v>0</v>
      </c>
      <c r="E86" s="50"/>
      <c r="F86" s="50"/>
      <c r="G86" s="50"/>
      <c r="H86" s="50"/>
      <c r="I86" s="52"/>
      <c r="J86" s="27"/>
      <c r="K86" s="44"/>
      <c r="L86" s="28"/>
    </row>
    <row r="87" spans="1:12" s="49" customFormat="1" ht="15" customHeight="1" x14ac:dyDescent="0.25">
      <c r="A87" s="257" t="s">
        <v>397</v>
      </c>
      <c r="B87" s="250"/>
      <c r="C87" s="251" t="s">
        <v>398</v>
      </c>
      <c r="D87" s="17">
        <f t="shared" si="14"/>
        <v>0</v>
      </c>
      <c r="E87" s="50"/>
      <c r="F87" s="50"/>
      <c r="G87" s="50"/>
      <c r="H87" s="50"/>
      <c r="I87" s="52"/>
      <c r="J87" s="27"/>
      <c r="K87" s="44"/>
      <c r="L87" s="28"/>
    </row>
    <row r="88" spans="1:12" s="49" customFormat="1" ht="15" customHeight="1" x14ac:dyDescent="0.25">
      <c r="A88" s="257" t="s">
        <v>399</v>
      </c>
      <c r="B88" s="250"/>
      <c r="C88" s="251" t="s">
        <v>400</v>
      </c>
      <c r="D88" s="17">
        <f t="shared" si="14"/>
        <v>0</v>
      </c>
      <c r="E88" s="50"/>
      <c r="F88" s="50"/>
      <c r="G88" s="50"/>
      <c r="H88" s="50"/>
      <c r="I88" s="52"/>
      <c r="J88" s="27"/>
      <c r="K88" s="44"/>
      <c r="L88" s="28"/>
    </row>
    <row r="89" spans="1:12" s="49" customFormat="1" ht="15" customHeight="1" x14ac:dyDescent="0.25">
      <c r="A89" s="257" t="s">
        <v>401</v>
      </c>
      <c r="B89" s="250"/>
      <c r="C89" s="251" t="s">
        <v>402</v>
      </c>
      <c r="D89" s="17">
        <f t="shared" si="14"/>
        <v>0</v>
      </c>
      <c r="E89" s="50"/>
      <c r="F89" s="50"/>
      <c r="G89" s="50"/>
      <c r="H89" s="50"/>
      <c r="I89" s="52"/>
      <c r="J89" s="27"/>
      <c r="K89" s="44"/>
      <c r="L89" s="28"/>
    </row>
    <row r="90" spans="1:12" s="49" customFormat="1" ht="26.25" customHeight="1" x14ac:dyDescent="0.25">
      <c r="A90" s="840" t="s">
        <v>279</v>
      </c>
      <c r="B90" s="841"/>
      <c r="C90" s="251" t="s">
        <v>403</v>
      </c>
      <c r="D90" s="17">
        <f t="shared" si="14"/>
        <v>0</v>
      </c>
      <c r="E90" s="50"/>
      <c r="F90" s="50"/>
      <c r="G90" s="50"/>
      <c r="H90" s="50"/>
      <c r="I90" s="52"/>
      <c r="J90" s="27"/>
      <c r="K90" s="44"/>
      <c r="L90" s="28"/>
    </row>
    <row r="91" spans="1:12" s="49" customFormat="1" ht="15" customHeight="1" x14ac:dyDescent="0.2">
      <c r="A91" s="257"/>
      <c r="B91" s="258" t="s">
        <v>404</v>
      </c>
      <c r="C91" s="255" t="s">
        <v>405</v>
      </c>
      <c r="D91" s="17">
        <f t="shared" si="14"/>
        <v>0</v>
      </c>
      <c r="E91" s="50"/>
      <c r="F91" s="50"/>
      <c r="G91" s="50"/>
      <c r="H91" s="50"/>
      <c r="I91" s="52"/>
      <c r="J91" s="27"/>
      <c r="K91" s="44"/>
      <c r="L91" s="28"/>
    </row>
    <row r="92" spans="1:12" s="49" customFormat="1" ht="15" customHeight="1" x14ac:dyDescent="0.2">
      <c r="A92" s="257"/>
      <c r="B92" s="258" t="s">
        <v>406</v>
      </c>
      <c r="C92" s="255" t="s">
        <v>407</v>
      </c>
      <c r="D92" s="17">
        <f t="shared" si="14"/>
        <v>0</v>
      </c>
      <c r="E92" s="50"/>
      <c r="F92" s="50"/>
      <c r="G92" s="50"/>
      <c r="H92" s="50"/>
      <c r="I92" s="52"/>
      <c r="J92" s="27"/>
      <c r="K92" s="44"/>
      <c r="L92" s="28"/>
    </row>
    <row r="93" spans="1:12" s="49" customFormat="1" ht="27" customHeight="1" x14ac:dyDescent="0.25">
      <c r="A93" s="768" t="s">
        <v>278</v>
      </c>
      <c r="B93" s="769"/>
      <c r="C93" s="251" t="s">
        <v>288</v>
      </c>
      <c r="D93" s="17">
        <f t="shared" si="14"/>
        <v>0</v>
      </c>
      <c r="E93" s="50"/>
      <c r="F93" s="50"/>
      <c r="G93" s="50"/>
      <c r="H93" s="50"/>
      <c r="I93" s="52"/>
      <c r="J93" s="27"/>
      <c r="K93" s="44"/>
      <c r="L93" s="28"/>
    </row>
    <row r="94" spans="1:12" s="49" customFormat="1" ht="15" customHeight="1" x14ac:dyDescent="0.25">
      <c r="A94" s="257" t="s">
        <v>289</v>
      </c>
      <c r="B94" s="265"/>
      <c r="C94" s="251" t="s">
        <v>290</v>
      </c>
      <c r="D94" s="17">
        <f t="shared" si="14"/>
        <v>0</v>
      </c>
      <c r="E94" s="50"/>
      <c r="F94" s="50"/>
      <c r="G94" s="50"/>
      <c r="H94" s="50"/>
      <c r="I94" s="52"/>
      <c r="J94" s="27"/>
      <c r="K94" s="44"/>
      <c r="L94" s="28"/>
    </row>
    <row r="95" spans="1:12" s="49" customFormat="1" ht="33.75" customHeight="1" x14ac:dyDescent="0.25">
      <c r="A95" s="840" t="s">
        <v>13</v>
      </c>
      <c r="B95" s="841"/>
      <c r="C95" s="251" t="s">
        <v>14</v>
      </c>
      <c r="D95" s="17">
        <f t="shared" si="14"/>
        <v>0</v>
      </c>
      <c r="E95" s="50"/>
      <c r="F95" s="51">
        <f t="shared" ref="F95:L95" si="15">SUM(F96:F103)</f>
        <v>0</v>
      </c>
      <c r="G95" s="51">
        <f t="shared" si="15"/>
        <v>0</v>
      </c>
      <c r="H95" s="51">
        <f t="shared" si="15"/>
        <v>0</v>
      </c>
      <c r="I95" s="51">
        <f t="shared" si="15"/>
        <v>0</v>
      </c>
      <c r="J95" s="50">
        <f t="shared" si="15"/>
        <v>0</v>
      </c>
      <c r="K95" s="50">
        <f t="shared" si="15"/>
        <v>0</v>
      </c>
      <c r="L95" s="55">
        <f t="shared" si="15"/>
        <v>0</v>
      </c>
    </row>
    <row r="96" spans="1:12" s="49" customFormat="1" ht="15" customHeight="1" x14ac:dyDescent="0.2">
      <c r="A96" s="257"/>
      <c r="B96" s="258" t="s">
        <v>15</v>
      </c>
      <c r="C96" s="255" t="s">
        <v>16</v>
      </c>
      <c r="D96" s="17">
        <f t="shared" si="14"/>
        <v>0</v>
      </c>
      <c r="E96" s="50"/>
      <c r="F96" s="50"/>
      <c r="G96" s="50"/>
      <c r="H96" s="50"/>
      <c r="I96" s="52"/>
      <c r="J96" s="27"/>
      <c r="K96" s="44"/>
      <c r="L96" s="28"/>
    </row>
    <row r="97" spans="1:12" s="49" customFormat="1" ht="15" customHeight="1" x14ac:dyDescent="0.2">
      <c r="A97" s="257"/>
      <c r="B97" s="258" t="s">
        <v>17</v>
      </c>
      <c r="C97" s="255" t="s">
        <v>18</v>
      </c>
      <c r="D97" s="17">
        <f t="shared" si="14"/>
        <v>0</v>
      </c>
      <c r="E97" s="50"/>
      <c r="F97" s="50"/>
      <c r="G97" s="50"/>
      <c r="H97" s="50"/>
      <c r="I97" s="52"/>
      <c r="J97" s="27"/>
      <c r="K97" s="44"/>
      <c r="L97" s="28"/>
    </row>
    <row r="98" spans="1:12" s="49" customFormat="1" ht="15" customHeight="1" x14ac:dyDescent="0.2">
      <c r="A98" s="257"/>
      <c r="B98" s="258" t="s">
        <v>19</v>
      </c>
      <c r="C98" s="255" t="s">
        <v>150</v>
      </c>
      <c r="D98" s="17">
        <f t="shared" si="14"/>
        <v>0</v>
      </c>
      <c r="E98" s="50"/>
      <c r="F98" s="50"/>
      <c r="G98" s="50"/>
      <c r="H98" s="50"/>
      <c r="I98" s="52"/>
      <c r="J98" s="27"/>
      <c r="K98" s="44"/>
      <c r="L98" s="28"/>
    </row>
    <row r="99" spans="1:12" s="49" customFormat="1" ht="15" customHeight="1" x14ac:dyDescent="0.2">
      <c r="A99" s="257"/>
      <c r="B99" s="258" t="s">
        <v>151</v>
      </c>
      <c r="C99" s="255" t="s">
        <v>152</v>
      </c>
      <c r="D99" s="17">
        <f t="shared" si="14"/>
        <v>0</v>
      </c>
      <c r="E99" s="50"/>
      <c r="F99" s="50"/>
      <c r="G99" s="50"/>
      <c r="H99" s="50"/>
      <c r="I99" s="52"/>
      <c r="J99" s="27"/>
      <c r="K99" s="44"/>
      <c r="L99" s="28"/>
    </row>
    <row r="100" spans="1:12" s="49" customFormat="1" ht="15" customHeight="1" x14ac:dyDescent="0.2">
      <c r="A100" s="257"/>
      <c r="B100" s="258" t="s">
        <v>153</v>
      </c>
      <c r="C100" s="255" t="s">
        <v>154</v>
      </c>
      <c r="D100" s="17">
        <f t="shared" si="14"/>
        <v>0</v>
      </c>
      <c r="E100" s="50"/>
      <c r="F100" s="50"/>
      <c r="G100" s="50"/>
      <c r="H100" s="50"/>
      <c r="I100" s="52"/>
      <c r="J100" s="27"/>
      <c r="K100" s="44"/>
      <c r="L100" s="28"/>
    </row>
    <row r="101" spans="1:12" s="49" customFormat="1" ht="15" customHeight="1" x14ac:dyDescent="0.2">
      <c r="A101" s="257"/>
      <c r="B101" s="258" t="s">
        <v>473</v>
      </c>
      <c r="C101" s="255" t="s">
        <v>474</v>
      </c>
      <c r="D101" s="17">
        <f t="shared" si="14"/>
        <v>0</v>
      </c>
      <c r="E101" s="50"/>
      <c r="F101" s="50"/>
      <c r="G101" s="50"/>
      <c r="H101" s="50"/>
      <c r="I101" s="52"/>
      <c r="J101" s="27"/>
      <c r="K101" s="44"/>
      <c r="L101" s="28"/>
    </row>
    <row r="102" spans="1:12" s="49" customFormat="1" ht="15" customHeight="1" x14ac:dyDescent="0.2">
      <c r="A102" s="257"/>
      <c r="B102" s="258" t="s">
        <v>475</v>
      </c>
      <c r="C102" s="255" t="s">
        <v>476</v>
      </c>
      <c r="D102" s="17">
        <f t="shared" si="14"/>
        <v>0</v>
      </c>
      <c r="E102" s="50"/>
      <c r="F102" s="50"/>
      <c r="G102" s="50"/>
      <c r="H102" s="50"/>
      <c r="I102" s="52"/>
      <c r="J102" s="27"/>
      <c r="K102" s="44"/>
      <c r="L102" s="28"/>
    </row>
    <row r="103" spans="1:12" s="49" customFormat="1" ht="15" customHeight="1" x14ac:dyDescent="0.2">
      <c r="A103" s="257"/>
      <c r="B103" s="258" t="s">
        <v>181</v>
      </c>
      <c r="C103" s="255" t="s">
        <v>182</v>
      </c>
      <c r="D103" s="17">
        <f t="shared" si="14"/>
        <v>0</v>
      </c>
      <c r="E103" s="50"/>
      <c r="F103" s="50"/>
      <c r="G103" s="50"/>
      <c r="H103" s="50"/>
      <c r="I103" s="52"/>
      <c r="J103" s="27"/>
      <c r="K103" s="44"/>
      <c r="L103" s="28"/>
    </row>
    <row r="104" spans="1:12" s="13" customFormat="1" ht="15" customHeight="1" x14ac:dyDescent="0.25">
      <c r="A104" s="266" t="s">
        <v>183</v>
      </c>
      <c r="B104" s="267"/>
      <c r="C104" s="252" t="s">
        <v>184</v>
      </c>
      <c r="D104" s="17">
        <f t="shared" si="14"/>
        <v>0</v>
      </c>
      <c r="E104" s="23"/>
      <c r="F104" s="23"/>
      <c r="G104" s="23"/>
      <c r="H104" s="23"/>
      <c r="I104" s="45"/>
      <c r="J104" s="23"/>
      <c r="K104" s="23"/>
      <c r="L104" s="24"/>
    </row>
    <row r="105" spans="1:12" s="49" customFormat="1" ht="17.25" customHeight="1" x14ac:dyDescent="0.25">
      <c r="A105" s="253" t="s">
        <v>185</v>
      </c>
      <c r="B105" s="250"/>
      <c r="C105" s="251" t="s">
        <v>260</v>
      </c>
      <c r="D105" s="17">
        <f t="shared" si="14"/>
        <v>0</v>
      </c>
      <c r="E105" s="50"/>
      <c r="F105" s="50"/>
      <c r="G105" s="50"/>
      <c r="H105" s="50"/>
      <c r="I105" s="52"/>
      <c r="J105" s="27"/>
      <c r="K105" s="44"/>
      <c r="L105" s="28"/>
    </row>
    <row r="106" spans="1:12" s="49" customFormat="1" ht="17.25" customHeight="1" x14ac:dyDescent="0.2">
      <c r="A106" s="257"/>
      <c r="B106" s="254" t="s">
        <v>261</v>
      </c>
      <c r="C106" s="255" t="s">
        <v>262</v>
      </c>
      <c r="D106" s="17">
        <f t="shared" si="14"/>
        <v>0</v>
      </c>
      <c r="E106" s="50"/>
      <c r="F106" s="50"/>
      <c r="G106" s="50"/>
      <c r="H106" s="50"/>
      <c r="I106" s="52"/>
      <c r="J106" s="27"/>
      <c r="K106" s="44"/>
      <c r="L106" s="28"/>
    </row>
    <row r="107" spans="1:12" s="49" customFormat="1" ht="17.25" customHeight="1" x14ac:dyDescent="0.2">
      <c r="A107" s="257"/>
      <c r="B107" s="254" t="s">
        <v>237</v>
      </c>
      <c r="C107" s="255" t="s">
        <v>108</v>
      </c>
      <c r="D107" s="17">
        <f t="shared" si="14"/>
        <v>0</v>
      </c>
      <c r="E107" s="50"/>
      <c r="F107" s="50"/>
      <c r="G107" s="50"/>
      <c r="H107" s="50"/>
      <c r="I107" s="52"/>
      <c r="J107" s="27"/>
      <c r="K107" s="44"/>
      <c r="L107" s="28"/>
    </row>
    <row r="108" spans="1:12" s="49" customFormat="1" ht="29.25" customHeight="1" x14ac:dyDescent="0.25">
      <c r="A108" s="854" t="s">
        <v>186</v>
      </c>
      <c r="B108" s="855"/>
      <c r="C108" s="251" t="s">
        <v>266</v>
      </c>
      <c r="D108" s="17">
        <f t="shared" si="14"/>
        <v>0</v>
      </c>
      <c r="E108" s="50"/>
      <c r="F108" s="50"/>
      <c r="G108" s="50"/>
      <c r="H108" s="50"/>
      <c r="I108" s="52"/>
      <c r="J108" s="27"/>
      <c r="K108" s="44"/>
      <c r="L108" s="28"/>
    </row>
    <row r="109" spans="1:12" s="49" customFormat="1" ht="17.25" customHeight="1" x14ac:dyDescent="0.2">
      <c r="A109" s="253"/>
      <c r="B109" s="254" t="s">
        <v>291</v>
      </c>
      <c r="C109" s="255" t="s">
        <v>337</v>
      </c>
      <c r="D109" s="17">
        <f t="shared" si="14"/>
        <v>0</v>
      </c>
      <c r="E109" s="50"/>
      <c r="F109" s="50"/>
      <c r="G109" s="50"/>
      <c r="H109" s="50"/>
      <c r="I109" s="52"/>
      <c r="J109" s="27"/>
      <c r="K109" s="44"/>
      <c r="L109" s="28"/>
    </row>
    <row r="110" spans="1:12" s="49" customFormat="1" ht="15" customHeight="1" x14ac:dyDescent="0.2">
      <c r="A110" s="257"/>
      <c r="B110" s="263" t="s">
        <v>292</v>
      </c>
      <c r="C110" s="255" t="s">
        <v>293</v>
      </c>
      <c r="D110" s="17">
        <f t="shared" si="14"/>
        <v>0</v>
      </c>
      <c r="E110" s="50"/>
      <c r="F110" s="50"/>
      <c r="G110" s="50"/>
      <c r="H110" s="50"/>
      <c r="I110" s="52"/>
      <c r="J110" s="27"/>
      <c r="K110" s="44"/>
      <c r="L110" s="28"/>
    </row>
    <row r="111" spans="1:12" s="49" customFormat="1" ht="16.5" customHeight="1" x14ac:dyDescent="0.2">
      <c r="A111" s="257"/>
      <c r="B111" s="268" t="s">
        <v>122</v>
      </c>
      <c r="C111" s="255" t="s">
        <v>294</v>
      </c>
      <c r="D111" s="17">
        <f t="shared" si="14"/>
        <v>0</v>
      </c>
      <c r="E111" s="50"/>
      <c r="F111" s="50"/>
      <c r="G111" s="50"/>
      <c r="H111" s="50"/>
      <c r="I111" s="52"/>
      <c r="J111" s="27"/>
      <c r="K111" s="44"/>
      <c r="L111" s="28"/>
    </row>
    <row r="112" spans="1:12" s="49" customFormat="1" ht="17.25" customHeight="1" x14ac:dyDescent="0.2">
      <c r="A112" s="257"/>
      <c r="B112" s="268" t="s">
        <v>295</v>
      </c>
      <c r="C112" s="255" t="s">
        <v>493</v>
      </c>
      <c r="D112" s="17">
        <f t="shared" si="14"/>
        <v>0</v>
      </c>
      <c r="E112" s="50"/>
      <c r="F112" s="50"/>
      <c r="G112" s="50"/>
      <c r="H112" s="50"/>
      <c r="I112" s="52"/>
      <c r="J112" s="27"/>
      <c r="K112" s="44"/>
      <c r="L112" s="28"/>
    </row>
    <row r="113" spans="1:12" s="49" customFormat="1" ht="17.25" customHeight="1" x14ac:dyDescent="0.25">
      <c r="A113" s="269" t="s">
        <v>429</v>
      </c>
      <c r="B113" s="270"/>
      <c r="C113" s="251" t="s">
        <v>296</v>
      </c>
      <c r="D113" s="17">
        <f t="shared" si="14"/>
        <v>0</v>
      </c>
      <c r="E113" s="50"/>
      <c r="F113" s="50"/>
      <c r="G113" s="50"/>
      <c r="H113" s="50"/>
      <c r="I113" s="52"/>
      <c r="J113" s="27"/>
      <c r="K113" s="44"/>
      <c r="L113" s="28"/>
    </row>
    <row r="114" spans="1:12" s="49" customFormat="1" ht="17.25" customHeight="1" x14ac:dyDescent="0.2">
      <c r="A114" s="269"/>
      <c r="B114" s="254" t="s">
        <v>251</v>
      </c>
      <c r="C114" s="255" t="s">
        <v>252</v>
      </c>
      <c r="D114" s="17">
        <f t="shared" si="14"/>
        <v>0</v>
      </c>
      <c r="E114" s="50"/>
      <c r="F114" s="50"/>
      <c r="G114" s="50"/>
      <c r="H114" s="50"/>
      <c r="I114" s="52"/>
      <c r="J114" s="27"/>
      <c r="K114" s="44"/>
      <c r="L114" s="28"/>
    </row>
    <row r="115" spans="1:12" s="49" customFormat="1" ht="17.25" customHeight="1" x14ac:dyDescent="0.2">
      <c r="A115" s="257"/>
      <c r="B115" s="254" t="s">
        <v>253</v>
      </c>
      <c r="C115" s="255" t="s">
        <v>254</v>
      </c>
      <c r="D115" s="17">
        <f t="shared" si="14"/>
        <v>0</v>
      </c>
      <c r="E115" s="50"/>
      <c r="F115" s="50"/>
      <c r="G115" s="50"/>
      <c r="H115" s="50"/>
      <c r="I115" s="52"/>
      <c r="J115" s="27"/>
      <c r="K115" s="44"/>
      <c r="L115" s="28"/>
    </row>
    <row r="116" spans="1:12" s="49" customFormat="1" ht="17.25" customHeight="1" x14ac:dyDescent="0.2">
      <c r="A116" s="257"/>
      <c r="B116" s="263" t="s">
        <v>365</v>
      </c>
      <c r="C116" s="255" t="s">
        <v>366</v>
      </c>
      <c r="D116" s="17">
        <f t="shared" si="14"/>
        <v>0</v>
      </c>
      <c r="E116" s="50"/>
      <c r="F116" s="50"/>
      <c r="G116" s="50"/>
      <c r="H116" s="50"/>
      <c r="I116" s="52"/>
      <c r="J116" s="27"/>
      <c r="K116" s="44"/>
      <c r="L116" s="28"/>
    </row>
    <row r="117" spans="1:12" s="49" customFormat="1" ht="17.25" customHeight="1" x14ac:dyDescent="0.2">
      <c r="A117" s="257"/>
      <c r="B117" s="263" t="s">
        <v>367</v>
      </c>
      <c r="C117" s="255" t="s">
        <v>368</v>
      </c>
      <c r="D117" s="17">
        <f t="shared" si="14"/>
        <v>0</v>
      </c>
      <c r="E117" s="50"/>
      <c r="F117" s="50"/>
      <c r="G117" s="50"/>
      <c r="H117" s="50"/>
      <c r="I117" s="52"/>
      <c r="J117" s="27"/>
      <c r="K117" s="44"/>
      <c r="L117" s="28"/>
    </row>
    <row r="118" spans="1:12" s="13" customFormat="1" ht="17.25" customHeight="1" x14ac:dyDescent="0.25">
      <c r="A118" s="266" t="s">
        <v>482</v>
      </c>
      <c r="B118" s="271"/>
      <c r="C118" s="252" t="s">
        <v>483</v>
      </c>
      <c r="D118" s="17">
        <f t="shared" si="14"/>
        <v>0</v>
      </c>
      <c r="E118" s="23"/>
      <c r="F118" s="23"/>
      <c r="G118" s="23"/>
      <c r="H118" s="23"/>
      <c r="I118" s="45"/>
      <c r="J118" s="23"/>
      <c r="K118" s="23"/>
      <c r="L118" s="24"/>
    </row>
    <row r="119" spans="1:12" s="49" customFormat="1" ht="16.899999999999999" customHeight="1" x14ac:dyDescent="0.25">
      <c r="A119" s="257"/>
      <c r="B119" s="272" t="s">
        <v>265</v>
      </c>
      <c r="C119" s="273" t="s">
        <v>200</v>
      </c>
      <c r="D119" s="17">
        <f t="shared" si="14"/>
        <v>0</v>
      </c>
      <c r="E119" s="50"/>
      <c r="F119" s="50"/>
      <c r="G119" s="50"/>
      <c r="H119" s="50"/>
      <c r="I119" s="52"/>
      <c r="J119" s="27"/>
      <c r="K119" s="44"/>
      <c r="L119" s="28"/>
    </row>
    <row r="120" spans="1:12" s="49" customFormat="1" ht="29.45" customHeight="1" x14ac:dyDescent="0.25">
      <c r="A120" s="257"/>
      <c r="B120" s="274" t="s">
        <v>234</v>
      </c>
      <c r="C120" s="273" t="s">
        <v>235</v>
      </c>
      <c r="D120" s="17">
        <f t="shared" si="14"/>
        <v>0</v>
      </c>
      <c r="E120" s="50"/>
      <c r="F120" s="50"/>
      <c r="G120" s="50"/>
      <c r="H120" s="50"/>
      <c r="I120" s="52"/>
      <c r="J120" s="27"/>
      <c r="K120" s="44"/>
      <c r="L120" s="28"/>
    </row>
    <row r="121" spans="1:12" s="49" customFormat="1" ht="17.25" customHeight="1" x14ac:dyDescent="0.25">
      <c r="A121" s="257"/>
      <c r="B121" s="275" t="s">
        <v>226</v>
      </c>
      <c r="C121" s="273" t="s">
        <v>227</v>
      </c>
      <c r="D121" s="17">
        <f t="shared" si="14"/>
        <v>0</v>
      </c>
      <c r="E121" s="50"/>
      <c r="F121" s="50"/>
      <c r="G121" s="50"/>
      <c r="H121" s="50"/>
      <c r="I121" s="52"/>
      <c r="J121" s="27"/>
      <c r="K121" s="44"/>
      <c r="L121" s="28"/>
    </row>
    <row r="122" spans="1:12" s="49" customFormat="1" ht="16.899999999999999" customHeight="1" x14ac:dyDescent="0.25">
      <c r="A122" s="276" t="s">
        <v>228</v>
      </c>
      <c r="B122" s="277"/>
      <c r="C122" s="278" t="s">
        <v>229</v>
      </c>
      <c r="D122" s="17">
        <f t="shared" si="14"/>
        <v>0</v>
      </c>
      <c r="E122" s="50"/>
      <c r="F122" s="50"/>
      <c r="G122" s="50"/>
      <c r="H122" s="50"/>
      <c r="I122" s="52"/>
      <c r="J122" s="50"/>
      <c r="K122" s="50"/>
      <c r="L122" s="55"/>
    </row>
    <row r="123" spans="1:12" s="49" customFormat="1" ht="16.899999999999999" customHeight="1" x14ac:dyDescent="0.25">
      <c r="A123" s="257" t="s">
        <v>205</v>
      </c>
      <c r="B123" s="258"/>
      <c r="C123" s="251" t="s">
        <v>206</v>
      </c>
      <c r="D123" s="17">
        <f t="shared" si="14"/>
        <v>0</v>
      </c>
      <c r="E123" s="50"/>
      <c r="F123" s="50"/>
      <c r="G123" s="50"/>
      <c r="H123" s="50"/>
      <c r="I123" s="52"/>
      <c r="J123" s="27"/>
      <c r="K123" s="44"/>
      <c r="L123" s="28"/>
    </row>
    <row r="124" spans="1:12" s="13" customFormat="1" ht="34.9" customHeight="1" x14ac:dyDescent="0.25">
      <c r="A124" s="862" t="s">
        <v>338</v>
      </c>
      <c r="B124" s="863"/>
      <c r="C124" s="252" t="s">
        <v>339</v>
      </c>
      <c r="D124" s="17">
        <f t="shared" si="14"/>
        <v>0</v>
      </c>
      <c r="E124" s="23"/>
      <c r="F124" s="23"/>
      <c r="G124" s="23"/>
      <c r="H124" s="23"/>
      <c r="I124" s="45"/>
      <c r="J124" s="23"/>
      <c r="K124" s="23"/>
      <c r="L124" s="24"/>
    </row>
    <row r="125" spans="1:12" s="49" customFormat="1" ht="41.45" customHeight="1" x14ac:dyDescent="0.25">
      <c r="A125" s="856" t="s">
        <v>5</v>
      </c>
      <c r="B125" s="857"/>
      <c r="C125" s="251" t="s">
        <v>340</v>
      </c>
      <c r="D125" s="17">
        <f t="shared" si="14"/>
        <v>0</v>
      </c>
      <c r="E125" s="50"/>
      <c r="F125" s="50"/>
      <c r="G125" s="50"/>
      <c r="H125" s="50"/>
      <c r="I125" s="52"/>
      <c r="J125" s="27"/>
      <c r="K125" s="44"/>
      <c r="L125" s="28"/>
    </row>
    <row r="126" spans="1:12" s="49" customFormat="1" ht="15.75" customHeight="1" x14ac:dyDescent="0.2">
      <c r="A126" s="257"/>
      <c r="B126" s="258" t="s">
        <v>263</v>
      </c>
      <c r="C126" s="255" t="s">
        <v>264</v>
      </c>
      <c r="D126" s="17">
        <f t="shared" si="14"/>
        <v>0</v>
      </c>
      <c r="E126" s="50"/>
      <c r="F126" s="50"/>
      <c r="G126" s="50"/>
      <c r="H126" s="50"/>
      <c r="I126" s="52"/>
      <c r="J126" s="27"/>
      <c r="K126" s="44"/>
      <c r="L126" s="28"/>
    </row>
    <row r="127" spans="1:12" s="49" customFormat="1" ht="18" customHeight="1" x14ac:dyDescent="0.2">
      <c r="A127" s="257"/>
      <c r="B127" s="268" t="s">
        <v>408</v>
      </c>
      <c r="C127" s="255" t="s">
        <v>409</v>
      </c>
      <c r="D127" s="17">
        <f t="shared" si="14"/>
        <v>0</v>
      </c>
      <c r="E127" s="50"/>
      <c r="F127" s="50"/>
      <c r="G127" s="50"/>
      <c r="H127" s="50"/>
      <c r="I127" s="52"/>
      <c r="J127" s="27"/>
      <c r="K127" s="44"/>
      <c r="L127" s="28"/>
    </row>
    <row r="128" spans="1:12" s="49" customFormat="1" ht="18" customHeight="1" x14ac:dyDescent="0.2">
      <c r="A128" s="257"/>
      <c r="B128" s="268" t="s">
        <v>285</v>
      </c>
      <c r="C128" s="255" t="s">
        <v>284</v>
      </c>
      <c r="D128" s="17">
        <f t="shared" si="14"/>
        <v>0</v>
      </c>
      <c r="E128" s="50"/>
      <c r="F128" s="50"/>
      <c r="G128" s="50"/>
      <c r="H128" s="50"/>
      <c r="I128" s="52"/>
      <c r="J128" s="27"/>
      <c r="K128" s="44"/>
      <c r="L128" s="28"/>
    </row>
    <row r="129" spans="1:12" s="49" customFormat="1" ht="27" customHeight="1" x14ac:dyDescent="0.2">
      <c r="A129" s="257"/>
      <c r="B129" s="263" t="s">
        <v>490</v>
      </c>
      <c r="C129" s="255" t="s">
        <v>491</v>
      </c>
      <c r="D129" s="17">
        <f t="shared" si="14"/>
        <v>0</v>
      </c>
      <c r="E129" s="50"/>
      <c r="F129" s="50"/>
      <c r="G129" s="50"/>
      <c r="H129" s="50"/>
      <c r="I129" s="52"/>
      <c r="J129" s="27"/>
      <c r="K129" s="44"/>
      <c r="L129" s="28"/>
    </row>
    <row r="130" spans="1:12" s="49" customFormat="1" ht="28.15" customHeight="1" x14ac:dyDescent="0.2">
      <c r="A130" s="257"/>
      <c r="B130" s="263" t="s">
        <v>448</v>
      </c>
      <c r="C130" s="255" t="s">
        <v>492</v>
      </c>
      <c r="D130" s="17">
        <f t="shared" si="14"/>
        <v>0</v>
      </c>
      <c r="E130" s="50"/>
      <c r="F130" s="50"/>
      <c r="G130" s="50"/>
      <c r="H130" s="50"/>
      <c r="I130" s="52"/>
      <c r="J130" s="27"/>
      <c r="K130" s="44"/>
      <c r="L130" s="28"/>
    </row>
    <row r="131" spans="1:12" s="49" customFormat="1" ht="27.6" customHeight="1" x14ac:dyDescent="0.2">
      <c r="A131" s="279"/>
      <c r="B131" s="263" t="s">
        <v>232</v>
      </c>
      <c r="C131" s="255" t="s">
        <v>233</v>
      </c>
      <c r="D131" s="17">
        <f t="shared" si="14"/>
        <v>0</v>
      </c>
      <c r="E131" s="50"/>
      <c r="F131" s="50"/>
      <c r="G131" s="50"/>
      <c r="H131" s="50"/>
      <c r="I131" s="52"/>
      <c r="J131" s="27"/>
      <c r="K131" s="44"/>
      <c r="L131" s="28"/>
    </row>
    <row r="132" spans="1:12" s="49" customFormat="1" ht="30.75" customHeight="1" x14ac:dyDescent="0.2">
      <c r="A132" s="279"/>
      <c r="B132" s="263" t="s">
        <v>311</v>
      </c>
      <c r="C132" s="255" t="s">
        <v>312</v>
      </c>
      <c r="D132" s="17">
        <f t="shared" si="14"/>
        <v>0</v>
      </c>
      <c r="E132" s="50"/>
      <c r="F132" s="50"/>
      <c r="G132" s="50"/>
      <c r="H132" s="50"/>
      <c r="I132" s="52"/>
      <c r="J132" s="27"/>
      <c r="K132" s="44"/>
      <c r="L132" s="28"/>
    </row>
    <row r="133" spans="1:12" s="49" customFormat="1" ht="27.6" customHeight="1" x14ac:dyDescent="0.2">
      <c r="A133" s="279"/>
      <c r="B133" s="263" t="s">
        <v>187</v>
      </c>
      <c r="C133" s="255" t="s">
        <v>188</v>
      </c>
      <c r="D133" s="17">
        <f t="shared" si="14"/>
        <v>0</v>
      </c>
      <c r="E133" s="50"/>
      <c r="F133" s="50"/>
      <c r="G133" s="50"/>
      <c r="H133" s="50"/>
      <c r="I133" s="52"/>
      <c r="J133" s="27"/>
      <c r="K133" s="44"/>
      <c r="L133" s="28"/>
    </row>
    <row r="134" spans="1:12" s="49" customFormat="1" ht="33" customHeight="1" x14ac:dyDescent="0.2">
      <c r="A134" s="279"/>
      <c r="B134" s="263" t="s">
        <v>481</v>
      </c>
      <c r="C134" s="255" t="s">
        <v>189</v>
      </c>
      <c r="D134" s="17">
        <f t="shared" si="14"/>
        <v>0</v>
      </c>
      <c r="E134" s="50"/>
      <c r="F134" s="50"/>
      <c r="G134" s="50"/>
      <c r="H134" s="50"/>
      <c r="I134" s="52"/>
      <c r="J134" s="27"/>
      <c r="K134" s="44"/>
      <c r="L134" s="28"/>
    </row>
    <row r="135" spans="1:12" s="49" customFormat="1" ht="27" customHeight="1" x14ac:dyDescent="0.2">
      <c r="A135" s="279"/>
      <c r="B135" s="263" t="s">
        <v>28</v>
      </c>
      <c r="C135" s="255" t="s">
        <v>29</v>
      </c>
      <c r="D135" s="17">
        <f t="shared" si="14"/>
        <v>0</v>
      </c>
      <c r="E135" s="50"/>
      <c r="F135" s="50"/>
      <c r="G135" s="50"/>
      <c r="H135" s="50"/>
      <c r="I135" s="52"/>
      <c r="J135" s="27"/>
      <c r="K135" s="44"/>
      <c r="L135" s="28"/>
    </row>
    <row r="136" spans="1:12" s="49" customFormat="1" ht="20.25" customHeight="1" x14ac:dyDescent="0.2">
      <c r="A136" s="279"/>
      <c r="B136" s="263" t="s">
        <v>30</v>
      </c>
      <c r="C136" s="255" t="s">
        <v>31</v>
      </c>
      <c r="D136" s="17">
        <f t="shared" si="14"/>
        <v>0</v>
      </c>
      <c r="E136" s="50"/>
      <c r="F136" s="50"/>
      <c r="G136" s="50"/>
      <c r="H136" s="50"/>
      <c r="I136" s="52"/>
      <c r="J136" s="27"/>
      <c r="K136" s="44"/>
      <c r="L136" s="28"/>
    </row>
    <row r="137" spans="1:12" s="49" customFormat="1" ht="28.15" customHeight="1" x14ac:dyDescent="0.2">
      <c r="A137" s="279"/>
      <c r="B137" s="263" t="s">
        <v>6</v>
      </c>
      <c r="C137" s="255" t="s">
        <v>7</v>
      </c>
      <c r="D137" s="17">
        <f t="shared" si="14"/>
        <v>0</v>
      </c>
      <c r="E137" s="50"/>
      <c r="F137" s="50"/>
      <c r="G137" s="50"/>
      <c r="H137" s="50"/>
      <c r="I137" s="52"/>
      <c r="J137" s="27"/>
      <c r="K137" s="44"/>
      <c r="L137" s="28"/>
    </row>
    <row r="138" spans="1:12" s="49" customFormat="1" ht="28.15" customHeight="1" x14ac:dyDescent="0.2">
      <c r="A138" s="279"/>
      <c r="B138" s="263" t="s">
        <v>8</v>
      </c>
      <c r="C138" s="255" t="s">
        <v>9</v>
      </c>
      <c r="D138" s="17">
        <f t="shared" si="14"/>
        <v>0</v>
      </c>
      <c r="E138" s="50"/>
      <c r="F138" s="50"/>
      <c r="G138" s="50"/>
      <c r="H138" s="50"/>
      <c r="I138" s="52"/>
      <c r="J138" s="27"/>
      <c r="K138" s="44"/>
      <c r="L138" s="28"/>
    </row>
    <row r="139" spans="1:12" s="13" customFormat="1" ht="17.25" customHeight="1" x14ac:dyDescent="0.25">
      <c r="A139" s="266" t="s">
        <v>57</v>
      </c>
      <c r="B139" s="267"/>
      <c r="C139" s="252" t="s">
        <v>32</v>
      </c>
      <c r="D139" s="17">
        <f t="shared" si="14"/>
        <v>0</v>
      </c>
      <c r="E139" s="23"/>
      <c r="F139" s="23"/>
      <c r="G139" s="23"/>
      <c r="H139" s="23"/>
      <c r="I139" s="45"/>
      <c r="J139" s="23"/>
      <c r="K139" s="23"/>
      <c r="L139" s="24"/>
    </row>
    <row r="140" spans="1:12" s="13" customFormat="1" ht="17.25" customHeight="1" x14ac:dyDescent="0.25">
      <c r="A140" s="856" t="s">
        <v>280</v>
      </c>
      <c r="B140" s="857"/>
      <c r="C140" s="251" t="s">
        <v>336</v>
      </c>
      <c r="D140" s="17">
        <f t="shared" si="14"/>
        <v>0</v>
      </c>
      <c r="E140" s="23"/>
      <c r="F140" s="23"/>
      <c r="G140" s="23"/>
      <c r="H140" s="23"/>
      <c r="I140" s="45"/>
      <c r="J140" s="27"/>
      <c r="K140" s="44"/>
      <c r="L140" s="28"/>
    </row>
    <row r="141" spans="1:12" s="13" customFormat="1" ht="17.25" customHeight="1" x14ac:dyDescent="0.2">
      <c r="A141" s="266"/>
      <c r="B141" s="258" t="s">
        <v>139</v>
      </c>
      <c r="C141" s="255" t="s">
        <v>140</v>
      </c>
      <c r="D141" s="17">
        <f t="shared" si="14"/>
        <v>0</v>
      </c>
      <c r="E141" s="23"/>
      <c r="F141" s="23"/>
      <c r="G141" s="23"/>
      <c r="H141" s="23"/>
      <c r="I141" s="45"/>
      <c r="J141" s="27"/>
      <c r="K141" s="44"/>
      <c r="L141" s="28"/>
    </row>
    <row r="142" spans="1:12" s="49" customFormat="1" ht="27" customHeight="1" x14ac:dyDescent="0.2">
      <c r="A142" s="280"/>
      <c r="B142" s="263" t="s">
        <v>332</v>
      </c>
      <c r="C142" s="255" t="s">
        <v>145</v>
      </c>
      <c r="D142" s="17">
        <f t="shared" ref="D142:D206" si="16">F142+G142+H142+I142</f>
        <v>0</v>
      </c>
      <c r="E142" s="50"/>
      <c r="F142" s="50"/>
      <c r="G142" s="50"/>
      <c r="H142" s="50"/>
      <c r="I142" s="52"/>
      <c r="J142" s="27"/>
      <c r="K142" s="44"/>
      <c r="L142" s="28"/>
    </row>
    <row r="143" spans="1:12" s="49" customFormat="1" ht="29.45" customHeight="1" x14ac:dyDescent="0.25">
      <c r="A143" s="856" t="s">
        <v>33</v>
      </c>
      <c r="B143" s="857"/>
      <c r="C143" s="251" t="s">
        <v>488</v>
      </c>
      <c r="D143" s="17">
        <f t="shared" si="16"/>
        <v>0</v>
      </c>
      <c r="E143" s="50"/>
      <c r="F143" s="50"/>
      <c r="G143" s="50"/>
      <c r="H143" s="50"/>
      <c r="I143" s="52"/>
      <c r="J143" s="27"/>
      <c r="K143" s="44"/>
      <c r="L143" s="28"/>
    </row>
    <row r="144" spans="1:12" s="49" customFormat="1" ht="16.899999999999999" customHeight="1" x14ac:dyDescent="0.2">
      <c r="A144" s="281"/>
      <c r="B144" s="258" t="s">
        <v>34</v>
      </c>
      <c r="C144" s="255" t="s">
        <v>35</v>
      </c>
      <c r="D144" s="17">
        <f t="shared" si="16"/>
        <v>0</v>
      </c>
      <c r="E144" s="50"/>
      <c r="F144" s="50"/>
      <c r="G144" s="50"/>
      <c r="H144" s="50"/>
      <c r="I144" s="52"/>
      <c r="J144" s="27"/>
      <c r="K144" s="44"/>
      <c r="L144" s="28"/>
    </row>
    <row r="145" spans="1:12" s="49" customFormat="1" ht="16.899999999999999" customHeight="1" x14ac:dyDescent="0.2">
      <c r="A145" s="281"/>
      <c r="B145" s="258" t="s">
        <v>36</v>
      </c>
      <c r="C145" s="255" t="s">
        <v>37</v>
      </c>
      <c r="D145" s="17">
        <f t="shared" si="16"/>
        <v>0</v>
      </c>
      <c r="E145" s="50"/>
      <c r="F145" s="50"/>
      <c r="G145" s="50"/>
      <c r="H145" s="50"/>
      <c r="I145" s="52"/>
      <c r="J145" s="27"/>
      <c r="K145" s="44"/>
      <c r="L145" s="28"/>
    </row>
    <row r="146" spans="1:12" s="49" customFormat="1" ht="16.899999999999999" customHeight="1" x14ac:dyDescent="0.25">
      <c r="A146" s="257" t="s">
        <v>38</v>
      </c>
      <c r="B146" s="254"/>
      <c r="C146" s="251" t="s">
        <v>39</v>
      </c>
      <c r="D146" s="17">
        <f t="shared" si="16"/>
        <v>0</v>
      </c>
      <c r="E146" s="50"/>
      <c r="F146" s="50"/>
      <c r="G146" s="50"/>
      <c r="H146" s="50"/>
      <c r="I146" s="52"/>
      <c r="J146" s="50"/>
      <c r="K146" s="50"/>
      <c r="L146" s="55"/>
    </row>
    <row r="147" spans="1:12" s="49" customFormat="1" ht="16.899999999999999" customHeight="1" x14ac:dyDescent="0.25">
      <c r="A147" s="282" t="s">
        <v>40</v>
      </c>
      <c r="B147" s="254"/>
      <c r="C147" s="251" t="s">
        <v>41</v>
      </c>
      <c r="D147" s="17">
        <f t="shared" si="16"/>
        <v>0</v>
      </c>
      <c r="E147" s="50"/>
      <c r="F147" s="50"/>
      <c r="G147" s="50"/>
      <c r="H147" s="50"/>
      <c r="I147" s="52"/>
      <c r="J147" s="27"/>
      <c r="K147" s="44"/>
      <c r="L147" s="28"/>
    </row>
    <row r="148" spans="1:12" s="49" customFormat="1" ht="16.899999999999999" customHeight="1" x14ac:dyDescent="0.2">
      <c r="A148" s="257"/>
      <c r="B148" s="283" t="s">
        <v>42</v>
      </c>
      <c r="C148" s="255" t="s">
        <v>43</v>
      </c>
      <c r="D148" s="17">
        <f t="shared" si="16"/>
        <v>0</v>
      </c>
      <c r="E148" s="50"/>
      <c r="F148" s="50"/>
      <c r="G148" s="50"/>
      <c r="H148" s="50"/>
      <c r="I148" s="52"/>
      <c r="J148" s="27"/>
      <c r="K148" s="44"/>
      <c r="L148" s="28"/>
    </row>
    <row r="149" spans="1:12" s="49" customFormat="1" ht="16.899999999999999" customHeight="1" x14ac:dyDescent="0.2">
      <c r="A149" s="257"/>
      <c r="B149" s="283" t="s">
        <v>44</v>
      </c>
      <c r="C149" s="255" t="s">
        <v>45</v>
      </c>
      <c r="D149" s="17">
        <f t="shared" si="16"/>
        <v>0</v>
      </c>
      <c r="E149" s="50"/>
      <c r="F149" s="50"/>
      <c r="G149" s="50"/>
      <c r="H149" s="50"/>
      <c r="I149" s="52"/>
      <c r="J149" s="27"/>
      <c r="K149" s="44"/>
      <c r="L149" s="28"/>
    </row>
    <row r="150" spans="1:12" s="49" customFormat="1" ht="16.899999999999999" customHeight="1" x14ac:dyDescent="0.2">
      <c r="A150" s="257"/>
      <c r="B150" s="283" t="s">
        <v>274</v>
      </c>
      <c r="C150" s="255" t="s">
        <v>275</v>
      </c>
      <c r="D150" s="17">
        <f t="shared" si="16"/>
        <v>0</v>
      </c>
      <c r="E150" s="50"/>
      <c r="F150" s="50"/>
      <c r="G150" s="50"/>
      <c r="H150" s="50"/>
      <c r="I150" s="52"/>
      <c r="J150" s="27"/>
      <c r="K150" s="44"/>
      <c r="L150" s="28"/>
    </row>
    <row r="151" spans="1:12" s="49" customFormat="1" ht="16.899999999999999" customHeight="1" x14ac:dyDescent="0.2">
      <c r="A151" s="257"/>
      <c r="B151" s="283" t="s">
        <v>276</v>
      </c>
      <c r="C151" s="255" t="s">
        <v>277</v>
      </c>
      <c r="D151" s="17">
        <f t="shared" si="16"/>
        <v>0</v>
      </c>
      <c r="E151" s="50"/>
      <c r="F151" s="50"/>
      <c r="G151" s="50"/>
      <c r="H151" s="50"/>
      <c r="I151" s="52"/>
      <c r="J151" s="27"/>
      <c r="K151" s="44"/>
      <c r="L151" s="28"/>
    </row>
    <row r="152" spans="1:12" s="133" customFormat="1" ht="32.25" customHeight="1" x14ac:dyDescent="0.2">
      <c r="A152" s="860" t="s">
        <v>543</v>
      </c>
      <c r="B152" s="861"/>
      <c r="C152" s="211" t="s">
        <v>468</v>
      </c>
      <c r="D152" s="17">
        <f t="shared" si="16"/>
        <v>0</v>
      </c>
      <c r="E152" s="74"/>
      <c r="F152" s="74">
        <f>SUM(F153:F165)</f>
        <v>0</v>
      </c>
      <c r="G152" s="74">
        <f t="shared" ref="G152:L152" si="17">SUM(G153:G165)</f>
        <v>0</v>
      </c>
      <c r="H152" s="74">
        <f t="shared" si="17"/>
        <v>0</v>
      </c>
      <c r="I152" s="74">
        <f t="shared" si="17"/>
        <v>0</v>
      </c>
      <c r="J152" s="74">
        <f t="shared" si="17"/>
        <v>0</v>
      </c>
      <c r="K152" s="74">
        <f t="shared" si="17"/>
        <v>0</v>
      </c>
      <c r="L152" s="132">
        <f t="shared" si="17"/>
        <v>0</v>
      </c>
    </row>
    <row r="153" spans="1:12" s="49" customFormat="1" ht="15.6" customHeight="1" x14ac:dyDescent="0.25">
      <c r="A153" s="257" t="s">
        <v>471</v>
      </c>
      <c r="B153" s="250"/>
      <c r="C153" s="251" t="s">
        <v>472</v>
      </c>
      <c r="D153" s="17">
        <f t="shared" si="16"/>
        <v>0</v>
      </c>
      <c r="E153" s="50"/>
      <c r="F153" s="50"/>
      <c r="G153" s="50"/>
      <c r="H153" s="50"/>
      <c r="I153" s="52"/>
      <c r="J153" s="27"/>
      <c r="K153" s="44"/>
      <c r="L153" s="28"/>
    </row>
    <row r="154" spans="1:12" s="49" customFormat="1" ht="15.6" customHeight="1" x14ac:dyDescent="0.25">
      <c r="A154" s="264" t="s">
        <v>64</v>
      </c>
      <c r="B154" s="250"/>
      <c r="C154" s="251" t="s">
        <v>71</v>
      </c>
      <c r="D154" s="17">
        <f t="shared" si="16"/>
        <v>0</v>
      </c>
      <c r="E154" s="50"/>
      <c r="F154" s="50"/>
      <c r="G154" s="50"/>
      <c r="H154" s="50"/>
      <c r="I154" s="52"/>
      <c r="J154" s="27"/>
      <c r="K154" s="44"/>
      <c r="L154" s="28"/>
    </row>
    <row r="155" spans="1:12" s="49" customFormat="1" ht="15.6" customHeight="1" x14ac:dyDescent="0.25">
      <c r="A155" s="264" t="s">
        <v>389</v>
      </c>
      <c r="B155" s="250"/>
      <c r="C155" s="251" t="s">
        <v>212</v>
      </c>
      <c r="D155" s="17">
        <f t="shared" si="16"/>
        <v>0</v>
      </c>
      <c r="E155" s="50"/>
      <c r="F155" s="50"/>
      <c r="G155" s="50"/>
      <c r="H155" s="50"/>
      <c r="I155" s="52"/>
      <c r="J155" s="27"/>
      <c r="K155" s="44"/>
      <c r="L155" s="28"/>
    </row>
    <row r="156" spans="1:12" s="49" customFormat="1" ht="15.6" customHeight="1" x14ac:dyDescent="0.25">
      <c r="A156" s="848" t="s">
        <v>65</v>
      </c>
      <c r="B156" s="849"/>
      <c r="C156" s="251" t="s">
        <v>66</v>
      </c>
      <c r="D156" s="17">
        <f t="shared" si="16"/>
        <v>0</v>
      </c>
      <c r="E156" s="50"/>
      <c r="F156" s="50"/>
      <c r="G156" s="50"/>
      <c r="H156" s="50"/>
      <c r="I156" s="52"/>
      <c r="J156" s="27"/>
      <c r="K156" s="44"/>
      <c r="L156" s="28"/>
    </row>
    <row r="157" spans="1:12" s="49" customFormat="1" ht="15.6" customHeight="1" x14ac:dyDescent="0.25">
      <c r="A157" s="848" t="s">
        <v>67</v>
      </c>
      <c r="B157" s="849"/>
      <c r="C157" s="251" t="s">
        <v>68</v>
      </c>
      <c r="D157" s="17">
        <f t="shared" si="16"/>
        <v>0</v>
      </c>
      <c r="E157" s="50"/>
      <c r="F157" s="50"/>
      <c r="G157" s="50"/>
      <c r="H157" s="50"/>
      <c r="I157" s="52"/>
      <c r="J157" s="27"/>
      <c r="K157" s="44"/>
      <c r="L157" s="28"/>
    </row>
    <row r="158" spans="1:12" s="49" customFormat="1" ht="15.6" customHeight="1" x14ac:dyDescent="0.25">
      <c r="A158" s="264" t="s">
        <v>223</v>
      </c>
      <c r="B158" s="250"/>
      <c r="C158" s="251" t="s">
        <v>224</v>
      </c>
      <c r="D158" s="17">
        <f t="shared" si="16"/>
        <v>0</v>
      </c>
      <c r="E158" s="50"/>
      <c r="F158" s="50"/>
      <c r="G158" s="50"/>
      <c r="H158" s="50"/>
      <c r="I158" s="52"/>
      <c r="J158" s="27"/>
      <c r="K158" s="44"/>
      <c r="L158" s="28"/>
    </row>
    <row r="159" spans="1:12" s="49" customFormat="1" ht="15.6" customHeight="1" x14ac:dyDescent="0.25">
      <c r="A159" s="264" t="s">
        <v>225</v>
      </c>
      <c r="B159" s="250"/>
      <c r="C159" s="251" t="s">
        <v>494</v>
      </c>
      <c r="D159" s="17">
        <f t="shared" si="16"/>
        <v>0</v>
      </c>
      <c r="E159" s="50"/>
      <c r="F159" s="50"/>
      <c r="G159" s="50"/>
      <c r="H159" s="50"/>
      <c r="I159" s="52"/>
      <c r="J159" s="27"/>
      <c r="K159" s="44"/>
      <c r="L159" s="28"/>
    </row>
    <row r="160" spans="1:12" s="49" customFormat="1" ht="32.25" customHeight="1" x14ac:dyDescent="0.25">
      <c r="A160" s="850" t="s">
        <v>78</v>
      </c>
      <c r="B160" s="851"/>
      <c r="C160" s="251" t="s">
        <v>236</v>
      </c>
      <c r="D160" s="17">
        <f t="shared" si="16"/>
        <v>0</v>
      </c>
      <c r="E160" s="50"/>
      <c r="F160" s="50"/>
      <c r="G160" s="50"/>
      <c r="H160" s="50"/>
      <c r="I160" s="52"/>
      <c r="J160" s="27"/>
      <c r="K160" s="44"/>
      <c r="L160" s="28"/>
    </row>
    <row r="161" spans="1:12" s="49" customFormat="1" ht="15.6" customHeight="1" x14ac:dyDescent="0.25">
      <c r="A161" s="264" t="s">
        <v>495</v>
      </c>
      <c r="B161" s="250"/>
      <c r="C161" s="251" t="s">
        <v>496</v>
      </c>
      <c r="D161" s="17">
        <f t="shared" si="16"/>
        <v>0</v>
      </c>
      <c r="E161" s="50"/>
      <c r="F161" s="50"/>
      <c r="G161" s="50"/>
      <c r="H161" s="50"/>
      <c r="I161" s="52"/>
      <c r="J161" s="27"/>
      <c r="K161" s="44"/>
      <c r="L161" s="28"/>
    </row>
    <row r="162" spans="1:12" s="49" customFormat="1" ht="15.6" customHeight="1" x14ac:dyDescent="0.25">
      <c r="A162" s="264" t="s">
        <v>497</v>
      </c>
      <c r="B162" s="277"/>
      <c r="C162" s="251" t="s">
        <v>498</v>
      </c>
      <c r="D162" s="17">
        <f t="shared" si="16"/>
        <v>0</v>
      </c>
      <c r="E162" s="50"/>
      <c r="F162" s="50"/>
      <c r="G162" s="50"/>
      <c r="H162" s="50"/>
      <c r="I162" s="52"/>
      <c r="J162" s="27"/>
      <c r="K162" s="44"/>
      <c r="L162" s="28"/>
    </row>
    <row r="163" spans="1:12" s="49" customFormat="1" ht="15.6" customHeight="1" x14ac:dyDescent="0.25">
      <c r="A163" s="264" t="s">
        <v>353</v>
      </c>
      <c r="B163" s="277"/>
      <c r="C163" s="251" t="s">
        <v>354</v>
      </c>
      <c r="D163" s="17">
        <f t="shared" si="16"/>
        <v>0</v>
      </c>
      <c r="E163" s="50"/>
      <c r="F163" s="50"/>
      <c r="G163" s="50"/>
      <c r="H163" s="50"/>
      <c r="I163" s="52"/>
      <c r="J163" s="27"/>
      <c r="K163" s="44"/>
      <c r="L163" s="28"/>
    </row>
    <row r="164" spans="1:12" s="49" customFormat="1" ht="18" customHeight="1" x14ac:dyDescent="0.25">
      <c r="A164" s="284" t="s">
        <v>47</v>
      </c>
      <c r="B164" s="268"/>
      <c r="C164" s="251" t="s">
        <v>48</v>
      </c>
      <c r="D164" s="17">
        <f t="shared" si="16"/>
        <v>0</v>
      </c>
      <c r="E164" s="50"/>
      <c r="F164" s="50"/>
      <c r="G164" s="50"/>
      <c r="H164" s="50"/>
      <c r="I164" s="52"/>
      <c r="J164" s="27"/>
      <c r="K164" s="44"/>
      <c r="L164" s="28"/>
    </row>
    <row r="165" spans="1:12" s="12" customFormat="1" ht="18" customHeight="1" x14ac:dyDescent="0.2">
      <c r="A165" s="217" t="s">
        <v>541</v>
      </c>
      <c r="B165" s="219"/>
      <c r="C165" s="220" t="s">
        <v>542</v>
      </c>
      <c r="D165" s="17">
        <f t="shared" si="16"/>
        <v>0</v>
      </c>
      <c r="E165" s="25"/>
      <c r="F165" s="25"/>
      <c r="G165" s="25"/>
      <c r="H165" s="25"/>
      <c r="I165" s="43"/>
      <c r="J165" s="27"/>
      <c r="K165" s="44"/>
      <c r="L165" s="28"/>
    </row>
    <row r="166" spans="1:12" s="49" customFormat="1" ht="15.6" customHeight="1" x14ac:dyDescent="0.25">
      <c r="A166" s="286" t="s">
        <v>355</v>
      </c>
      <c r="B166" s="287"/>
      <c r="C166" s="251" t="s">
        <v>356</v>
      </c>
      <c r="D166" s="17">
        <f t="shared" si="16"/>
        <v>0</v>
      </c>
      <c r="E166" s="50"/>
      <c r="F166" s="50"/>
      <c r="G166" s="50"/>
      <c r="H166" s="50"/>
      <c r="I166" s="52"/>
      <c r="J166" s="50"/>
      <c r="K166" s="50"/>
      <c r="L166" s="55"/>
    </row>
    <row r="167" spans="1:12" s="13" customFormat="1" ht="15.6" customHeight="1" x14ac:dyDescent="0.25">
      <c r="A167" s="266" t="s">
        <v>247</v>
      </c>
      <c r="B167" s="267"/>
      <c r="C167" s="252" t="s">
        <v>357</v>
      </c>
      <c r="D167" s="17">
        <f t="shared" si="16"/>
        <v>0</v>
      </c>
      <c r="E167" s="23"/>
      <c r="F167" s="23"/>
      <c r="G167" s="23"/>
      <c r="H167" s="23"/>
      <c r="I167" s="45"/>
      <c r="J167" s="23"/>
      <c r="K167" s="23"/>
      <c r="L167" s="24"/>
    </row>
    <row r="168" spans="1:12" s="49" customFormat="1" ht="29.45" customHeight="1" x14ac:dyDescent="0.25">
      <c r="A168" s="852" t="s">
        <v>308</v>
      </c>
      <c r="B168" s="853"/>
      <c r="C168" s="251" t="s">
        <v>309</v>
      </c>
      <c r="D168" s="17">
        <f t="shared" si="16"/>
        <v>0</v>
      </c>
      <c r="E168" s="50"/>
      <c r="F168" s="50"/>
      <c r="G168" s="50"/>
      <c r="H168" s="50"/>
      <c r="I168" s="52"/>
      <c r="J168" s="27"/>
      <c r="K168" s="44"/>
      <c r="L168" s="28"/>
    </row>
    <row r="169" spans="1:12" s="49" customFormat="1" ht="15.6" customHeight="1" x14ac:dyDescent="0.25">
      <c r="A169" s="264" t="s">
        <v>310</v>
      </c>
      <c r="B169" s="250"/>
      <c r="C169" s="251" t="s">
        <v>466</v>
      </c>
      <c r="D169" s="17">
        <f t="shared" si="16"/>
        <v>0</v>
      </c>
      <c r="E169" s="50"/>
      <c r="F169" s="50"/>
      <c r="G169" s="50"/>
      <c r="H169" s="50"/>
      <c r="I169" s="52"/>
      <c r="J169" s="27"/>
      <c r="K169" s="44"/>
      <c r="L169" s="28"/>
    </row>
    <row r="170" spans="1:12" s="13" customFormat="1" ht="15.6" customHeight="1" x14ac:dyDescent="0.25">
      <c r="A170" s="288" t="s">
        <v>248</v>
      </c>
      <c r="B170" s="267"/>
      <c r="C170" s="252" t="s">
        <v>467</v>
      </c>
      <c r="D170" s="17">
        <f t="shared" si="16"/>
        <v>0</v>
      </c>
      <c r="E170" s="23"/>
      <c r="F170" s="23"/>
      <c r="G170" s="23"/>
      <c r="H170" s="23"/>
      <c r="I170" s="45"/>
      <c r="J170" s="23"/>
      <c r="K170" s="23"/>
      <c r="L170" s="24"/>
    </row>
    <row r="171" spans="1:12" s="49" customFormat="1" ht="27.75" customHeight="1" x14ac:dyDescent="0.25">
      <c r="A171" s="854" t="s">
        <v>486</v>
      </c>
      <c r="B171" s="855"/>
      <c r="C171" s="251" t="s">
        <v>487</v>
      </c>
      <c r="D171" s="17">
        <f t="shared" si="16"/>
        <v>0</v>
      </c>
      <c r="E171" s="50"/>
      <c r="F171" s="50"/>
      <c r="G171" s="50"/>
      <c r="H171" s="50"/>
      <c r="I171" s="52"/>
      <c r="J171" s="27"/>
      <c r="K171" s="44"/>
      <c r="L171" s="28"/>
    </row>
    <row r="172" spans="1:12" s="49" customFormat="1" ht="15.6" customHeight="1" x14ac:dyDescent="0.2">
      <c r="A172" s="257"/>
      <c r="B172" s="263" t="s">
        <v>441</v>
      </c>
      <c r="C172" s="255" t="s">
        <v>442</v>
      </c>
      <c r="D172" s="17">
        <f t="shared" si="16"/>
        <v>0</v>
      </c>
      <c r="E172" s="50"/>
      <c r="F172" s="50"/>
      <c r="G172" s="50"/>
      <c r="H172" s="50"/>
      <c r="I172" s="52"/>
      <c r="J172" s="27"/>
      <c r="K172" s="44"/>
      <c r="L172" s="28"/>
    </row>
    <row r="173" spans="1:12" s="49" customFormat="1" ht="15.6" customHeight="1" x14ac:dyDescent="0.2">
      <c r="A173" s="257"/>
      <c r="B173" s="263" t="s">
        <v>443</v>
      </c>
      <c r="C173" s="255" t="s">
        <v>444</v>
      </c>
      <c r="D173" s="17">
        <f t="shared" si="16"/>
        <v>0</v>
      </c>
      <c r="E173" s="50"/>
      <c r="F173" s="50"/>
      <c r="G173" s="50"/>
      <c r="H173" s="50"/>
      <c r="I173" s="52"/>
      <c r="J173" s="27"/>
      <c r="K173" s="44"/>
      <c r="L173" s="28"/>
    </row>
    <row r="174" spans="1:12" s="49" customFormat="1" ht="15.6" customHeight="1" x14ac:dyDescent="0.2">
      <c r="A174" s="257"/>
      <c r="B174" s="263" t="s">
        <v>445</v>
      </c>
      <c r="C174" s="255" t="s">
        <v>446</v>
      </c>
      <c r="D174" s="17">
        <f t="shared" si="16"/>
        <v>0</v>
      </c>
      <c r="E174" s="50"/>
      <c r="F174" s="50"/>
      <c r="G174" s="50"/>
      <c r="H174" s="50"/>
      <c r="I174" s="52"/>
      <c r="J174" s="27"/>
      <c r="K174" s="44"/>
      <c r="L174" s="28"/>
    </row>
    <row r="175" spans="1:12" s="49" customFormat="1" ht="15.6" customHeight="1" x14ac:dyDescent="0.2">
      <c r="A175" s="257"/>
      <c r="B175" s="254" t="s">
        <v>447</v>
      </c>
      <c r="C175" s="255" t="s">
        <v>322</v>
      </c>
      <c r="D175" s="17">
        <f t="shared" si="16"/>
        <v>0</v>
      </c>
      <c r="E175" s="50"/>
      <c r="F175" s="50"/>
      <c r="G175" s="50"/>
      <c r="H175" s="50"/>
      <c r="I175" s="52"/>
      <c r="J175" s="27"/>
      <c r="K175" s="44"/>
      <c r="L175" s="28"/>
    </row>
    <row r="176" spans="1:12" s="49" customFormat="1" ht="15.6" customHeight="1" x14ac:dyDescent="0.25">
      <c r="A176" s="253" t="s">
        <v>323</v>
      </c>
      <c r="B176" s="250"/>
      <c r="C176" s="251" t="s">
        <v>484</v>
      </c>
      <c r="D176" s="17">
        <f t="shared" si="16"/>
        <v>0</v>
      </c>
      <c r="E176" s="50"/>
      <c r="F176" s="50"/>
      <c r="G176" s="50"/>
      <c r="H176" s="50"/>
      <c r="I176" s="52"/>
      <c r="J176" s="27"/>
      <c r="K176" s="44"/>
      <c r="L176" s="28"/>
    </row>
    <row r="177" spans="1:12" s="49" customFormat="1" ht="15.6" customHeight="1" x14ac:dyDescent="0.2">
      <c r="A177" s="257"/>
      <c r="B177" s="254" t="s">
        <v>324</v>
      </c>
      <c r="C177" s="255" t="s">
        <v>325</v>
      </c>
      <c r="D177" s="17">
        <f t="shared" si="16"/>
        <v>0</v>
      </c>
      <c r="E177" s="50"/>
      <c r="F177" s="50"/>
      <c r="G177" s="50"/>
      <c r="H177" s="50"/>
      <c r="I177" s="52"/>
      <c r="J177" s="27"/>
      <c r="K177" s="44"/>
      <c r="L177" s="28"/>
    </row>
    <row r="178" spans="1:12" s="49" customFormat="1" ht="15.6" customHeight="1" x14ac:dyDescent="0.2">
      <c r="A178" s="257"/>
      <c r="B178" s="254" t="s">
        <v>346</v>
      </c>
      <c r="C178" s="255" t="s">
        <v>347</v>
      </c>
      <c r="D178" s="17">
        <f t="shared" si="16"/>
        <v>0</v>
      </c>
      <c r="E178" s="50"/>
      <c r="F178" s="50"/>
      <c r="G178" s="50"/>
      <c r="H178" s="50"/>
      <c r="I178" s="52"/>
      <c r="J178" s="27"/>
      <c r="K178" s="44"/>
      <c r="L178" s="28"/>
    </row>
    <row r="179" spans="1:12" s="49" customFormat="1" ht="15.6" customHeight="1" x14ac:dyDescent="0.2">
      <c r="A179" s="257"/>
      <c r="B179" s="254" t="s">
        <v>282</v>
      </c>
      <c r="C179" s="255" t="s">
        <v>283</v>
      </c>
      <c r="D179" s="17">
        <f t="shared" si="16"/>
        <v>0</v>
      </c>
      <c r="E179" s="50"/>
      <c r="F179" s="50"/>
      <c r="G179" s="50"/>
      <c r="H179" s="50"/>
      <c r="I179" s="52"/>
      <c r="J179" s="27"/>
      <c r="K179" s="44"/>
      <c r="L179" s="28"/>
    </row>
    <row r="180" spans="1:12" s="13" customFormat="1" ht="33.75" customHeight="1" x14ac:dyDescent="0.25">
      <c r="A180" s="846" t="s">
        <v>249</v>
      </c>
      <c r="B180" s="847"/>
      <c r="C180" s="252" t="s">
        <v>463</v>
      </c>
      <c r="D180" s="17">
        <f t="shared" si="16"/>
        <v>0</v>
      </c>
      <c r="E180" s="27"/>
      <c r="F180" s="32">
        <f t="shared" ref="F180:L181" si="18">F181</f>
        <v>0</v>
      </c>
      <c r="G180" s="32">
        <f t="shared" si="18"/>
        <v>0</v>
      </c>
      <c r="H180" s="32">
        <f t="shared" si="18"/>
        <v>0</v>
      </c>
      <c r="I180" s="32">
        <f t="shared" si="18"/>
        <v>0</v>
      </c>
      <c r="J180" s="27">
        <f t="shared" si="18"/>
        <v>0</v>
      </c>
      <c r="K180" s="27">
        <f t="shared" si="18"/>
        <v>0</v>
      </c>
      <c r="L180" s="28">
        <f t="shared" si="18"/>
        <v>0</v>
      </c>
    </row>
    <row r="181" spans="1:12" s="49" customFormat="1" ht="23.25" customHeight="1" x14ac:dyDescent="0.25">
      <c r="A181" s="858" t="s">
        <v>257</v>
      </c>
      <c r="B181" s="859"/>
      <c r="C181" s="251" t="s">
        <v>267</v>
      </c>
      <c r="D181" s="17">
        <f t="shared" si="16"/>
        <v>0</v>
      </c>
      <c r="E181" s="27"/>
      <c r="F181" s="32">
        <f t="shared" si="18"/>
        <v>0</v>
      </c>
      <c r="G181" s="32">
        <f t="shared" si="18"/>
        <v>0</v>
      </c>
      <c r="H181" s="32">
        <f t="shared" si="18"/>
        <v>0</v>
      </c>
      <c r="I181" s="32">
        <f t="shared" si="18"/>
        <v>0</v>
      </c>
      <c r="J181" s="27">
        <f t="shared" si="18"/>
        <v>0</v>
      </c>
      <c r="K181" s="27">
        <f t="shared" si="18"/>
        <v>0</v>
      </c>
      <c r="L181" s="28">
        <f t="shared" si="18"/>
        <v>0</v>
      </c>
    </row>
    <row r="182" spans="1:12" s="49" customFormat="1" ht="25.5" x14ac:dyDescent="0.25">
      <c r="A182" s="257"/>
      <c r="B182" s="289" t="s">
        <v>255</v>
      </c>
      <c r="C182" s="251" t="s">
        <v>256</v>
      </c>
      <c r="D182" s="17">
        <f t="shared" si="16"/>
        <v>0</v>
      </c>
      <c r="E182" s="27"/>
      <c r="F182" s="44"/>
      <c r="G182" s="27"/>
      <c r="H182" s="27"/>
      <c r="I182" s="44"/>
      <c r="J182" s="27"/>
      <c r="K182" s="44"/>
      <c r="L182" s="28"/>
    </row>
    <row r="183" spans="1:12" s="49" customFormat="1" ht="16.899999999999999" customHeight="1" x14ac:dyDescent="0.25">
      <c r="A183" s="290" t="s">
        <v>250</v>
      </c>
      <c r="B183" s="291"/>
      <c r="C183" s="251" t="s">
        <v>97</v>
      </c>
      <c r="D183" s="17">
        <f t="shared" si="16"/>
        <v>0</v>
      </c>
      <c r="E183" s="50"/>
      <c r="F183" s="50"/>
      <c r="G183" s="50"/>
      <c r="H183" s="50"/>
      <c r="I183" s="52"/>
      <c r="J183" s="50"/>
      <c r="K183" s="50"/>
      <c r="L183" s="55"/>
    </row>
    <row r="184" spans="1:12" s="49" customFormat="1" ht="16.899999999999999" customHeight="1" x14ac:dyDescent="0.2">
      <c r="A184" s="257" t="s">
        <v>0</v>
      </c>
      <c r="B184" s="250"/>
      <c r="C184" s="211" t="s">
        <v>326</v>
      </c>
      <c r="D184" s="17">
        <f t="shared" si="16"/>
        <v>0</v>
      </c>
      <c r="E184" s="50"/>
      <c r="F184" s="56">
        <f t="shared" ref="F184:L184" si="19">F185</f>
        <v>0</v>
      </c>
      <c r="G184" s="56">
        <f t="shared" si="19"/>
        <v>0</v>
      </c>
      <c r="H184" s="56">
        <f t="shared" si="19"/>
        <v>0</v>
      </c>
      <c r="I184" s="56">
        <f t="shared" si="19"/>
        <v>0</v>
      </c>
      <c r="J184" s="50">
        <f t="shared" si="19"/>
        <v>0</v>
      </c>
      <c r="K184" s="50">
        <f t="shared" si="19"/>
        <v>0</v>
      </c>
      <c r="L184" s="55">
        <f t="shared" si="19"/>
        <v>0</v>
      </c>
    </row>
    <row r="185" spans="1:12" s="49" customFormat="1" ht="16.899999999999999" customHeight="1" x14ac:dyDescent="0.2">
      <c r="A185" s="290"/>
      <c r="B185" s="254" t="s">
        <v>410</v>
      </c>
      <c r="C185" s="292" t="s">
        <v>327</v>
      </c>
      <c r="D185" s="17">
        <f t="shared" si="16"/>
        <v>0</v>
      </c>
      <c r="E185" s="50"/>
      <c r="F185" s="50"/>
      <c r="G185" s="50"/>
      <c r="H185" s="50"/>
      <c r="I185" s="52"/>
      <c r="J185" s="50"/>
      <c r="K185" s="50"/>
      <c r="L185" s="55"/>
    </row>
    <row r="186" spans="1:12" s="15" customFormat="1" x14ac:dyDescent="0.2">
      <c r="A186" s="293" t="s">
        <v>1</v>
      </c>
      <c r="B186" s="294"/>
      <c r="C186" s="211" t="s">
        <v>329</v>
      </c>
      <c r="D186" s="17">
        <f t="shared" si="16"/>
        <v>0</v>
      </c>
      <c r="E186" s="39"/>
      <c r="F186" s="19">
        <f t="shared" ref="F186:L186" si="20">F187</f>
        <v>0</v>
      </c>
      <c r="G186" s="19">
        <f t="shared" si="20"/>
        <v>0</v>
      </c>
      <c r="H186" s="19">
        <f t="shared" si="20"/>
        <v>0</v>
      </c>
      <c r="I186" s="19">
        <f t="shared" si="20"/>
        <v>0</v>
      </c>
      <c r="J186" s="39">
        <f t="shared" si="20"/>
        <v>0</v>
      </c>
      <c r="K186" s="39">
        <f t="shared" si="20"/>
        <v>0</v>
      </c>
      <c r="L186" s="316">
        <f t="shared" si="20"/>
        <v>0</v>
      </c>
    </row>
    <row r="187" spans="1:12" s="49" customFormat="1" x14ac:dyDescent="0.2">
      <c r="A187" s="281"/>
      <c r="B187" s="295" t="s">
        <v>27</v>
      </c>
      <c r="C187" s="292" t="s">
        <v>330</v>
      </c>
      <c r="D187" s="17">
        <f t="shared" si="16"/>
        <v>0</v>
      </c>
      <c r="E187" s="50"/>
      <c r="F187" s="50"/>
      <c r="G187" s="50"/>
      <c r="H187" s="50"/>
      <c r="I187" s="52"/>
      <c r="J187" s="50"/>
      <c r="K187" s="50"/>
      <c r="L187" s="55"/>
    </row>
    <row r="188" spans="1:12" s="59" customFormat="1" ht="39" customHeight="1" x14ac:dyDescent="0.2">
      <c r="A188" s="731" t="s">
        <v>464</v>
      </c>
      <c r="B188" s="732"/>
      <c r="C188" s="296"/>
      <c r="D188" s="17">
        <f t="shared" si="16"/>
        <v>0</v>
      </c>
      <c r="E188" s="57"/>
      <c r="F188" s="58">
        <f t="shared" ref="F188:L188" si="21">F264+F279</f>
        <v>0</v>
      </c>
      <c r="G188" s="58">
        <f t="shared" si="21"/>
        <v>0</v>
      </c>
      <c r="H188" s="58">
        <f t="shared" si="21"/>
        <v>0</v>
      </c>
      <c r="I188" s="58">
        <f t="shared" si="21"/>
        <v>0</v>
      </c>
      <c r="J188" s="57">
        <f t="shared" si="21"/>
        <v>0</v>
      </c>
      <c r="K188" s="57">
        <f t="shared" si="21"/>
        <v>0</v>
      </c>
      <c r="L188" s="317">
        <f t="shared" si="21"/>
        <v>0</v>
      </c>
    </row>
    <row r="189" spans="1:12" s="49" customFormat="1" ht="30" customHeight="1" x14ac:dyDescent="0.25">
      <c r="A189" s="840" t="s">
        <v>268</v>
      </c>
      <c r="B189" s="841"/>
      <c r="C189" s="252" t="s">
        <v>501</v>
      </c>
      <c r="D189" s="17">
        <f t="shared" si="16"/>
        <v>0</v>
      </c>
      <c r="E189" s="50"/>
      <c r="F189" s="50"/>
      <c r="G189" s="50"/>
      <c r="H189" s="50"/>
      <c r="I189" s="52"/>
      <c r="J189" s="50"/>
      <c r="K189" s="50"/>
      <c r="L189" s="55"/>
    </row>
    <row r="190" spans="1:12" s="49" customFormat="1" ht="18" customHeight="1" x14ac:dyDescent="0.25">
      <c r="A190" s="257" t="s">
        <v>440</v>
      </c>
      <c r="B190" s="254"/>
      <c r="C190" s="251" t="s">
        <v>130</v>
      </c>
      <c r="D190" s="17">
        <f t="shared" si="16"/>
        <v>0</v>
      </c>
      <c r="E190" s="50"/>
      <c r="F190" s="50"/>
      <c r="G190" s="50"/>
      <c r="H190" s="50"/>
      <c r="I190" s="52"/>
      <c r="J190" s="27"/>
      <c r="K190" s="44"/>
      <c r="L190" s="28"/>
    </row>
    <row r="191" spans="1:12" s="49" customFormat="1" ht="15" customHeight="1" x14ac:dyDescent="0.2">
      <c r="A191" s="279"/>
      <c r="B191" s="258" t="s">
        <v>269</v>
      </c>
      <c r="C191" s="255" t="s">
        <v>270</v>
      </c>
      <c r="D191" s="17">
        <f t="shared" si="16"/>
        <v>0</v>
      </c>
      <c r="E191" s="50"/>
      <c r="F191" s="50"/>
      <c r="G191" s="50"/>
      <c r="H191" s="50"/>
      <c r="I191" s="52"/>
      <c r="J191" s="27"/>
      <c r="K191" s="44"/>
      <c r="L191" s="28"/>
    </row>
    <row r="192" spans="1:12" s="49" customFormat="1" ht="30" customHeight="1" x14ac:dyDescent="0.2">
      <c r="A192" s="279"/>
      <c r="B192" s="297" t="s">
        <v>333</v>
      </c>
      <c r="C192" s="255" t="s">
        <v>334</v>
      </c>
      <c r="D192" s="17">
        <f t="shared" si="16"/>
        <v>0</v>
      </c>
      <c r="E192" s="50"/>
      <c r="F192" s="50"/>
      <c r="G192" s="50"/>
      <c r="H192" s="50"/>
      <c r="I192" s="52"/>
      <c r="J192" s="27"/>
      <c r="K192" s="44"/>
      <c r="L192" s="28"/>
    </row>
    <row r="193" spans="1:12" s="49" customFormat="1" ht="16.899999999999999" customHeight="1" x14ac:dyDescent="0.2">
      <c r="A193" s="279"/>
      <c r="B193" s="297" t="s">
        <v>499</v>
      </c>
      <c r="C193" s="255" t="s">
        <v>439</v>
      </c>
      <c r="D193" s="17">
        <f t="shared" si="16"/>
        <v>0</v>
      </c>
      <c r="E193" s="50"/>
      <c r="F193" s="50"/>
      <c r="G193" s="50"/>
      <c r="H193" s="50"/>
      <c r="I193" s="52"/>
      <c r="J193" s="27"/>
      <c r="K193" s="44"/>
      <c r="L193" s="28"/>
    </row>
    <row r="194" spans="1:12" s="49" customFormat="1" ht="17.25" customHeight="1" x14ac:dyDescent="0.25">
      <c r="A194" s="257" t="s">
        <v>335</v>
      </c>
      <c r="B194" s="265"/>
      <c r="C194" s="252" t="s">
        <v>502</v>
      </c>
      <c r="D194" s="17">
        <f t="shared" si="16"/>
        <v>0</v>
      </c>
      <c r="E194" s="50"/>
      <c r="F194" s="50"/>
      <c r="G194" s="50"/>
      <c r="H194" s="50"/>
      <c r="I194" s="52"/>
      <c r="J194" s="50"/>
      <c r="K194" s="50"/>
      <c r="L194" s="55"/>
    </row>
    <row r="195" spans="1:12" s="49" customFormat="1" ht="30.6" customHeight="1" x14ac:dyDescent="0.25">
      <c r="A195" s="856" t="s">
        <v>138</v>
      </c>
      <c r="B195" s="857"/>
      <c r="C195" s="251" t="s">
        <v>336</v>
      </c>
      <c r="D195" s="17">
        <f t="shared" si="16"/>
        <v>0</v>
      </c>
      <c r="E195" s="50"/>
      <c r="F195" s="50"/>
      <c r="G195" s="50"/>
      <c r="H195" s="50"/>
      <c r="I195" s="52"/>
      <c r="J195" s="27"/>
      <c r="K195" s="44"/>
      <c r="L195" s="28"/>
    </row>
    <row r="196" spans="1:12" s="49" customFormat="1" ht="15.6" customHeight="1" x14ac:dyDescent="0.2">
      <c r="A196" s="257"/>
      <c r="B196" s="268" t="s">
        <v>271</v>
      </c>
      <c r="C196" s="255" t="s">
        <v>272</v>
      </c>
      <c r="D196" s="17">
        <f t="shared" si="16"/>
        <v>0</v>
      </c>
      <c r="E196" s="50"/>
      <c r="F196" s="50"/>
      <c r="G196" s="50"/>
      <c r="H196" s="50"/>
      <c r="I196" s="52"/>
      <c r="J196" s="27"/>
      <c r="K196" s="44"/>
      <c r="L196" s="28"/>
    </row>
    <row r="197" spans="1:12" s="49" customFormat="1" ht="15.6" customHeight="1" x14ac:dyDescent="0.2">
      <c r="A197" s="257"/>
      <c r="B197" s="268" t="s">
        <v>136</v>
      </c>
      <c r="C197" s="255" t="s">
        <v>137</v>
      </c>
      <c r="D197" s="17">
        <f t="shared" si="16"/>
        <v>0</v>
      </c>
      <c r="E197" s="50"/>
      <c r="F197" s="50"/>
      <c r="G197" s="50"/>
      <c r="H197" s="50"/>
      <c r="I197" s="52"/>
      <c r="J197" s="27"/>
      <c r="K197" s="44"/>
      <c r="L197" s="28"/>
    </row>
    <row r="198" spans="1:12" s="49" customFormat="1" ht="15.6" customHeight="1" x14ac:dyDescent="0.2">
      <c r="A198" s="257"/>
      <c r="B198" s="268" t="s">
        <v>273</v>
      </c>
      <c r="C198" s="255" t="s">
        <v>416</v>
      </c>
      <c r="D198" s="17">
        <f t="shared" si="16"/>
        <v>0</v>
      </c>
      <c r="E198" s="50"/>
      <c r="F198" s="50"/>
      <c r="G198" s="50"/>
      <c r="H198" s="50"/>
      <c r="I198" s="52"/>
      <c r="J198" s="27"/>
      <c r="K198" s="44"/>
      <c r="L198" s="28"/>
    </row>
    <row r="199" spans="1:12" s="49" customFormat="1" ht="15.6" customHeight="1" x14ac:dyDescent="0.2">
      <c r="A199" s="257"/>
      <c r="B199" s="268" t="s">
        <v>417</v>
      </c>
      <c r="C199" s="255" t="s">
        <v>418</v>
      </c>
      <c r="D199" s="17">
        <f t="shared" si="16"/>
        <v>0</v>
      </c>
      <c r="E199" s="50"/>
      <c r="F199" s="50"/>
      <c r="G199" s="50"/>
      <c r="H199" s="50"/>
      <c r="I199" s="52"/>
      <c r="J199" s="27"/>
      <c r="K199" s="44"/>
      <c r="L199" s="28"/>
    </row>
    <row r="200" spans="1:12" s="49" customFormat="1" ht="15.6" customHeight="1" x14ac:dyDescent="0.2">
      <c r="A200" s="257"/>
      <c r="B200" s="268" t="s">
        <v>419</v>
      </c>
      <c r="C200" s="255" t="s">
        <v>420</v>
      </c>
      <c r="D200" s="17">
        <f t="shared" si="16"/>
        <v>0</v>
      </c>
      <c r="E200" s="50"/>
      <c r="F200" s="50"/>
      <c r="G200" s="50"/>
      <c r="H200" s="50"/>
      <c r="I200" s="52"/>
      <c r="J200" s="27"/>
      <c r="K200" s="44"/>
      <c r="L200" s="28"/>
    </row>
    <row r="201" spans="1:12" s="49" customFormat="1" ht="15.6" customHeight="1" x14ac:dyDescent="0.2">
      <c r="A201" s="257"/>
      <c r="B201" s="268" t="s">
        <v>246</v>
      </c>
      <c r="C201" s="255" t="s">
        <v>245</v>
      </c>
      <c r="D201" s="17">
        <f t="shared" si="16"/>
        <v>0</v>
      </c>
      <c r="E201" s="50"/>
      <c r="F201" s="50"/>
      <c r="G201" s="50"/>
      <c r="H201" s="50"/>
      <c r="I201" s="52"/>
      <c r="J201" s="27"/>
      <c r="K201" s="44"/>
      <c r="L201" s="28"/>
    </row>
    <row r="202" spans="1:12" s="49" customFormat="1" ht="15.6" customHeight="1" x14ac:dyDescent="0.2">
      <c r="A202" s="280"/>
      <c r="B202" s="268" t="s">
        <v>421</v>
      </c>
      <c r="C202" s="255" t="s">
        <v>422</v>
      </c>
      <c r="D202" s="17">
        <f t="shared" si="16"/>
        <v>0</v>
      </c>
      <c r="E202" s="50"/>
      <c r="F202" s="50"/>
      <c r="G202" s="50"/>
      <c r="H202" s="50"/>
      <c r="I202" s="52"/>
      <c r="J202" s="27"/>
      <c r="K202" s="44"/>
      <c r="L202" s="28"/>
    </row>
    <row r="203" spans="1:12" s="49" customFormat="1" ht="15.6" customHeight="1" x14ac:dyDescent="0.2">
      <c r="A203" s="280"/>
      <c r="B203" s="268" t="s">
        <v>423</v>
      </c>
      <c r="C203" s="255" t="s">
        <v>424</v>
      </c>
      <c r="D203" s="17">
        <f t="shared" si="16"/>
        <v>0</v>
      </c>
      <c r="E203" s="50"/>
      <c r="F203" s="50"/>
      <c r="G203" s="50"/>
      <c r="H203" s="50"/>
      <c r="I203" s="52"/>
      <c r="J203" s="27"/>
      <c r="K203" s="44"/>
      <c r="L203" s="28"/>
    </row>
    <row r="204" spans="1:12" s="49" customFormat="1" ht="15.6" customHeight="1" x14ac:dyDescent="0.2">
      <c r="A204" s="280"/>
      <c r="B204" s="258" t="s">
        <v>141</v>
      </c>
      <c r="C204" s="255" t="s">
        <v>142</v>
      </c>
      <c r="D204" s="17">
        <f t="shared" si="16"/>
        <v>0</v>
      </c>
      <c r="E204" s="50"/>
      <c r="F204" s="50"/>
      <c r="G204" s="50"/>
      <c r="H204" s="50"/>
      <c r="I204" s="52"/>
      <c r="J204" s="27"/>
      <c r="K204" s="44"/>
      <c r="L204" s="28"/>
    </row>
    <row r="205" spans="1:12" s="49" customFormat="1" ht="15.6" customHeight="1" x14ac:dyDescent="0.2">
      <c r="A205" s="280"/>
      <c r="B205" s="258" t="s">
        <v>143</v>
      </c>
      <c r="C205" s="255" t="s">
        <v>144</v>
      </c>
      <c r="D205" s="17">
        <f t="shared" si="16"/>
        <v>0</v>
      </c>
      <c r="E205" s="50"/>
      <c r="F205" s="50"/>
      <c r="G205" s="50"/>
      <c r="H205" s="50"/>
      <c r="I205" s="52"/>
      <c r="J205" s="27"/>
      <c r="K205" s="44"/>
      <c r="L205" s="28"/>
    </row>
    <row r="206" spans="1:12" s="49" customFormat="1" ht="15.6" customHeight="1" x14ac:dyDescent="0.2">
      <c r="A206" s="280"/>
      <c r="B206" s="258" t="s">
        <v>244</v>
      </c>
      <c r="C206" s="255" t="s">
        <v>243</v>
      </c>
      <c r="D206" s="17">
        <f t="shared" si="16"/>
        <v>0</v>
      </c>
      <c r="E206" s="50"/>
      <c r="F206" s="50"/>
      <c r="G206" s="50"/>
      <c r="H206" s="50"/>
      <c r="I206" s="52"/>
      <c r="J206" s="27"/>
      <c r="K206" s="44"/>
      <c r="L206" s="28"/>
    </row>
    <row r="207" spans="1:12" s="49" customFormat="1" ht="49.15" customHeight="1" x14ac:dyDescent="0.25">
      <c r="A207" s="733" t="s">
        <v>62</v>
      </c>
      <c r="B207" s="734"/>
      <c r="C207" s="298">
        <v>56</v>
      </c>
      <c r="D207" s="17">
        <f t="shared" ref="D207:D270" si="22">F207+G207+H207+I207</f>
        <v>0</v>
      </c>
      <c r="E207" s="50"/>
      <c r="F207" s="50"/>
      <c r="G207" s="50"/>
      <c r="H207" s="50"/>
      <c r="I207" s="52"/>
      <c r="J207" s="50"/>
      <c r="K207" s="50"/>
      <c r="L207" s="55"/>
    </row>
    <row r="208" spans="1:12" s="49" customFormat="1" ht="29.45" customHeight="1" x14ac:dyDescent="0.2">
      <c r="A208" s="718" t="s">
        <v>99</v>
      </c>
      <c r="B208" s="719"/>
      <c r="C208" s="255" t="s">
        <v>159</v>
      </c>
      <c r="D208" s="17">
        <f t="shared" si="22"/>
        <v>0</v>
      </c>
      <c r="E208" s="50"/>
      <c r="F208" s="50"/>
      <c r="G208" s="50"/>
      <c r="H208" s="50"/>
      <c r="I208" s="52"/>
      <c r="J208" s="27"/>
      <c r="K208" s="44"/>
      <c r="L208" s="28"/>
    </row>
    <row r="209" spans="1:12" s="49" customFormat="1" ht="15" customHeight="1" x14ac:dyDescent="0.2">
      <c r="A209" s="281"/>
      <c r="B209" s="299" t="s">
        <v>349</v>
      </c>
      <c r="C209" s="300" t="s">
        <v>160</v>
      </c>
      <c r="D209" s="17">
        <f t="shared" si="22"/>
        <v>0</v>
      </c>
      <c r="E209" s="50"/>
      <c r="F209" s="50"/>
      <c r="G209" s="50"/>
      <c r="H209" s="50"/>
      <c r="I209" s="52"/>
      <c r="J209" s="27"/>
      <c r="K209" s="44"/>
      <c r="L209" s="28"/>
    </row>
    <row r="210" spans="1:12" s="49" customFormat="1" ht="15" customHeight="1" x14ac:dyDescent="0.2">
      <c r="A210" s="281"/>
      <c r="B210" s="299" t="s">
        <v>350</v>
      </c>
      <c r="C210" s="300" t="s">
        <v>161</v>
      </c>
      <c r="D210" s="17">
        <f t="shared" si="22"/>
        <v>0</v>
      </c>
      <c r="E210" s="50"/>
      <c r="F210" s="50"/>
      <c r="G210" s="50"/>
      <c r="H210" s="50"/>
      <c r="I210" s="52"/>
      <c r="J210" s="27"/>
      <c r="K210" s="44"/>
      <c r="L210" s="28"/>
    </row>
    <row r="211" spans="1:12" s="49" customFormat="1" ht="15" customHeight="1" x14ac:dyDescent="0.2">
      <c r="A211" s="281"/>
      <c r="B211" s="299" t="s">
        <v>351</v>
      </c>
      <c r="C211" s="300" t="s">
        <v>162</v>
      </c>
      <c r="D211" s="17">
        <f t="shared" si="22"/>
        <v>0</v>
      </c>
      <c r="E211" s="50"/>
      <c r="F211" s="50"/>
      <c r="G211" s="50"/>
      <c r="H211" s="50"/>
      <c r="I211" s="52"/>
      <c r="J211" s="27"/>
      <c r="K211" s="44"/>
      <c r="L211" s="28"/>
    </row>
    <row r="212" spans="1:12" s="49" customFormat="1" ht="15" customHeight="1" x14ac:dyDescent="0.2">
      <c r="A212" s="718" t="s">
        <v>100</v>
      </c>
      <c r="B212" s="719"/>
      <c r="C212" s="300" t="s">
        <v>489</v>
      </c>
      <c r="D212" s="17">
        <f t="shared" si="22"/>
        <v>0</v>
      </c>
      <c r="E212" s="50"/>
      <c r="F212" s="50"/>
      <c r="G212" s="50"/>
      <c r="H212" s="50"/>
      <c r="I212" s="52"/>
      <c r="J212" s="27"/>
      <c r="K212" s="44"/>
      <c r="L212" s="28"/>
    </row>
    <row r="213" spans="1:12" s="49" customFormat="1" ht="15" customHeight="1" x14ac:dyDescent="0.2">
      <c r="A213" s="281"/>
      <c r="B213" s="299" t="s">
        <v>349</v>
      </c>
      <c r="C213" s="300" t="s">
        <v>163</v>
      </c>
      <c r="D213" s="17">
        <f t="shared" si="22"/>
        <v>0</v>
      </c>
      <c r="E213" s="50"/>
      <c r="F213" s="50"/>
      <c r="G213" s="50"/>
      <c r="H213" s="50"/>
      <c r="I213" s="52"/>
      <c r="J213" s="27"/>
      <c r="K213" s="44"/>
      <c r="L213" s="28"/>
    </row>
    <row r="214" spans="1:12" s="49" customFormat="1" ht="15" customHeight="1" x14ac:dyDescent="0.2">
      <c r="A214" s="281"/>
      <c r="B214" s="299" t="s">
        <v>350</v>
      </c>
      <c r="C214" s="300" t="s">
        <v>164</v>
      </c>
      <c r="D214" s="17">
        <f t="shared" si="22"/>
        <v>0</v>
      </c>
      <c r="E214" s="50"/>
      <c r="F214" s="50"/>
      <c r="G214" s="50"/>
      <c r="H214" s="50"/>
      <c r="I214" s="52"/>
      <c r="J214" s="27"/>
      <c r="K214" s="44"/>
      <c r="L214" s="28"/>
    </row>
    <row r="215" spans="1:12" s="49" customFormat="1" ht="15" customHeight="1" x14ac:dyDescent="0.2">
      <c r="A215" s="281"/>
      <c r="B215" s="299" t="s">
        <v>352</v>
      </c>
      <c r="C215" s="300" t="s">
        <v>165</v>
      </c>
      <c r="D215" s="17">
        <f t="shared" si="22"/>
        <v>0</v>
      </c>
      <c r="E215" s="50"/>
      <c r="F215" s="50"/>
      <c r="G215" s="50"/>
      <c r="H215" s="50"/>
      <c r="I215" s="52"/>
      <c r="J215" s="27"/>
      <c r="K215" s="44"/>
      <c r="L215" s="28"/>
    </row>
    <row r="216" spans="1:12" s="49" customFormat="1" ht="15" customHeight="1" x14ac:dyDescent="0.2">
      <c r="A216" s="718" t="s">
        <v>101</v>
      </c>
      <c r="B216" s="719"/>
      <c r="C216" s="300" t="s">
        <v>166</v>
      </c>
      <c r="D216" s="17">
        <f t="shared" si="22"/>
        <v>0</v>
      </c>
      <c r="E216" s="50"/>
      <c r="F216" s="50"/>
      <c r="G216" s="50"/>
      <c r="H216" s="50"/>
      <c r="I216" s="52"/>
      <c r="J216" s="27"/>
      <c r="K216" s="44"/>
      <c r="L216" s="28"/>
    </row>
    <row r="217" spans="1:12" s="49" customFormat="1" ht="15" customHeight="1" x14ac:dyDescent="0.2">
      <c r="A217" s="281"/>
      <c r="B217" s="299" t="s">
        <v>349</v>
      </c>
      <c r="C217" s="300" t="s">
        <v>167</v>
      </c>
      <c r="D217" s="17">
        <f t="shared" si="22"/>
        <v>0</v>
      </c>
      <c r="E217" s="50"/>
      <c r="F217" s="50"/>
      <c r="G217" s="50"/>
      <c r="H217" s="50"/>
      <c r="I217" s="52"/>
      <c r="J217" s="27"/>
      <c r="K217" s="44"/>
      <c r="L217" s="28"/>
    </row>
    <row r="218" spans="1:12" s="49" customFormat="1" ht="15" customHeight="1" x14ac:dyDescent="0.2">
      <c r="A218" s="281"/>
      <c r="B218" s="299" t="s">
        <v>350</v>
      </c>
      <c r="C218" s="300" t="s">
        <v>168</v>
      </c>
      <c r="D218" s="17">
        <f t="shared" si="22"/>
        <v>0</v>
      </c>
      <c r="E218" s="50"/>
      <c r="F218" s="50"/>
      <c r="G218" s="50"/>
      <c r="H218" s="50"/>
      <c r="I218" s="52"/>
      <c r="J218" s="27"/>
      <c r="K218" s="44"/>
      <c r="L218" s="28"/>
    </row>
    <row r="219" spans="1:12" s="49" customFormat="1" ht="15" customHeight="1" x14ac:dyDescent="0.2">
      <c r="A219" s="281"/>
      <c r="B219" s="299" t="s">
        <v>351</v>
      </c>
      <c r="C219" s="300" t="s">
        <v>169</v>
      </c>
      <c r="D219" s="17">
        <f t="shared" si="22"/>
        <v>0</v>
      </c>
      <c r="E219" s="50"/>
      <c r="F219" s="50"/>
      <c r="G219" s="50"/>
      <c r="H219" s="50"/>
      <c r="I219" s="52"/>
      <c r="J219" s="27"/>
      <c r="K219" s="44"/>
      <c r="L219" s="28"/>
    </row>
    <row r="220" spans="1:12" s="49" customFormat="1" ht="34.15" customHeight="1" x14ac:dyDescent="0.2">
      <c r="A220" s="718" t="s">
        <v>94</v>
      </c>
      <c r="B220" s="719"/>
      <c r="C220" s="300" t="s">
        <v>170</v>
      </c>
      <c r="D220" s="17">
        <f t="shared" si="22"/>
        <v>0</v>
      </c>
      <c r="E220" s="50"/>
      <c r="F220" s="50"/>
      <c r="G220" s="50"/>
      <c r="H220" s="50"/>
      <c r="I220" s="52"/>
      <c r="J220" s="27"/>
      <c r="K220" s="44"/>
      <c r="L220" s="28"/>
    </row>
    <row r="221" spans="1:12" s="49" customFormat="1" ht="15" customHeight="1" x14ac:dyDescent="0.2">
      <c r="A221" s="281"/>
      <c r="B221" s="299" t="s">
        <v>349</v>
      </c>
      <c r="C221" s="300" t="s">
        <v>171</v>
      </c>
      <c r="D221" s="17">
        <f t="shared" si="22"/>
        <v>0</v>
      </c>
      <c r="E221" s="50"/>
      <c r="F221" s="50"/>
      <c r="G221" s="50"/>
      <c r="H221" s="50"/>
      <c r="I221" s="52"/>
      <c r="J221" s="27"/>
      <c r="K221" s="44"/>
      <c r="L221" s="28"/>
    </row>
    <row r="222" spans="1:12" s="49" customFormat="1" ht="15" customHeight="1" x14ac:dyDescent="0.2">
      <c r="A222" s="281"/>
      <c r="B222" s="299" t="s">
        <v>350</v>
      </c>
      <c r="C222" s="300" t="s">
        <v>172</v>
      </c>
      <c r="D222" s="17">
        <f t="shared" si="22"/>
        <v>0</v>
      </c>
      <c r="E222" s="50"/>
      <c r="F222" s="50"/>
      <c r="G222" s="50"/>
      <c r="H222" s="50"/>
      <c r="I222" s="52"/>
      <c r="J222" s="27"/>
      <c r="K222" s="44"/>
      <c r="L222" s="28"/>
    </row>
    <row r="223" spans="1:12" s="49" customFormat="1" ht="15" customHeight="1" x14ac:dyDescent="0.2">
      <c r="A223" s="281"/>
      <c r="B223" s="299" t="s">
        <v>351</v>
      </c>
      <c r="C223" s="300" t="s">
        <v>173</v>
      </c>
      <c r="D223" s="17">
        <f t="shared" si="22"/>
        <v>0</v>
      </c>
      <c r="E223" s="50"/>
      <c r="F223" s="50"/>
      <c r="G223" s="50"/>
      <c r="H223" s="50"/>
      <c r="I223" s="52"/>
      <c r="J223" s="27"/>
      <c r="K223" s="44"/>
      <c r="L223" s="28"/>
    </row>
    <row r="224" spans="1:12" s="49" customFormat="1" ht="30.75" customHeight="1" x14ac:dyDescent="0.2">
      <c r="A224" s="718" t="s">
        <v>110</v>
      </c>
      <c r="B224" s="719"/>
      <c r="C224" s="300" t="s">
        <v>174</v>
      </c>
      <c r="D224" s="17">
        <f t="shared" si="22"/>
        <v>0</v>
      </c>
      <c r="E224" s="50"/>
      <c r="F224" s="50"/>
      <c r="G224" s="50"/>
      <c r="H224" s="50"/>
      <c r="I224" s="52"/>
      <c r="J224" s="27"/>
      <c r="K224" s="44"/>
      <c r="L224" s="28"/>
    </row>
    <row r="225" spans="1:12" s="49" customFormat="1" ht="15" customHeight="1" x14ac:dyDescent="0.2">
      <c r="A225" s="281"/>
      <c r="B225" s="299" t="s">
        <v>349</v>
      </c>
      <c r="C225" s="300" t="s">
        <v>175</v>
      </c>
      <c r="D225" s="17">
        <f t="shared" si="22"/>
        <v>0</v>
      </c>
      <c r="E225" s="50"/>
      <c r="F225" s="50"/>
      <c r="G225" s="50"/>
      <c r="H225" s="50"/>
      <c r="I225" s="52"/>
      <c r="J225" s="27"/>
      <c r="K225" s="44"/>
      <c r="L225" s="28"/>
    </row>
    <row r="226" spans="1:12" s="49" customFormat="1" ht="15" customHeight="1" x14ac:dyDescent="0.2">
      <c r="A226" s="281"/>
      <c r="B226" s="299" t="s">
        <v>350</v>
      </c>
      <c r="C226" s="300" t="s">
        <v>176</v>
      </c>
      <c r="D226" s="17">
        <f t="shared" si="22"/>
        <v>0</v>
      </c>
      <c r="E226" s="50"/>
      <c r="F226" s="50"/>
      <c r="G226" s="50"/>
      <c r="H226" s="50"/>
      <c r="I226" s="52"/>
      <c r="J226" s="27"/>
      <c r="K226" s="44"/>
      <c r="L226" s="28"/>
    </row>
    <row r="227" spans="1:12" s="49" customFormat="1" ht="15" customHeight="1" x14ac:dyDescent="0.2">
      <c r="A227" s="281"/>
      <c r="B227" s="299" t="s">
        <v>351</v>
      </c>
      <c r="C227" s="300" t="s">
        <v>177</v>
      </c>
      <c r="D227" s="17">
        <f t="shared" si="22"/>
        <v>0</v>
      </c>
      <c r="E227" s="50"/>
      <c r="F227" s="50"/>
      <c r="G227" s="50"/>
      <c r="H227" s="50"/>
      <c r="I227" s="52"/>
      <c r="J227" s="27"/>
      <c r="K227" s="44"/>
      <c r="L227" s="28"/>
    </row>
    <row r="228" spans="1:12" s="49" customFormat="1" ht="29.25" customHeight="1" x14ac:dyDescent="0.2">
      <c r="A228" s="718" t="s">
        <v>111</v>
      </c>
      <c r="B228" s="719"/>
      <c r="C228" s="300" t="s">
        <v>178</v>
      </c>
      <c r="D228" s="17">
        <f t="shared" si="22"/>
        <v>0</v>
      </c>
      <c r="E228" s="50"/>
      <c r="F228" s="50"/>
      <c r="G228" s="50"/>
      <c r="H228" s="50"/>
      <c r="I228" s="52"/>
      <c r="J228" s="27"/>
      <c r="K228" s="44"/>
      <c r="L228" s="28"/>
    </row>
    <row r="229" spans="1:12" s="49" customFormat="1" ht="15" customHeight="1" x14ac:dyDescent="0.2">
      <c r="A229" s="281"/>
      <c r="B229" s="299" t="s">
        <v>349</v>
      </c>
      <c r="C229" s="300" t="s">
        <v>179</v>
      </c>
      <c r="D229" s="17">
        <f t="shared" si="22"/>
        <v>0</v>
      </c>
      <c r="E229" s="50"/>
      <c r="F229" s="50"/>
      <c r="G229" s="50"/>
      <c r="H229" s="50"/>
      <c r="I229" s="52"/>
      <c r="J229" s="27"/>
      <c r="K229" s="44"/>
      <c r="L229" s="28"/>
    </row>
    <row r="230" spans="1:12" s="49" customFormat="1" ht="15" customHeight="1" x14ac:dyDescent="0.2">
      <c r="A230" s="281"/>
      <c r="B230" s="299" t="s">
        <v>350</v>
      </c>
      <c r="C230" s="300" t="s">
        <v>180</v>
      </c>
      <c r="D230" s="17">
        <f t="shared" si="22"/>
        <v>0</v>
      </c>
      <c r="E230" s="50"/>
      <c r="F230" s="50"/>
      <c r="G230" s="50"/>
      <c r="H230" s="50"/>
      <c r="I230" s="52"/>
      <c r="J230" s="27"/>
      <c r="K230" s="44"/>
      <c r="L230" s="28"/>
    </row>
    <row r="231" spans="1:12" s="49" customFormat="1" ht="15" customHeight="1" x14ac:dyDescent="0.2">
      <c r="A231" s="281"/>
      <c r="B231" s="299" t="s">
        <v>351</v>
      </c>
      <c r="C231" s="300" t="s">
        <v>238</v>
      </c>
      <c r="D231" s="17">
        <f t="shared" si="22"/>
        <v>0</v>
      </c>
      <c r="E231" s="50"/>
      <c r="F231" s="50"/>
      <c r="G231" s="50"/>
      <c r="H231" s="50"/>
      <c r="I231" s="52"/>
      <c r="J231" s="27"/>
      <c r="K231" s="44"/>
      <c r="L231" s="28"/>
    </row>
    <row r="232" spans="1:12" s="49" customFormat="1" ht="31.15" customHeight="1" x14ac:dyDescent="0.2">
      <c r="A232" s="718" t="s">
        <v>112</v>
      </c>
      <c r="B232" s="719"/>
      <c r="C232" s="300" t="s">
        <v>239</v>
      </c>
      <c r="D232" s="17">
        <f t="shared" si="22"/>
        <v>0</v>
      </c>
      <c r="E232" s="50"/>
      <c r="F232" s="50"/>
      <c r="G232" s="50"/>
      <c r="H232" s="50"/>
      <c r="I232" s="52"/>
      <c r="J232" s="27"/>
      <c r="K232" s="44"/>
      <c r="L232" s="28"/>
    </row>
    <row r="233" spans="1:12" s="49" customFormat="1" ht="15" customHeight="1" x14ac:dyDescent="0.2">
      <c r="A233" s="281"/>
      <c r="B233" s="299" t="s">
        <v>349</v>
      </c>
      <c r="C233" s="300" t="s">
        <v>240</v>
      </c>
      <c r="D233" s="17">
        <f t="shared" si="22"/>
        <v>0</v>
      </c>
      <c r="E233" s="50"/>
      <c r="F233" s="50"/>
      <c r="G233" s="50"/>
      <c r="H233" s="50"/>
      <c r="I233" s="52"/>
      <c r="J233" s="27"/>
      <c r="K233" s="44"/>
      <c r="L233" s="28"/>
    </row>
    <row r="234" spans="1:12" s="49" customFormat="1" ht="15" customHeight="1" x14ac:dyDescent="0.2">
      <c r="A234" s="281"/>
      <c r="B234" s="299" t="s">
        <v>350</v>
      </c>
      <c r="C234" s="300" t="s">
        <v>241</v>
      </c>
      <c r="D234" s="17">
        <f t="shared" si="22"/>
        <v>0</v>
      </c>
      <c r="E234" s="50"/>
      <c r="F234" s="50"/>
      <c r="G234" s="50"/>
      <c r="H234" s="50"/>
      <c r="I234" s="52"/>
      <c r="J234" s="27"/>
      <c r="K234" s="44"/>
      <c r="L234" s="28"/>
    </row>
    <row r="235" spans="1:12" s="49" customFormat="1" ht="15" customHeight="1" x14ac:dyDescent="0.2">
      <c r="A235" s="281"/>
      <c r="B235" s="299" t="s">
        <v>351</v>
      </c>
      <c r="C235" s="300" t="s">
        <v>242</v>
      </c>
      <c r="D235" s="17">
        <f t="shared" si="22"/>
        <v>0</v>
      </c>
      <c r="E235" s="50"/>
      <c r="F235" s="50"/>
      <c r="G235" s="50"/>
      <c r="H235" s="50"/>
      <c r="I235" s="52"/>
      <c r="J235" s="27"/>
      <c r="K235" s="44"/>
      <c r="L235" s="28"/>
    </row>
    <row r="236" spans="1:12" s="49" customFormat="1" ht="33" customHeight="1" x14ac:dyDescent="0.2">
      <c r="A236" s="720" t="s">
        <v>113</v>
      </c>
      <c r="B236" s="721"/>
      <c r="C236" s="300" t="s">
        <v>506</v>
      </c>
      <c r="D236" s="17">
        <f t="shared" si="22"/>
        <v>0</v>
      </c>
      <c r="E236" s="50"/>
      <c r="F236" s="50"/>
      <c r="G236" s="50"/>
      <c r="H236" s="50"/>
      <c r="I236" s="52"/>
      <c r="J236" s="27"/>
      <c r="K236" s="44"/>
      <c r="L236" s="28"/>
    </row>
    <row r="237" spans="1:12" s="49" customFormat="1" ht="15" customHeight="1" x14ac:dyDescent="0.25">
      <c r="A237" s="301"/>
      <c r="B237" s="299" t="s">
        <v>349</v>
      </c>
      <c r="C237" s="300" t="s">
        <v>507</v>
      </c>
      <c r="D237" s="17">
        <f t="shared" si="22"/>
        <v>0</v>
      </c>
      <c r="E237" s="50"/>
      <c r="F237" s="50"/>
      <c r="G237" s="50"/>
      <c r="H237" s="50"/>
      <c r="I237" s="52"/>
      <c r="J237" s="27"/>
      <c r="K237" s="44"/>
      <c r="L237" s="28"/>
    </row>
    <row r="238" spans="1:12" s="49" customFormat="1" ht="15" customHeight="1" x14ac:dyDescent="0.25">
      <c r="A238" s="301"/>
      <c r="B238" s="299" t="s">
        <v>350</v>
      </c>
      <c r="C238" s="300" t="s">
        <v>114</v>
      </c>
      <c r="D238" s="17">
        <f t="shared" si="22"/>
        <v>0</v>
      </c>
      <c r="E238" s="50"/>
      <c r="F238" s="50"/>
      <c r="G238" s="50"/>
      <c r="H238" s="50"/>
      <c r="I238" s="52"/>
      <c r="J238" s="27"/>
      <c r="K238" s="44"/>
      <c r="L238" s="28"/>
    </row>
    <row r="239" spans="1:12" s="49" customFormat="1" ht="15" customHeight="1" x14ac:dyDescent="0.25">
      <c r="A239" s="301"/>
      <c r="B239" s="299" t="s">
        <v>351</v>
      </c>
      <c r="C239" s="300" t="s">
        <v>146</v>
      </c>
      <c r="D239" s="17">
        <f t="shared" si="22"/>
        <v>0</v>
      </c>
      <c r="E239" s="50"/>
      <c r="F239" s="50"/>
      <c r="G239" s="50"/>
      <c r="H239" s="50"/>
      <c r="I239" s="52"/>
      <c r="J239" s="27"/>
      <c r="K239" s="44"/>
      <c r="L239" s="28"/>
    </row>
    <row r="240" spans="1:12" s="49" customFormat="1" ht="15" customHeight="1" x14ac:dyDescent="0.2">
      <c r="A240" s="720" t="s">
        <v>95</v>
      </c>
      <c r="B240" s="721"/>
      <c r="C240" s="300" t="s">
        <v>147</v>
      </c>
      <c r="D240" s="17">
        <f t="shared" si="22"/>
        <v>0</v>
      </c>
      <c r="E240" s="50"/>
      <c r="F240" s="50"/>
      <c r="G240" s="50"/>
      <c r="H240" s="50"/>
      <c r="I240" s="52"/>
      <c r="J240" s="27"/>
      <c r="K240" s="44"/>
      <c r="L240" s="28"/>
    </row>
    <row r="241" spans="1:12" s="49" customFormat="1" ht="15" customHeight="1" x14ac:dyDescent="0.25">
      <c r="A241" s="301"/>
      <c r="B241" s="299" t="s">
        <v>349</v>
      </c>
      <c r="C241" s="300" t="s">
        <v>148</v>
      </c>
      <c r="D241" s="17">
        <f t="shared" si="22"/>
        <v>0</v>
      </c>
      <c r="E241" s="50"/>
      <c r="F241" s="50"/>
      <c r="G241" s="50"/>
      <c r="H241" s="50"/>
      <c r="I241" s="52"/>
      <c r="J241" s="27"/>
      <c r="K241" s="44"/>
      <c r="L241" s="28"/>
    </row>
    <row r="242" spans="1:12" s="49" customFormat="1" ht="15" customHeight="1" x14ac:dyDescent="0.25">
      <c r="A242" s="301"/>
      <c r="B242" s="299" t="s">
        <v>350</v>
      </c>
      <c r="C242" s="300" t="s">
        <v>149</v>
      </c>
      <c r="D242" s="17">
        <f t="shared" si="22"/>
        <v>0</v>
      </c>
      <c r="E242" s="50"/>
      <c r="F242" s="50"/>
      <c r="G242" s="50"/>
      <c r="H242" s="50"/>
      <c r="I242" s="52"/>
      <c r="J242" s="27"/>
      <c r="K242" s="44"/>
      <c r="L242" s="28"/>
    </row>
    <row r="243" spans="1:12" s="49" customFormat="1" ht="15" customHeight="1" x14ac:dyDescent="0.25">
      <c r="A243" s="301"/>
      <c r="B243" s="299" t="s">
        <v>351</v>
      </c>
      <c r="C243" s="300" t="s">
        <v>432</v>
      </c>
      <c r="D243" s="17">
        <f t="shared" si="22"/>
        <v>0</v>
      </c>
      <c r="E243" s="50"/>
      <c r="F243" s="50"/>
      <c r="G243" s="50"/>
      <c r="H243" s="50"/>
      <c r="I243" s="52"/>
      <c r="J243" s="27"/>
      <c r="K243" s="44"/>
      <c r="L243" s="28"/>
    </row>
    <row r="244" spans="1:12" s="49" customFormat="1" ht="15" customHeight="1" x14ac:dyDescent="0.2">
      <c r="A244" s="712" t="s">
        <v>96</v>
      </c>
      <c r="B244" s="713"/>
      <c r="C244" s="300" t="s">
        <v>433</v>
      </c>
      <c r="D244" s="17">
        <f t="shared" si="22"/>
        <v>0</v>
      </c>
      <c r="E244" s="50"/>
      <c r="F244" s="50"/>
      <c r="G244" s="50"/>
      <c r="H244" s="50"/>
      <c r="I244" s="52"/>
      <c r="J244" s="27"/>
      <c r="K244" s="44"/>
      <c r="L244" s="28"/>
    </row>
    <row r="245" spans="1:12" s="49" customFormat="1" ht="15" customHeight="1" x14ac:dyDescent="0.2">
      <c r="A245" s="302"/>
      <c r="B245" s="299" t="s">
        <v>349</v>
      </c>
      <c r="C245" s="300" t="s">
        <v>434</v>
      </c>
      <c r="D245" s="17">
        <f t="shared" si="22"/>
        <v>0</v>
      </c>
      <c r="E245" s="50"/>
      <c r="F245" s="50"/>
      <c r="G245" s="50"/>
      <c r="H245" s="50"/>
      <c r="I245" s="52"/>
      <c r="J245" s="27"/>
      <c r="K245" s="44"/>
      <c r="L245" s="28"/>
    </row>
    <row r="246" spans="1:12" s="49" customFormat="1" ht="15" customHeight="1" x14ac:dyDescent="0.2">
      <c r="A246" s="302"/>
      <c r="B246" s="299" t="s">
        <v>350</v>
      </c>
      <c r="C246" s="300" t="s">
        <v>435</v>
      </c>
      <c r="D246" s="17">
        <f t="shared" si="22"/>
        <v>0</v>
      </c>
      <c r="E246" s="50"/>
      <c r="F246" s="50"/>
      <c r="G246" s="50"/>
      <c r="H246" s="50"/>
      <c r="I246" s="52"/>
      <c r="J246" s="27"/>
      <c r="K246" s="44"/>
      <c r="L246" s="28"/>
    </row>
    <row r="247" spans="1:12" s="49" customFormat="1" ht="15" customHeight="1" x14ac:dyDescent="0.2">
      <c r="A247" s="302"/>
      <c r="B247" s="299" t="s">
        <v>351</v>
      </c>
      <c r="C247" s="300" t="s">
        <v>436</v>
      </c>
      <c r="D247" s="17">
        <f t="shared" si="22"/>
        <v>0</v>
      </c>
      <c r="E247" s="50"/>
      <c r="F247" s="50"/>
      <c r="G247" s="50"/>
      <c r="H247" s="50"/>
      <c r="I247" s="52"/>
      <c r="J247" s="27"/>
      <c r="K247" s="44"/>
      <c r="L247" s="28"/>
    </row>
    <row r="248" spans="1:12" s="49" customFormat="1" ht="28.15" customHeight="1" x14ac:dyDescent="0.2">
      <c r="A248" s="712" t="s">
        <v>428</v>
      </c>
      <c r="B248" s="713"/>
      <c r="C248" s="300" t="s">
        <v>437</v>
      </c>
      <c r="D248" s="17">
        <f t="shared" si="22"/>
        <v>0</v>
      </c>
      <c r="E248" s="50"/>
      <c r="F248" s="50"/>
      <c r="G248" s="50"/>
      <c r="H248" s="50"/>
      <c r="I248" s="52"/>
      <c r="J248" s="27"/>
      <c r="K248" s="44"/>
      <c r="L248" s="28"/>
    </row>
    <row r="249" spans="1:12" s="49" customFormat="1" ht="15" customHeight="1" x14ac:dyDescent="0.2">
      <c r="A249" s="302"/>
      <c r="B249" s="299" t="s">
        <v>349</v>
      </c>
      <c r="C249" s="300" t="s">
        <v>438</v>
      </c>
      <c r="D249" s="17">
        <f t="shared" si="22"/>
        <v>0</v>
      </c>
      <c r="E249" s="50"/>
      <c r="F249" s="50"/>
      <c r="G249" s="50"/>
      <c r="H249" s="50"/>
      <c r="I249" s="52"/>
      <c r="J249" s="27"/>
      <c r="K249" s="44"/>
      <c r="L249" s="28"/>
    </row>
    <row r="250" spans="1:12" s="49" customFormat="1" ht="15" customHeight="1" x14ac:dyDescent="0.2">
      <c r="A250" s="302"/>
      <c r="B250" s="299" t="s">
        <v>350</v>
      </c>
      <c r="C250" s="300" t="s">
        <v>207</v>
      </c>
      <c r="D250" s="17">
        <f t="shared" si="22"/>
        <v>0</v>
      </c>
      <c r="E250" s="50"/>
      <c r="F250" s="50"/>
      <c r="G250" s="50"/>
      <c r="H250" s="50"/>
      <c r="I250" s="52"/>
      <c r="J250" s="27"/>
      <c r="K250" s="44"/>
      <c r="L250" s="28"/>
    </row>
    <row r="251" spans="1:12" s="49" customFormat="1" ht="15" customHeight="1" x14ac:dyDescent="0.2">
      <c r="A251" s="302"/>
      <c r="B251" s="299" t="s">
        <v>351</v>
      </c>
      <c r="C251" s="300" t="s">
        <v>208</v>
      </c>
      <c r="D251" s="17">
        <f t="shared" si="22"/>
        <v>0</v>
      </c>
      <c r="E251" s="50"/>
      <c r="F251" s="50"/>
      <c r="G251" s="50"/>
      <c r="H251" s="50"/>
      <c r="I251" s="52"/>
      <c r="J251" s="27"/>
      <c r="K251" s="44"/>
      <c r="L251" s="28"/>
    </row>
    <row r="252" spans="1:12" s="49" customFormat="1" ht="30" customHeight="1" x14ac:dyDescent="0.2">
      <c r="A252" s="712" t="s">
        <v>98</v>
      </c>
      <c r="B252" s="713"/>
      <c r="C252" s="300" t="s">
        <v>58</v>
      </c>
      <c r="D252" s="17">
        <f t="shared" si="22"/>
        <v>0</v>
      </c>
      <c r="E252" s="50"/>
      <c r="F252" s="50"/>
      <c r="G252" s="50"/>
      <c r="H252" s="50"/>
      <c r="I252" s="52"/>
      <c r="J252" s="27"/>
      <c r="K252" s="44"/>
      <c r="L252" s="28"/>
    </row>
    <row r="253" spans="1:12" s="49" customFormat="1" ht="15.6" customHeight="1" x14ac:dyDescent="0.2">
      <c r="A253" s="302"/>
      <c r="B253" s="299" t="s">
        <v>349</v>
      </c>
      <c r="C253" s="300" t="s">
        <v>59</v>
      </c>
      <c r="D253" s="17">
        <f t="shared" si="22"/>
        <v>0</v>
      </c>
      <c r="E253" s="50"/>
      <c r="F253" s="50"/>
      <c r="G253" s="50"/>
      <c r="H253" s="50"/>
      <c r="I253" s="52"/>
      <c r="J253" s="27"/>
      <c r="K253" s="44"/>
      <c r="L253" s="28"/>
    </row>
    <row r="254" spans="1:12" s="49" customFormat="1" ht="15.6" customHeight="1" x14ac:dyDescent="0.2">
      <c r="A254" s="302"/>
      <c r="B254" s="299" t="s">
        <v>350</v>
      </c>
      <c r="C254" s="300" t="s">
        <v>60</v>
      </c>
      <c r="D254" s="17">
        <f t="shared" si="22"/>
        <v>0</v>
      </c>
      <c r="E254" s="50"/>
      <c r="F254" s="50"/>
      <c r="G254" s="50"/>
      <c r="H254" s="50"/>
      <c r="I254" s="52"/>
      <c r="J254" s="27"/>
      <c r="K254" s="44"/>
      <c r="L254" s="28"/>
    </row>
    <row r="255" spans="1:12" s="49" customFormat="1" ht="15.6" customHeight="1" x14ac:dyDescent="0.2">
      <c r="A255" s="302"/>
      <c r="B255" s="299" t="s">
        <v>351</v>
      </c>
      <c r="C255" s="300" t="s">
        <v>61</v>
      </c>
      <c r="D255" s="17">
        <f t="shared" si="22"/>
        <v>0</v>
      </c>
      <c r="E255" s="50"/>
      <c r="F255" s="50"/>
      <c r="G255" s="50"/>
      <c r="H255" s="50"/>
      <c r="I255" s="52"/>
      <c r="J255" s="27"/>
      <c r="K255" s="44"/>
      <c r="L255" s="28"/>
    </row>
    <row r="256" spans="1:12" s="49" customFormat="1" ht="18" customHeight="1" x14ac:dyDescent="0.2">
      <c r="A256" s="712" t="s">
        <v>49</v>
      </c>
      <c r="B256" s="713"/>
      <c r="C256" s="300">
        <v>56.27</v>
      </c>
      <c r="D256" s="17">
        <f t="shared" si="22"/>
        <v>0</v>
      </c>
      <c r="E256" s="50"/>
      <c r="F256" s="50"/>
      <c r="G256" s="50"/>
      <c r="H256" s="50"/>
      <c r="I256" s="52"/>
      <c r="J256" s="27"/>
      <c r="K256" s="44"/>
      <c r="L256" s="28"/>
    </row>
    <row r="257" spans="1:12" s="49" customFormat="1" ht="15.6" customHeight="1" x14ac:dyDescent="0.2">
      <c r="A257" s="302"/>
      <c r="B257" s="299" t="s">
        <v>349</v>
      </c>
      <c r="C257" s="300" t="s">
        <v>50</v>
      </c>
      <c r="D257" s="17">
        <f t="shared" si="22"/>
        <v>0</v>
      </c>
      <c r="E257" s="50"/>
      <c r="F257" s="50"/>
      <c r="G257" s="50"/>
      <c r="H257" s="50"/>
      <c r="I257" s="52"/>
      <c r="J257" s="27"/>
      <c r="K257" s="44"/>
      <c r="L257" s="28"/>
    </row>
    <row r="258" spans="1:12" s="49" customFormat="1" ht="15.6" customHeight="1" x14ac:dyDescent="0.2">
      <c r="A258" s="302"/>
      <c r="B258" s="299" t="s">
        <v>350</v>
      </c>
      <c r="C258" s="300" t="s">
        <v>51</v>
      </c>
      <c r="D258" s="17">
        <f t="shared" si="22"/>
        <v>0</v>
      </c>
      <c r="E258" s="50"/>
      <c r="F258" s="50"/>
      <c r="G258" s="50"/>
      <c r="H258" s="50"/>
      <c r="I258" s="52"/>
      <c r="J258" s="27"/>
      <c r="K258" s="44"/>
      <c r="L258" s="28"/>
    </row>
    <row r="259" spans="1:12" s="49" customFormat="1" ht="15.6" customHeight="1" x14ac:dyDescent="0.2">
      <c r="A259" s="302"/>
      <c r="B259" s="299" t="s">
        <v>351</v>
      </c>
      <c r="C259" s="300" t="s">
        <v>52</v>
      </c>
      <c r="D259" s="17">
        <f t="shared" si="22"/>
        <v>0</v>
      </c>
      <c r="E259" s="50"/>
      <c r="F259" s="50"/>
      <c r="G259" s="50"/>
      <c r="H259" s="50"/>
      <c r="I259" s="52"/>
      <c r="J259" s="27"/>
      <c r="K259" s="44"/>
      <c r="L259" s="28"/>
    </row>
    <row r="260" spans="1:12" s="49" customFormat="1" ht="27.75" customHeight="1" x14ac:dyDescent="0.2">
      <c r="A260" s="712" t="s">
        <v>56</v>
      </c>
      <c r="B260" s="713"/>
      <c r="C260" s="300">
        <v>56.28</v>
      </c>
      <c r="D260" s="17">
        <f t="shared" si="22"/>
        <v>0</v>
      </c>
      <c r="E260" s="50"/>
      <c r="F260" s="50"/>
      <c r="G260" s="50"/>
      <c r="H260" s="50"/>
      <c r="I260" s="52"/>
      <c r="J260" s="27"/>
      <c r="K260" s="44"/>
      <c r="L260" s="28"/>
    </row>
    <row r="261" spans="1:12" s="49" customFormat="1" ht="15.6" customHeight="1" x14ac:dyDescent="0.2">
      <c r="A261" s="302"/>
      <c r="B261" s="299" t="s">
        <v>349</v>
      </c>
      <c r="C261" s="300" t="s">
        <v>53</v>
      </c>
      <c r="D261" s="17">
        <f t="shared" si="22"/>
        <v>0</v>
      </c>
      <c r="E261" s="50"/>
      <c r="F261" s="50"/>
      <c r="G261" s="50"/>
      <c r="H261" s="50"/>
      <c r="I261" s="52"/>
      <c r="J261" s="27"/>
      <c r="K261" s="44"/>
      <c r="L261" s="28"/>
    </row>
    <row r="262" spans="1:12" s="49" customFormat="1" ht="15.6" customHeight="1" x14ac:dyDescent="0.2">
      <c r="A262" s="302"/>
      <c r="B262" s="299" t="s">
        <v>350</v>
      </c>
      <c r="C262" s="300" t="s">
        <v>54</v>
      </c>
      <c r="D262" s="17">
        <f t="shared" si="22"/>
        <v>0</v>
      </c>
      <c r="E262" s="50"/>
      <c r="F262" s="50"/>
      <c r="G262" s="50"/>
      <c r="H262" s="50"/>
      <c r="I262" s="52"/>
      <c r="J262" s="27"/>
      <c r="K262" s="44"/>
      <c r="L262" s="28"/>
    </row>
    <row r="263" spans="1:12" s="49" customFormat="1" ht="15.6" customHeight="1" x14ac:dyDescent="0.2">
      <c r="A263" s="302"/>
      <c r="B263" s="299" t="s">
        <v>351</v>
      </c>
      <c r="C263" s="300" t="s">
        <v>55</v>
      </c>
      <c r="D263" s="17">
        <f t="shared" si="22"/>
        <v>0</v>
      </c>
      <c r="E263" s="50"/>
      <c r="F263" s="50"/>
      <c r="G263" s="50"/>
      <c r="H263" s="50"/>
      <c r="I263" s="52"/>
      <c r="J263" s="27"/>
      <c r="K263" s="44"/>
      <c r="L263" s="28"/>
    </row>
    <row r="264" spans="1:12" s="49" customFormat="1" ht="15.6" customHeight="1" x14ac:dyDescent="0.25">
      <c r="A264" s="286" t="s">
        <v>415</v>
      </c>
      <c r="B264" s="303"/>
      <c r="C264" s="252" t="s">
        <v>209</v>
      </c>
      <c r="D264" s="17">
        <f t="shared" si="22"/>
        <v>0</v>
      </c>
      <c r="E264" s="50"/>
      <c r="F264" s="51">
        <f t="shared" ref="F264:L264" si="23">F265+F275</f>
        <v>0</v>
      </c>
      <c r="G264" s="51">
        <f t="shared" si="23"/>
        <v>0</v>
      </c>
      <c r="H264" s="51">
        <f t="shared" si="23"/>
        <v>0</v>
      </c>
      <c r="I264" s="51">
        <f t="shared" si="23"/>
        <v>0</v>
      </c>
      <c r="J264" s="50">
        <f t="shared" si="23"/>
        <v>0</v>
      </c>
      <c r="K264" s="50">
        <f t="shared" si="23"/>
        <v>0</v>
      </c>
      <c r="L264" s="55">
        <f t="shared" si="23"/>
        <v>0</v>
      </c>
    </row>
    <row r="265" spans="1:12" s="49" customFormat="1" ht="15.6" customHeight="1" x14ac:dyDescent="0.25">
      <c r="A265" s="257" t="s">
        <v>281</v>
      </c>
      <c r="B265" s="258"/>
      <c r="C265" s="304">
        <v>71</v>
      </c>
      <c r="D265" s="17">
        <f t="shared" si="22"/>
        <v>0</v>
      </c>
      <c r="E265" s="50"/>
      <c r="F265" s="51">
        <f t="shared" ref="F265:L265" si="24">F266+F271</f>
        <v>0</v>
      </c>
      <c r="G265" s="51">
        <f t="shared" si="24"/>
        <v>0</v>
      </c>
      <c r="H265" s="51">
        <f t="shared" si="24"/>
        <v>0</v>
      </c>
      <c r="I265" s="51">
        <f t="shared" si="24"/>
        <v>0</v>
      </c>
      <c r="J265" s="50">
        <f t="shared" si="24"/>
        <v>0</v>
      </c>
      <c r="K265" s="50">
        <f t="shared" si="24"/>
        <v>0</v>
      </c>
      <c r="L265" s="55">
        <f t="shared" si="24"/>
        <v>0</v>
      </c>
    </row>
    <row r="266" spans="1:12" s="49" customFormat="1" ht="15.6" customHeight="1" x14ac:dyDescent="0.25">
      <c r="A266" s="257" t="s">
        <v>210</v>
      </c>
      <c r="B266" s="258"/>
      <c r="C266" s="304" t="s">
        <v>211</v>
      </c>
      <c r="D266" s="17">
        <f t="shared" si="22"/>
        <v>0</v>
      </c>
      <c r="E266" s="50"/>
      <c r="F266" s="51">
        <f t="shared" ref="F266:L266" si="25">SUM(F267:F270)</f>
        <v>0</v>
      </c>
      <c r="G266" s="51">
        <f t="shared" si="25"/>
        <v>0</v>
      </c>
      <c r="H266" s="51">
        <f t="shared" si="25"/>
        <v>0</v>
      </c>
      <c r="I266" s="51">
        <f t="shared" si="25"/>
        <v>0</v>
      </c>
      <c r="J266" s="50">
        <f t="shared" si="25"/>
        <v>0</v>
      </c>
      <c r="K266" s="50">
        <f t="shared" si="25"/>
        <v>0</v>
      </c>
      <c r="L266" s="55">
        <f t="shared" si="25"/>
        <v>0</v>
      </c>
    </row>
    <row r="267" spans="1:12" s="49" customFormat="1" ht="15.6" customHeight="1" x14ac:dyDescent="0.2">
      <c r="A267" s="257"/>
      <c r="B267" s="258" t="s">
        <v>115</v>
      </c>
      <c r="C267" s="305" t="s">
        <v>116</v>
      </c>
      <c r="D267" s="17">
        <f t="shared" si="22"/>
        <v>0</v>
      </c>
      <c r="E267" s="50"/>
      <c r="F267" s="50"/>
      <c r="G267" s="50"/>
      <c r="H267" s="50"/>
      <c r="I267" s="52"/>
      <c r="J267" s="27"/>
      <c r="K267" s="44"/>
      <c r="L267" s="28"/>
    </row>
    <row r="268" spans="1:12" s="49" customFormat="1" ht="15.6" customHeight="1" x14ac:dyDescent="0.2">
      <c r="A268" s="306"/>
      <c r="B268" s="263" t="s">
        <v>117</v>
      </c>
      <c r="C268" s="305" t="s">
        <v>118</v>
      </c>
      <c r="D268" s="17">
        <f t="shared" si="22"/>
        <v>0</v>
      </c>
      <c r="E268" s="50"/>
      <c r="F268" s="50"/>
      <c r="G268" s="50">
        <v>0</v>
      </c>
      <c r="H268" s="50"/>
      <c r="I268" s="52"/>
      <c r="J268" s="27"/>
      <c r="K268" s="44"/>
      <c r="L268" s="28"/>
    </row>
    <row r="269" spans="1:12" s="49" customFormat="1" ht="15.6" customHeight="1" x14ac:dyDescent="0.2">
      <c r="A269" s="257"/>
      <c r="B269" s="254" t="s">
        <v>230</v>
      </c>
      <c r="C269" s="305" t="s">
        <v>201</v>
      </c>
      <c r="D269" s="17">
        <f t="shared" si="22"/>
        <v>0</v>
      </c>
      <c r="E269" s="50"/>
      <c r="F269" s="50"/>
      <c r="G269" s="50"/>
      <c r="H269" s="50"/>
      <c r="I269" s="52"/>
      <c r="J269" s="27"/>
      <c r="K269" s="44"/>
      <c r="L269" s="28"/>
    </row>
    <row r="270" spans="1:12" s="49" customFormat="1" ht="15.6" customHeight="1" x14ac:dyDescent="0.2">
      <c r="A270" s="257"/>
      <c r="B270" s="254" t="s">
        <v>202</v>
      </c>
      <c r="C270" s="305" t="s">
        <v>390</v>
      </c>
      <c r="D270" s="17">
        <f t="shared" si="22"/>
        <v>0</v>
      </c>
      <c r="E270" s="50"/>
      <c r="F270" s="50"/>
      <c r="G270" s="50"/>
      <c r="H270" s="50"/>
      <c r="I270" s="52"/>
      <c r="J270" s="27"/>
      <c r="K270" s="44"/>
      <c r="L270" s="28"/>
    </row>
    <row r="271" spans="1:12" s="49" customFormat="1" ht="15.6" customHeight="1" x14ac:dyDescent="0.25">
      <c r="A271" s="257" t="s">
        <v>391</v>
      </c>
      <c r="B271" s="254"/>
      <c r="C271" s="304" t="s">
        <v>123</v>
      </c>
      <c r="D271" s="17">
        <f t="shared" ref="D271:D287" si="26">F271+G271+H271+I271</f>
        <v>0</v>
      </c>
      <c r="E271" s="50"/>
      <c r="F271" s="50"/>
      <c r="G271" s="50"/>
      <c r="H271" s="50"/>
      <c r="I271" s="52"/>
      <c r="J271" s="27"/>
      <c r="K271" s="44"/>
      <c r="L271" s="28"/>
    </row>
    <row r="272" spans="1:12" s="49" customFormat="1" ht="15.6" customHeight="1" x14ac:dyDescent="0.25">
      <c r="A272" s="257" t="s">
        <v>124</v>
      </c>
      <c r="B272" s="254"/>
      <c r="C272" s="304">
        <v>72</v>
      </c>
      <c r="D272" s="17">
        <f t="shared" si="26"/>
        <v>0</v>
      </c>
      <c r="E272" s="50"/>
      <c r="F272" s="50"/>
      <c r="G272" s="50"/>
      <c r="H272" s="50"/>
      <c r="I272" s="52"/>
      <c r="J272" s="50"/>
      <c r="K272" s="50"/>
      <c r="L272" s="55"/>
    </row>
    <row r="273" spans="1:12" s="49" customFormat="1" ht="15.6" customHeight="1" x14ac:dyDescent="0.25">
      <c r="A273" s="307" t="s">
        <v>125</v>
      </c>
      <c r="B273" s="308"/>
      <c r="C273" s="304" t="s">
        <v>126</v>
      </c>
      <c r="D273" s="17">
        <f t="shared" si="26"/>
        <v>0</v>
      </c>
      <c r="E273" s="50"/>
      <c r="F273" s="50"/>
      <c r="G273" s="50"/>
      <c r="H273" s="50"/>
      <c r="I273" s="52"/>
      <c r="J273" s="27"/>
      <c r="K273" s="44"/>
      <c r="L273" s="28"/>
    </row>
    <row r="274" spans="1:12" s="49" customFormat="1" ht="15.6" customHeight="1" x14ac:dyDescent="0.2">
      <c r="A274" s="307"/>
      <c r="B274" s="254" t="s">
        <v>203</v>
      </c>
      <c r="C274" s="255" t="s">
        <v>204</v>
      </c>
      <c r="D274" s="17">
        <f t="shared" si="26"/>
        <v>0</v>
      </c>
      <c r="E274" s="50"/>
      <c r="F274" s="50"/>
      <c r="G274" s="50"/>
      <c r="H274" s="50"/>
      <c r="I274" s="52"/>
      <c r="J274" s="27"/>
      <c r="K274" s="44"/>
      <c r="L274" s="28"/>
    </row>
    <row r="275" spans="1:12" s="49" customFormat="1" ht="15.6" customHeight="1" x14ac:dyDescent="0.25">
      <c r="A275" s="307" t="s">
        <v>69</v>
      </c>
      <c r="B275" s="308"/>
      <c r="C275" s="309">
        <v>75</v>
      </c>
      <c r="D275" s="17">
        <f t="shared" si="26"/>
        <v>0</v>
      </c>
      <c r="E275" s="50"/>
      <c r="F275" s="50"/>
      <c r="G275" s="50"/>
      <c r="H275" s="50"/>
      <c r="I275" s="52"/>
      <c r="J275" s="27"/>
      <c r="K275" s="44"/>
      <c r="L275" s="28"/>
    </row>
    <row r="276" spans="1:12" s="49" customFormat="1" ht="15.6" customHeight="1" x14ac:dyDescent="0.25">
      <c r="A276" s="286" t="s">
        <v>313</v>
      </c>
      <c r="B276" s="287"/>
      <c r="C276" s="251" t="s">
        <v>356</v>
      </c>
      <c r="D276" s="17">
        <f t="shared" si="26"/>
        <v>0</v>
      </c>
      <c r="E276" s="50"/>
      <c r="F276" s="50"/>
      <c r="G276" s="50"/>
      <c r="H276" s="50"/>
      <c r="I276" s="52"/>
      <c r="J276" s="50"/>
      <c r="K276" s="50"/>
      <c r="L276" s="55"/>
    </row>
    <row r="277" spans="1:12" s="49" customFormat="1" ht="15.6" customHeight="1" x14ac:dyDescent="0.25">
      <c r="A277" s="288" t="s">
        <v>314</v>
      </c>
      <c r="B277" s="267"/>
      <c r="C277" s="252" t="s">
        <v>467</v>
      </c>
      <c r="D277" s="17">
        <f t="shared" si="26"/>
        <v>0</v>
      </c>
      <c r="E277" s="50"/>
      <c r="F277" s="50"/>
      <c r="G277" s="50"/>
      <c r="H277" s="50"/>
      <c r="I277" s="52"/>
      <c r="J277" s="50"/>
      <c r="K277" s="50"/>
      <c r="L277" s="55"/>
    </row>
    <row r="278" spans="1:12" s="49" customFormat="1" ht="26.45" customHeight="1" x14ac:dyDescent="0.25">
      <c r="A278" s="848" t="s">
        <v>315</v>
      </c>
      <c r="B278" s="849"/>
      <c r="C278" s="251" t="s">
        <v>316</v>
      </c>
      <c r="D278" s="17">
        <f t="shared" si="26"/>
        <v>0</v>
      </c>
      <c r="E278" s="50"/>
      <c r="F278" s="50"/>
      <c r="G278" s="50"/>
      <c r="H278" s="50"/>
      <c r="I278" s="52"/>
      <c r="J278" s="27"/>
      <c r="K278" s="44"/>
      <c r="L278" s="28"/>
    </row>
    <row r="279" spans="1:12" s="49" customFormat="1" ht="35.25" customHeight="1" x14ac:dyDescent="0.25">
      <c r="A279" s="864" t="s">
        <v>3</v>
      </c>
      <c r="B279" s="865"/>
      <c r="C279" s="252" t="s">
        <v>463</v>
      </c>
      <c r="D279" s="17">
        <f t="shared" si="26"/>
        <v>0</v>
      </c>
      <c r="E279" s="27"/>
      <c r="F279" s="32">
        <f t="shared" ref="F279:L280" si="27">F280</f>
        <v>0</v>
      </c>
      <c r="G279" s="32">
        <f t="shared" si="27"/>
        <v>0</v>
      </c>
      <c r="H279" s="32">
        <f t="shared" si="27"/>
        <v>0</v>
      </c>
      <c r="I279" s="32">
        <f t="shared" si="27"/>
        <v>0</v>
      </c>
      <c r="J279" s="27">
        <f t="shared" si="27"/>
        <v>0</v>
      </c>
      <c r="K279" s="27">
        <f t="shared" si="27"/>
        <v>0</v>
      </c>
      <c r="L279" s="28">
        <f t="shared" si="27"/>
        <v>0</v>
      </c>
    </row>
    <row r="280" spans="1:12" s="49" customFormat="1" ht="23.25" customHeight="1" x14ac:dyDescent="0.25">
      <c r="A280" s="858" t="s">
        <v>10</v>
      </c>
      <c r="B280" s="859"/>
      <c r="C280" s="251" t="s">
        <v>267</v>
      </c>
      <c r="D280" s="17">
        <f t="shared" si="26"/>
        <v>0</v>
      </c>
      <c r="E280" s="27"/>
      <c r="F280" s="32">
        <f t="shared" si="27"/>
        <v>0</v>
      </c>
      <c r="G280" s="32">
        <f t="shared" si="27"/>
        <v>0</v>
      </c>
      <c r="H280" s="32">
        <f t="shared" si="27"/>
        <v>0</v>
      </c>
      <c r="I280" s="32">
        <f t="shared" si="27"/>
        <v>0</v>
      </c>
      <c r="J280" s="27">
        <f t="shared" si="27"/>
        <v>0</v>
      </c>
      <c r="K280" s="27">
        <f t="shared" si="27"/>
        <v>0</v>
      </c>
      <c r="L280" s="28">
        <f t="shared" si="27"/>
        <v>0</v>
      </c>
    </row>
    <row r="281" spans="1:12" s="49" customFormat="1" ht="25.5" x14ac:dyDescent="0.25">
      <c r="A281" s="257"/>
      <c r="B281" s="289" t="s">
        <v>259</v>
      </c>
      <c r="C281" s="251" t="s">
        <v>258</v>
      </c>
      <c r="D281" s="17">
        <f t="shared" si="26"/>
        <v>0</v>
      </c>
      <c r="E281" s="27"/>
      <c r="F281" s="44"/>
      <c r="G281" s="27"/>
      <c r="H281" s="27"/>
      <c r="I281" s="44"/>
      <c r="J281" s="27"/>
      <c r="K281" s="44"/>
      <c r="L281" s="28"/>
    </row>
    <row r="282" spans="1:12" s="49" customFormat="1" ht="33.6" customHeight="1" x14ac:dyDescent="0.25">
      <c r="A282" s="257"/>
      <c r="B282" s="289" t="s">
        <v>11</v>
      </c>
      <c r="C282" s="251" t="s">
        <v>12</v>
      </c>
      <c r="D282" s="17">
        <f t="shared" si="26"/>
        <v>0</v>
      </c>
      <c r="E282" s="27"/>
      <c r="F282" s="44"/>
      <c r="G282" s="27"/>
      <c r="H282" s="27"/>
      <c r="I282" s="44"/>
      <c r="J282" s="27"/>
      <c r="K282" s="44"/>
      <c r="L282" s="28"/>
    </row>
    <row r="283" spans="1:12" s="49" customFormat="1" ht="16.899999999999999" customHeight="1" x14ac:dyDescent="0.25">
      <c r="A283" s="290" t="s">
        <v>2</v>
      </c>
      <c r="B283" s="291"/>
      <c r="C283" s="251" t="s">
        <v>97</v>
      </c>
      <c r="D283" s="17">
        <f t="shared" si="26"/>
        <v>0</v>
      </c>
      <c r="E283" s="50"/>
      <c r="F283" s="50"/>
      <c r="G283" s="50"/>
      <c r="H283" s="50"/>
      <c r="I283" s="52"/>
      <c r="J283" s="50"/>
      <c r="K283" s="50"/>
      <c r="L283" s="55"/>
    </row>
    <row r="284" spans="1:12" s="49" customFormat="1" ht="16.899999999999999" customHeight="1" x14ac:dyDescent="0.2">
      <c r="A284" s="257" t="s">
        <v>344</v>
      </c>
      <c r="B284" s="250"/>
      <c r="C284" s="211" t="s">
        <v>326</v>
      </c>
      <c r="D284" s="17">
        <f t="shared" si="26"/>
        <v>0</v>
      </c>
      <c r="E284" s="50"/>
      <c r="F284" s="56">
        <f t="shared" ref="F284:L284" si="28">F285</f>
        <v>0</v>
      </c>
      <c r="G284" s="56">
        <f t="shared" si="28"/>
        <v>0</v>
      </c>
      <c r="H284" s="56">
        <f t="shared" si="28"/>
        <v>0</v>
      </c>
      <c r="I284" s="56">
        <f t="shared" si="28"/>
        <v>0</v>
      </c>
      <c r="J284" s="50">
        <f t="shared" si="28"/>
        <v>0</v>
      </c>
      <c r="K284" s="50">
        <f t="shared" si="28"/>
        <v>0</v>
      </c>
      <c r="L284" s="55">
        <f t="shared" si="28"/>
        <v>0</v>
      </c>
    </row>
    <row r="285" spans="1:12" s="49" customFormat="1" x14ac:dyDescent="0.2">
      <c r="A285" s="281"/>
      <c r="B285" s="295" t="s">
        <v>411</v>
      </c>
      <c r="C285" s="292" t="s">
        <v>328</v>
      </c>
      <c r="D285" s="17">
        <f t="shared" si="26"/>
        <v>0</v>
      </c>
      <c r="E285" s="50"/>
      <c r="F285" s="50"/>
      <c r="G285" s="50"/>
      <c r="H285" s="50"/>
      <c r="I285" s="52"/>
      <c r="J285" s="50"/>
      <c r="K285" s="50"/>
      <c r="L285" s="55"/>
    </row>
    <row r="286" spans="1:12" s="15" customFormat="1" x14ac:dyDescent="0.2">
      <c r="A286" s="293" t="s">
        <v>345</v>
      </c>
      <c r="B286" s="294"/>
      <c r="C286" s="211" t="s">
        <v>329</v>
      </c>
      <c r="D286" s="17">
        <f t="shared" si="26"/>
        <v>0</v>
      </c>
      <c r="E286" s="39"/>
      <c r="F286" s="19">
        <f t="shared" ref="F286:L286" si="29">F287</f>
        <v>0</v>
      </c>
      <c r="G286" s="19">
        <f t="shared" si="29"/>
        <v>0</v>
      </c>
      <c r="H286" s="19">
        <f t="shared" si="29"/>
        <v>0</v>
      </c>
      <c r="I286" s="19">
        <f t="shared" si="29"/>
        <v>0</v>
      </c>
      <c r="J286" s="39">
        <f t="shared" si="29"/>
        <v>0</v>
      </c>
      <c r="K286" s="39">
        <f t="shared" si="29"/>
        <v>0</v>
      </c>
      <c r="L286" s="316">
        <f t="shared" si="29"/>
        <v>0</v>
      </c>
    </row>
    <row r="287" spans="1:12" s="49" customFormat="1" ht="13.5" thickBot="1" x14ac:dyDescent="0.25">
      <c r="A287" s="310"/>
      <c r="B287" s="311" t="s">
        <v>46</v>
      </c>
      <c r="C287" s="312" t="s">
        <v>331</v>
      </c>
      <c r="D287" s="20">
        <f t="shared" si="26"/>
        <v>0</v>
      </c>
      <c r="E287" s="60"/>
      <c r="F287" s="60">
        <v>0</v>
      </c>
      <c r="G287" s="60"/>
      <c r="H287" s="60"/>
      <c r="I287" s="61"/>
      <c r="J287" s="60"/>
      <c r="K287" s="60"/>
      <c r="L287" s="62"/>
    </row>
    <row r="288" spans="1:12" x14ac:dyDescent="0.2">
      <c r="A288" s="65"/>
      <c r="B288" s="243"/>
      <c r="C288" s="65"/>
      <c r="J288" s="65"/>
      <c r="K288" s="65"/>
      <c r="L288" s="65"/>
    </row>
    <row r="289" spans="1:12" ht="25.5" x14ac:dyDescent="0.2">
      <c r="A289" s="244" t="s">
        <v>348</v>
      </c>
      <c r="B289" s="245" t="s">
        <v>430</v>
      </c>
      <c r="C289" s="245"/>
      <c r="J289" s="65"/>
      <c r="K289" s="65"/>
      <c r="L289" s="65"/>
    </row>
    <row r="290" spans="1:12" x14ac:dyDescent="0.2">
      <c r="A290" s="244"/>
      <c r="B290" s="245"/>
      <c r="C290" s="245"/>
      <c r="J290" s="65"/>
      <c r="K290" s="65"/>
      <c r="L290" s="65"/>
    </row>
    <row r="291" spans="1:12" ht="15" x14ac:dyDescent="0.25">
      <c r="A291" s="723" t="s">
        <v>477</v>
      </c>
      <c r="B291" s="723"/>
      <c r="C291" s="65"/>
      <c r="F291" s="6" t="s">
        <v>529</v>
      </c>
      <c r="G291" s="5"/>
      <c r="H291" s="5"/>
      <c r="I291" s="3"/>
      <c r="J291" s="90" t="s">
        <v>528</v>
      </c>
      <c r="K291" s="65"/>
      <c r="L291" s="65"/>
    </row>
    <row r="292" spans="1:12" ht="14.25" x14ac:dyDescent="0.2">
      <c r="A292" s="811" t="s">
        <v>503</v>
      </c>
      <c r="B292" s="811"/>
      <c r="C292" s="65"/>
      <c r="F292" s="11" t="s">
        <v>527</v>
      </c>
      <c r="G292" s="4"/>
      <c r="H292" s="10"/>
      <c r="I292" s="3"/>
      <c r="J292" s="85" t="s">
        <v>562</v>
      </c>
      <c r="K292" s="65"/>
      <c r="L292" s="65"/>
    </row>
    <row r="293" spans="1:12" x14ac:dyDescent="0.2">
      <c r="A293" s="811" t="s">
        <v>504</v>
      </c>
      <c r="B293" s="811"/>
      <c r="C293" s="65"/>
      <c r="F293" s="1" t="s">
        <v>505</v>
      </c>
    </row>
    <row r="294" spans="1:12" ht="29.25" customHeight="1" x14ac:dyDescent="0.2">
      <c r="A294" s="246"/>
      <c r="B294" s="246" t="s">
        <v>297</v>
      </c>
      <c r="C294" s="169"/>
      <c r="D294" s="2"/>
      <c r="E294" s="2"/>
      <c r="F294" s="2"/>
      <c r="G294" s="2"/>
      <c r="H294" s="2"/>
    </row>
    <row r="295" spans="1:12" x14ac:dyDescent="0.2">
      <c r="A295" s="810"/>
      <c r="B295" s="810"/>
      <c r="C295" s="2"/>
      <c r="D295" s="2"/>
      <c r="E295" s="2"/>
      <c r="F295" s="2"/>
      <c r="G295" s="2"/>
      <c r="H295" s="2"/>
    </row>
  </sheetData>
  <sheetProtection password="C484" sheet="1" objects="1" scenarios="1"/>
  <mergeCells count="66">
    <mergeCell ref="A125:B125"/>
    <mergeCell ref="A140:B140"/>
    <mergeCell ref="A156:B156"/>
    <mergeCell ref="A82:B82"/>
    <mergeCell ref="A86:B86"/>
    <mergeCell ref="A90:B90"/>
    <mergeCell ref="A85:B85"/>
    <mergeCell ref="A124:B124"/>
    <mergeCell ref="A189:B189"/>
    <mergeCell ref="B7:I7"/>
    <mergeCell ref="B5:I5"/>
    <mergeCell ref="A195:B195"/>
    <mergeCell ref="A13:B13"/>
    <mergeCell ref="A93:B93"/>
    <mergeCell ref="A95:B95"/>
    <mergeCell ref="A108:B108"/>
    <mergeCell ref="A15:B15"/>
    <mergeCell ref="A16:B16"/>
    <mergeCell ref="A76:B76"/>
    <mergeCell ref="A77:B77"/>
    <mergeCell ref="A48:B48"/>
    <mergeCell ref="A69:B69"/>
    <mergeCell ref="A180:B180"/>
    <mergeCell ref="A181:B181"/>
    <mergeCell ref="A207:B207"/>
    <mergeCell ref="J8:K8"/>
    <mergeCell ref="A9:B11"/>
    <mergeCell ref="A6:I6"/>
    <mergeCell ref="C9:C11"/>
    <mergeCell ref="D9:I9"/>
    <mergeCell ref="A143:B143"/>
    <mergeCell ref="A152:B152"/>
    <mergeCell ref="H8:I8"/>
    <mergeCell ref="A12:B12"/>
    <mergeCell ref="J9:L9"/>
    <mergeCell ref="D10:E10"/>
    <mergeCell ref="F10:I10"/>
    <mergeCell ref="J10:J11"/>
    <mergeCell ref="K10:K11"/>
    <mergeCell ref="L10:L11"/>
    <mergeCell ref="A295:B295"/>
    <mergeCell ref="A291:B291"/>
    <mergeCell ref="A292:B292"/>
    <mergeCell ref="A157:B157"/>
    <mergeCell ref="A160:B160"/>
    <mergeCell ref="A168:B168"/>
    <mergeCell ref="A171:B171"/>
    <mergeCell ref="A188:B188"/>
    <mergeCell ref="A293:B293"/>
    <mergeCell ref="A232:B232"/>
    <mergeCell ref="A236:B236"/>
    <mergeCell ref="A208:B208"/>
    <mergeCell ref="A212:B212"/>
    <mergeCell ref="A216:B216"/>
    <mergeCell ref="A220:B220"/>
    <mergeCell ref="A224:B224"/>
    <mergeCell ref="A228:B228"/>
    <mergeCell ref="A240:B240"/>
    <mergeCell ref="A244:B244"/>
    <mergeCell ref="A248:B248"/>
    <mergeCell ref="A252:B252"/>
    <mergeCell ref="A280:B280"/>
    <mergeCell ref="A256:B256"/>
    <mergeCell ref="A260:B260"/>
    <mergeCell ref="A278:B278"/>
    <mergeCell ref="A279:B279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95"/>
  <sheetViews>
    <sheetView topLeftCell="A5" zoomScaleNormal="75" zoomScaleSheetLayoutView="100" workbookViewId="0">
      <selection activeCell="G12" sqref="G12"/>
    </sheetView>
  </sheetViews>
  <sheetFormatPr defaultColWidth="9.140625" defaultRowHeight="12.75" x14ac:dyDescent="0.2"/>
  <cols>
    <col min="1" max="1" width="5.140625" style="1" customWidth="1"/>
    <col min="2" max="2" width="60.42578125" style="64" customWidth="1"/>
    <col min="3" max="3" width="10" style="1" customWidth="1"/>
    <col min="4" max="4" width="10.7109375" style="1" customWidth="1"/>
    <col min="5" max="5" width="14.140625" style="1" customWidth="1"/>
    <col min="6" max="6" width="10.7109375" style="1" customWidth="1"/>
    <col min="7" max="7" width="10.140625" style="1" customWidth="1"/>
    <col min="8" max="8" width="9.85546875" style="1" customWidth="1"/>
    <col min="9" max="9" width="10.28515625" style="1" customWidth="1"/>
    <col min="10" max="16384" width="9.140625" style="1"/>
  </cols>
  <sheetData>
    <row r="1" spans="1:12" x14ac:dyDescent="0.2">
      <c r="A1" s="65"/>
      <c r="B1" s="66" t="s">
        <v>63</v>
      </c>
      <c r="C1" s="66"/>
      <c r="D1" s="66"/>
      <c r="E1" s="66"/>
      <c r="F1" s="66"/>
      <c r="G1" s="66"/>
      <c r="H1" s="65"/>
      <c r="I1" s="65"/>
      <c r="J1" s="65"/>
      <c r="K1" s="65"/>
      <c r="L1" s="65"/>
    </row>
    <row r="2" spans="1:12" ht="15.75" customHeight="1" x14ac:dyDescent="0.2">
      <c r="A2" s="65"/>
      <c r="B2" s="67" t="s">
        <v>119</v>
      </c>
      <c r="C2" s="66"/>
      <c r="D2" s="66"/>
      <c r="E2" s="66"/>
      <c r="F2" s="66"/>
      <c r="G2" s="66"/>
      <c r="H2" s="65"/>
      <c r="I2" s="65"/>
      <c r="J2" s="65"/>
      <c r="K2" s="65"/>
      <c r="L2" s="65"/>
    </row>
    <row r="3" spans="1:12" ht="15.75" customHeight="1" x14ac:dyDescent="0.2">
      <c r="A3" s="65"/>
      <c r="B3" s="67" t="s">
        <v>120</v>
      </c>
      <c r="C3" s="66"/>
      <c r="D3" s="66"/>
      <c r="E3" s="66"/>
      <c r="F3" s="66"/>
      <c r="G3" s="66"/>
      <c r="H3" s="65"/>
      <c r="I3" s="65"/>
      <c r="J3" s="65"/>
      <c r="K3" s="65"/>
      <c r="L3" s="65"/>
    </row>
    <row r="4" spans="1:12" ht="17.25" customHeight="1" x14ac:dyDescent="0.2">
      <c r="A4" s="65"/>
      <c r="B4" s="66" t="s">
        <v>364</v>
      </c>
      <c r="C4" s="66"/>
      <c r="D4" s="66"/>
      <c r="E4" s="66"/>
      <c r="F4" s="66"/>
      <c r="G4" s="66"/>
      <c r="H4" s="65"/>
      <c r="I4" s="65"/>
      <c r="J4" s="65"/>
      <c r="K4" s="65"/>
      <c r="L4" s="65"/>
    </row>
    <row r="5" spans="1:12" ht="18" x14ac:dyDescent="0.25">
      <c r="A5" s="68"/>
      <c r="B5" s="742" t="s">
        <v>479</v>
      </c>
      <c r="C5" s="742"/>
      <c r="D5" s="742"/>
      <c r="E5" s="742"/>
      <c r="F5" s="742"/>
      <c r="G5" s="742"/>
      <c r="H5" s="742"/>
      <c r="I5" s="742"/>
      <c r="J5" s="65"/>
      <c r="K5" s="65"/>
      <c r="L5" s="69"/>
    </row>
    <row r="6" spans="1:12" ht="18" x14ac:dyDescent="0.25">
      <c r="A6" s="742" t="s">
        <v>560</v>
      </c>
      <c r="B6" s="742"/>
      <c r="C6" s="742"/>
      <c r="D6" s="742"/>
      <c r="E6" s="742"/>
      <c r="F6" s="742"/>
      <c r="G6" s="742"/>
      <c r="H6" s="742"/>
      <c r="I6" s="742"/>
      <c r="J6" s="65"/>
      <c r="K6" s="65"/>
      <c r="L6" s="65"/>
    </row>
    <row r="7" spans="1:12" x14ac:dyDescent="0.2">
      <c r="A7" s="65"/>
      <c r="B7" s="765"/>
      <c r="C7" s="765"/>
      <c r="D7" s="765"/>
      <c r="E7" s="765"/>
      <c r="F7" s="765"/>
      <c r="G7" s="765"/>
      <c r="H7" s="765"/>
      <c r="I7" s="765"/>
      <c r="J7" s="65"/>
      <c r="K7" s="65"/>
      <c r="L7" s="65"/>
    </row>
    <row r="8" spans="1:12" ht="13.5" thickBot="1" x14ac:dyDescent="0.25">
      <c r="A8" s="65"/>
      <c r="B8" s="70"/>
      <c r="C8" s="70"/>
      <c r="D8" s="70"/>
      <c r="E8" s="70"/>
      <c r="F8" s="70"/>
      <c r="G8" s="70"/>
      <c r="H8" s="735"/>
      <c r="I8" s="735"/>
      <c r="J8" s="735" t="s">
        <v>480</v>
      </c>
      <c r="K8" s="735"/>
      <c r="L8" s="69"/>
    </row>
    <row r="9" spans="1:12" s="65" customFormat="1" ht="18.75" customHeight="1" x14ac:dyDescent="0.2">
      <c r="A9" s="736" t="s">
        <v>426</v>
      </c>
      <c r="B9" s="737"/>
      <c r="C9" s="802" t="s">
        <v>70</v>
      </c>
      <c r="D9" s="746" t="s">
        <v>561</v>
      </c>
      <c r="E9" s="747"/>
      <c r="F9" s="748"/>
      <c r="G9" s="748"/>
      <c r="H9" s="748"/>
      <c r="I9" s="748"/>
      <c r="J9" s="755" t="s">
        <v>427</v>
      </c>
      <c r="K9" s="755"/>
      <c r="L9" s="756"/>
    </row>
    <row r="10" spans="1:12" s="65" customFormat="1" ht="20.25" customHeight="1" x14ac:dyDescent="0.2">
      <c r="A10" s="738"/>
      <c r="B10" s="739"/>
      <c r="C10" s="803"/>
      <c r="D10" s="805" t="s">
        <v>449</v>
      </c>
      <c r="E10" s="805"/>
      <c r="F10" s="806" t="s">
        <v>450</v>
      </c>
      <c r="G10" s="806"/>
      <c r="H10" s="806"/>
      <c r="I10" s="807"/>
      <c r="J10" s="760">
        <v>2022</v>
      </c>
      <c r="K10" s="760">
        <v>2023</v>
      </c>
      <c r="L10" s="762">
        <v>2024</v>
      </c>
    </row>
    <row r="11" spans="1:12" s="65" customFormat="1" ht="42.75" customHeight="1" thickBot="1" x14ac:dyDescent="0.25">
      <c r="A11" s="740"/>
      <c r="B11" s="741"/>
      <c r="C11" s="804"/>
      <c r="D11" s="121" t="s">
        <v>451</v>
      </c>
      <c r="E11" s="122" t="s">
        <v>452</v>
      </c>
      <c r="F11" s="123" t="s">
        <v>453</v>
      </c>
      <c r="G11" s="123" t="s">
        <v>454</v>
      </c>
      <c r="H11" s="123" t="s">
        <v>455</v>
      </c>
      <c r="I11" s="124" t="s">
        <v>456</v>
      </c>
      <c r="J11" s="761"/>
      <c r="K11" s="761"/>
      <c r="L11" s="763"/>
    </row>
    <row r="12" spans="1:12" s="49" customFormat="1" ht="41.25" customHeight="1" x14ac:dyDescent="0.2">
      <c r="A12" s="753" t="s">
        <v>500</v>
      </c>
      <c r="B12" s="754"/>
      <c r="C12" s="247"/>
      <c r="D12" s="17">
        <f t="shared" ref="D12:D77" si="0">F12+G12+H12+I12</f>
        <v>0</v>
      </c>
      <c r="E12" s="37"/>
      <c r="F12" s="48">
        <f t="shared" ref="F12:L12" si="1">F13+F188</f>
        <v>0</v>
      </c>
      <c r="G12" s="48">
        <f t="shared" si="1"/>
        <v>0</v>
      </c>
      <c r="H12" s="48">
        <f t="shared" si="1"/>
        <v>0</v>
      </c>
      <c r="I12" s="48">
        <f t="shared" si="1"/>
        <v>0</v>
      </c>
      <c r="J12" s="313">
        <f t="shared" si="1"/>
        <v>0</v>
      </c>
      <c r="K12" s="313">
        <f t="shared" si="1"/>
        <v>0</v>
      </c>
      <c r="L12" s="314">
        <f t="shared" si="1"/>
        <v>0</v>
      </c>
    </row>
    <row r="13" spans="1:12" s="49" customFormat="1" ht="20.25" customHeight="1" x14ac:dyDescent="0.2">
      <c r="A13" s="766" t="s">
        <v>465</v>
      </c>
      <c r="B13" s="767"/>
      <c r="C13" s="248"/>
      <c r="D13" s="17">
        <f t="shared" si="0"/>
        <v>0</v>
      </c>
      <c r="E13" s="21"/>
      <c r="F13" s="35">
        <f t="shared" ref="F13:L13" si="2">F14+F180</f>
        <v>0</v>
      </c>
      <c r="G13" s="35">
        <f t="shared" si="2"/>
        <v>0</v>
      </c>
      <c r="H13" s="35">
        <f t="shared" si="2"/>
        <v>0</v>
      </c>
      <c r="I13" s="35">
        <f t="shared" si="2"/>
        <v>0</v>
      </c>
      <c r="J13" s="21">
        <f t="shared" si="2"/>
        <v>0</v>
      </c>
      <c r="K13" s="21">
        <f t="shared" si="2"/>
        <v>0</v>
      </c>
      <c r="L13" s="424">
        <f t="shared" si="2"/>
        <v>0</v>
      </c>
    </row>
    <row r="14" spans="1:12" s="49" customFormat="1" ht="19.5" customHeight="1" x14ac:dyDescent="0.25">
      <c r="A14" s="249" t="s">
        <v>220</v>
      </c>
      <c r="B14" s="250"/>
      <c r="C14" s="251" t="s">
        <v>221</v>
      </c>
      <c r="D14" s="17">
        <f t="shared" si="0"/>
        <v>0</v>
      </c>
      <c r="E14" s="22"/>
      <c r="F14" s="36">
        <f>F15+F48+F152</f>
        <v>0</v>
      </c>
      <c r="G14" s="36">
        <f t="shared" ref="G14:L14" si="3">G15+G48+G152</f>
        <v>0</v>
      </c>
      <c r="H14" s="36">
        <f t="shared" si="3"/>
        <v>0</v>
      </c>
      <c r="I14" s="36">
        <f t="shared" si="3"/>
        <v>0</v>
      </c>
      <c r="J14" s="22">
        <f t="shared" si="3"/>
        <v>0</v>
      </c>
      <c r="K14" s="22">
        <f t="shared" si="3"/>
        <v>0</v>
      </c>
      <c r="L14" s="22">
        <f t="shared" si="3"/>
        <v>0</v>
      </c>
    </row>
    <row r="15" spans="1:12" s="13" customFormat="1" ht="33.75" customHeight="1" x14ac:dyDescent="0.25">
      <c r="A15" s="846" t="s">
        <v>431</v>
      </c>
      <c r="B15" s="847"/>
      <c r="C15" s="252" t="s">
        <v>222</v>
      </c>
      <c r="D15" s="17">
        <f t="shared" si="0"/>
        <v>0</v>
      </c>
      <c r="E15" s="23"/>
      <c r="F15" s="33">
        <f t="shared" ref="F15:L15" si="4">F16+F33+F40</f>
        <v>0</v>
      </c>
      <c r="G15" s="33">
        <f t="shared" si="4"/>
        <v>0</v>
      </c>
      <c r="H15" s="33">
        <f t="shared" si="4"/>
        <v>0</v>
      </c>
      <c r="I15" s="33">
        <f t="shared" si="4"/>
        <v>0</v>
      </c>
      <c r="J15" s="23">
        <f t="shared" si="4"/>
        <v>0</v>
      </c>
      <c r="K15" s="23">
        <f t="shared" si="4"/>
        <v>0</v>
      </c>
      <c r="L15" s="24">
        <f t="shared" si="4"/>
        <v>0</v>
      </c>
    </row>
    <row r="16" spans="1:12" s="49" customFormat="1" ht="29.25" customHeight="1" x14ac:dyDescent="0.25">
      <c r="A16" s="840" t="s">
        <v>219</v>
      </c>
      <c r="B16" s="841"/>
      <c r="C16" s="251" t="s">
        <v>131</v>
      </c>
      <c r="D16" s="17">
        <f t="shared" si="0"/>
        <v>0</v>
      </c>
      <c r="E16" s="50"/>
      <c r="F16" s="51">
        <f t="shared" ref="F16:L16" si="5">SUM(F17:F32)</f>
        <v>0</v>
      </c>
      <c r="G16" s="51">
        <f t="shared" si="5"/>
        <v>0</v>
      </c>
      <c r="H16" s="51">
        <f t="shared" si="5"/>
        <v>0</v>
      </c>
      <c r="I16" s="51">
        <f t="shared" si="5"/>
        <v>0</v>
      </c>
      <c r="J16" s="50">
        <f t="shared" si="5"/>
        <v>0</v>
      </c>
      <c r="K16" s="50">
        <f t="shared" si="5"/>
        <v>0</v>
      </c>
      <c r="L16" s="55">
        <f t="shared" si="5"/>
        <v>0</v>
      </c>
    </row>
    <row r="17" spans="1:12" s="49" customFormat="1" ht="15" customHeight="1" x14ac:dyDescent="0.2">
      <c r="A17" s="253"/>
      <c r="B17" s="254" t="s">
        <v>132</v>
      </c>
      <c r="C17" s="255" t="s">
        <v>133</v>
      </c>
      <c r="D17" s="17">
        <f t="shared" si="0"/>
        <v>0</v>
      </c>
      <c r="E17" s="50"/>
      <c r="F17" s="50"/>
      <c r="G17" s="50"/>
      <c r="H17" s="50"/>
      <c r="I17" s="52"/>
      <c r="J17" s="76"/>
      <c r="K17" s="77"/>
      <c r="L17" s="78"/>
    </row>
    <row r="18" spans="1:12" s="14" customFormat="1" ht="15" customHeight="1" x14ac:dyDescent="0.2">
      <c r="A18" s="256"/>
      <c r="B18" s="254" t="s">
        <v>134</v>
      </c>
      <c r="C18" s="255" t="s">
        <v>135</v>
      </c>
      <c r="D18" s="17">
        <f t="shared" si="0"/>
        <v>0</v>
      </c>
      <c r="E18" s="79"/>
      <c r="F18" s="79"/>
      <c r="G18" s="79"/>
      <c r="H18" s="79"/>
      <c r="I18" s="80"/>
      <c r="J18" s="76"/>
      <c r="K18" s="77"/>
      <c r="L18" s="78"/>
    </row>
    <row r="19" spans="1:12" s="14" customFormat="1" ht="15" customHeight="1" x14ac:dyDescent="0.2">
      <c r="A19" s="256"/>
      <c r="B19" s="254" t="s">
        <v>190</v>
      </c>
      <c r="C19" s="255" t="s">
        <v>191</v>
      </c>
      <c r="D19" s="17">
        <f t="shared" si="0"/>
        <v>0</v>
      </c>
      <c r="E19" s="79"/>
      <c r="F19" s="79"/>
      <c r="G19" s="79"/>
      <c r="H19" s="79"/>
      <c r="I19" s="80"/>
      <c r="J19" s="76"/>
      <c r="K19" s="77"/>
      <c r="L19" s="78"/>
    </row>
    <row r="20" spans="1:12" s="49" customFormat="1" ht="15" customHeight="1" x14ac:dyDescent="0.2">
      <c r="A20" s="253"/>
      <c r="B20" s="254" t="s">
        <v>192</v>
      </c>
      <c r="C20" s="255" t="s">
        <v>193</v>
      </c>
      <c r="D20" s="17">
        <f t="shared" si="0"/>
        <v>0</v>
      </c>
      <c r="E20" s="79"/>
      <c r="F20" s="81"/>
      <c r="G20" s="81"/>
      <c r="H20" s="81"/>
      <c r="I20" s="82"/>
      <c r="J20" s="76"/>
      <c r="K20" s="77"/>
      <c r="L20" s="78"/>
    </row>
    <row r="21" spans="1:12" s="49" customFormat="1" ht="15" customHeight="1" x14ac:dyDescent="0.2">
      <c r="A21" s="253"/>
      <c r="B21" s="254" t="s">
        <v>194</v>
      </c>
      <c r="C21" s="255" t="s">
        <v>195</v>
      </c>
      <c r="D21" s="17">
        <f t="shared" si="0"/>
        <v>0</v>
      </c>
      <c r="E21" s="79"/>
      <c r="F21" s="81"/>
      <c r="G21" s="81"/>
      <c r="H21" s="81"/>
      <c r="I21" s="82"/>
      <c r="J21" s="76"/>
      <c r="K21" s="77"/>
      <c r="L21" s="78"/>
    </row>
    <row r="22" spans="1:12" s="49" customFormat="1" ht="15" customHeight="1" x14ac:dyDescent="0.2">
      <c r="A22" s="253"/>
      <c r="B22" s="254" t="s">
        <v>196</v>
      </c>
      <c r="C22" s="255" t="s">
        <v>197</v>
      </c>
      <c r="D22" s="17">
        <f t="shared" si="0"/>
        <v>0</v>
      </c>
      <c r="E22" s="79"/>
      <c r="F22" s="79"/>
      <c r="G22" s="79"/>
      <c r="H22" s="79"/>
      <c r="I22" s="80"/>
      <c r="J22" s="76"/>
      <c r="K22" s="77"/>
      <c r="L22" s="78"/>
    </row>
    <row r="23" spans="1:12" s="49" customFormat="1" ht="15" customHeight="1" x14ac:dyDescent="0.2">
      <c r="A23" s="253"/>
      <c r="B23" s="254" t="s">
        <v>198</v>
      </c>
      <c r="C23" s="255" t="s">
        <v>199</v>
      </c>
      <c r="D23" s="17">
        <f t="shared" si="0"/>
        <v>0</v>
      </c>
      <c r="E23" s="79"/>
      <c r="F23" s="81"/>
      <c r="G23" s="81"/>
      <c r="H23" s="81"/>
      <c r="I23" s="82"/>
      <c r="J23" s="76"/>
      <c r="K23" s="77"/>
      <c r="L23" s="78"/>
    </row>
    <row r="24" spans="1:12" s="49" customFormat="1" ht="15" customHeight="1" x14ac:dyDescent="0.2">
      <c r="A24" s="253"/>
      <c r="B24" s="254" t="s">
        <v>213</v>
      </c>
      <c r="C24" s="255" t="s">
        <v>214</v>
      </c>
      <c r="D24" s="17">
        <f t="shared" si="0"/>
        <v>0</v>
      </c>
      <c r="E24" s="79"/>
      <c r="F24" s="79"/>
      <c r="G24" s="79"/>
      <c r="H24" s="79"/>
      <c r="I24" s="80"/>
      <c r="J24" s="76"/>
      <c r="K24" s="77"/>
      <c r="L24" s="78"/>
    </row>
    <row r="25" spans="1:12" s="49" customFormat="1" ht="15" customHeight="1" x14ac:dyDescent="0.2">
      <c r="A25" s="253"/>
      <c r="B25" s="254" t="s">
        <v>215</v>
      </c>
      <c r="C25" s="255" t="s">
        <v>216</v>
      </c>
      <c r="D25" s="17">
        <f t="shared" si="0"/>
        <v>0</v>
      </c>
      <c r="E25" s="79"/>
      <c r="F25" s="79"/>
      <c r="G25" s="79"/>
      <c r="H25" s="79"/>
      <c r="I25" s="80"/>
      <c r="J25" s="76"/>
      <c r="K25" s="77"/>
      <c r="L25" s="78"/>
    </row>
    <row r="26" spans="1:12" s="49" customFormat="1" ht="15" customHeight="1" x14ac:dyDescent="0.2">
      <c r="A26" s="253"/>
      <c r="B26" s="254" t="s">
        <v>217</v>
      </c>
      <c r="C26" s="255" t="s">
        <v>218</v>
      </c>
      <c r="D26" s="17">
        <f t="shared" si="0"/>
        <v>0</v>
      </c>
      <c r="E26" s="79"/>
      <c r="F26" s="79"/>
      <c r="G26" s="79"/>
      <c r="H26" s="79"/>
      <c r="I26" s="80"/>
      <c r="J26" s="76"/>
      <c r="K26" s="77"/>
      <c r="L26" s="78"/>
    </row>
    <row r="27" spans="1:12" s="49" customFormat="1" ht="15" customHeight="1" x14ac:dyDescent="0.2">
      <c r="A27" s="257"/>
      <c r="B27" s="258" t="s">
        <v>392</v>
      </c>
      <c r="C27" s="255" t="s">
        <v>393</v>
      </c>
      <c r="D27" s="17">
        <f t="shared" si="0"/>
        <v>0</v>
      </c>
      <c r="E27" s="79"/>
      <c r="F27" s="79"/>
      <c r="G27" s="79"/>
      <c r="H27" s="79"/>
      <c r="I27" s="80"/>
      <c r="J27" s="76"/>
      <c r="K27" s="77"/>
      <c r="L27" s="78"/>
    </row>
    <row r="28" spans="1:12" s="49" customFormat="1" ht="15" customHeight="1" x14ac:dyDescent="0.2">
      <c r="A28" s="257"/>
      <c r="B28" s="258" t="s">
        <v>394</v>
      </c>
      <c r="C28" s="255" t="s">
        <v>127</v>
      </c>
      <c r="D28" s="17">
        <f t="shared" si="0"/>
        <v>0</v>
      </c>
      <c r="E28" s="79"/>
      <c r="F28" s="79"/>
      <c r="G28" s="79"/>
      <c r="H28" s="79"/>
      <c r="I28" s="80"/>
      <c r="J28" s="76"/>
      <c r="K28" s="77"/>
      <c r="L28" s="78"/>
    </row>
    <row r="29" spans="1:12" s="49" customFormat="1" ht="15" customHeight="1" x14ac:dyDescent="0.2">
      <c r="A29" s="257"/>
      <c r="B29" s="258" t="s">
        <v>87</v>
      </c>
      <c r="C29" s="255" t="s">
        <v>88</v>
      </c>
      <c r="D29" s="17">
        <f t="shared" si="0"/>
        <v>0</v>
      </c>
      <c r="E29" s="79"/>
      <c r="F29" s="79"/>
      <c r="G29" s="79"/>
      <c r="H29" s="79"/>
      <c r="I29" s="80"/>
      <c r="J29" s="76"/>
      <c r="K29" s="77"/>
      <c r="L29" s="78"/>
    </row>
    <row r="30" spans="1:12" s="49" customFormat="1" ht="15" customHeight="1" x14ac:dyDescent="0.2">
      <c r="A30" s="257"/>
      <c r="B30" s="258" t="s">
        <v>550</v>
      </c>
      <c r="C30" s="255" t="s">
        <v>549</v>
      </c>
      <c r="D30" s="17">
        <f t="shared" si="0"/>
        <v>0</v>
      </c>
      <c r="E30" s="79"/>
      <c r="F30" s="79"/>
      <c r="G30" s="79"/>
      <c r="H30" s="79"/>
      <c r="I30" s="80"/>
      <c r="J30" s="76"/>
      <c r="K30" s="77"/>
      <c r="L30" s="78"/>
    </row>
    <row r="31" spans="1:12" s="49" customFormat="1" ht="15" customHeight="1" x14ac:dyDescent="0.2">
      <c r="A31" s="467"/>
      <c r="B31" s="259" t="s">
        <v>556</v>
      </c>
      <c r="C31" s="255" t="s">
        <v>557</v>
      </c>
      <c r="D31" s="17">
        <f t="shared" si="0"/>
        <v>0</v>
      </c>
      <c r="E31" s="79"/>
      <c r="F31" s="79"/>
      <c r="G31" s="79"/>
      <c r="H31" s="79"/>
      <c r="I31" s="80"/>
      <c r="J31" s="76"/>
      <c r="K31" s="77"/>
      <c r="L31" s="78"/>
    </row>
    <row r="32" spans="1:12" s="49" customFormat="1" ht="15" customHeight="1" x14ac:dyDescent="0.2">
      <c r="A32" s="257"/>
      <c r="B32" s="254" t="s">
        <v>90</v>
      </c>
      <c r="C32" s="255" t="s">
        <v>91</v>
      </c>
      <c r="D32" s="17">
        <f t="shared" si="0"/>
        <v>0</v>
      </c>
      <c r="E32" s="79"/>
      <c r="F32" s="79"/>
      <c r="G32" s="79"/>
      <c r="H32" s="79"/>
      <c r="I32" s="80"/>
      <c r="J32" s="76"/>
      <c r="K32" s="77"/>
      <c r="L32" s="78"/>
    </row>
    <row r="33" spans="1:12" s="49" customFormat="1" ht="17.25" customHeight="1" x14ac:dyDescent="0.25">
      <c r="A33" s="257" t="s">
        <v>109</v>
      </c>
      <c r="B33" s="254"/>
      <c r="C33" s="251" t="s">
        <v>92</v>
      </c>
      <c r="D33" s="17">
        <f t="shared" si="0"/>
        <v>0</v>
      </c>
      <c r="E33" s="50"/>
      <c r="F33" s="51">
        <f t="shared" ref="F33:L33" si="6">SUM(F34:F39)</f>
        <v>0</v>
      </c>
      <c r="G33" s="51">
        <f t="shared" si="6"/>
        <v>0</v>
      </c>
      <c r="H33" s="51">
        <f t="shared" si="6"/>
        <v>0</v>
      </c>
      <c r="I33" s="51">
        <f t="shared" si="6"/>
        <v>0</v>
      </c>
      <c r="J33" s="50">
        <f t="shared" si="6"/>
        <v>0</v>
      </c>
      <c r="K33" s="50">
        <f t="shared" si="6"/>
        <v>0</v>
      </c>
      <c r="L33" s="55">
        <f t="shared" si="6"/>
        <v>0</v>
      </c>
    </row>
    <row r="34" spans="1:12" s="49" customFormat="1" ht="15" customHeight="1" x14ac:dyDescent="0.2">
      <c r="A34" s="257"/>
      <c r="B34" s="254" t="s">
        <v>4</v>
      </c>
      <c r="C34" s="255" t="s">
        <v>93</v>
      </c>
      <c r="D34" s="17">
        <f t="shared" si="0"/>
        <v>0</v>
      </c>
      <c r="E34" s="50"/>
      <c r="F34" s="50"/>
      <c r="G34" s="50"/>
      <c r="H34" s="50"/>
      <c r="I34" s="52"/>
      <c r="J34" s="27"/>
      <c r="K34" s="44"/>
      <c r="L34" s="28"/>
    </row>
    <row r="35" spans="1:12" s="49" customFormat="1" ht="15" customHeight="1" x14ac:dyDescent="0.2">
      <c r="A35" s="257"/>
      <c r="B35" s="260" t="s">
        <v>548</v>
      </c>
      <c r="C35" s="255" t="s">
        <v>317</v>
      </c>
      <c r="D35" s="17">
        <f t="shared" si="0"/>
        <v>0</v>
      </c>
      <c r="E35" s="50"/>
      <c r="F35" s="50"/>
      <c r="G35" s="50"/>
      <c r="H35" s="50"/>
      <c r="I35" s="52"/>
      <c r="J35" s="27"/>
      <c r="K35" s="44"/>
      <c r="L35" s="28"/>
    </row>
    <row r="36" spans="1:12" s="49" customFormat="1" ht="15" customHeight="1" x14ac:dyDescent="0.2">
      <c r="A36" s="257"/>
      <c r="B36" s="254" t="s">
        <v>318</v>
      </c>
      <c r="C36" s="255" t="s">
        <v>319</v>
      </c>
      <c r="D36" s="17">
        <f t="shared" si="0"/>
        <v>0</v>
      </c>
      <c r="E36" s="50"/>
      <c r="F36" s="50"/>
      <c r="G36" s="50"/>
      <c r="H36" s="50"/>
      <c r="I36" s="52"/>
      <c r="J36" s="27"/>
      <c r="K36" s="44"/>
      <c r="L36" s="28"/>
    </row>
    <row r="37" spans="1:12" s="49" customFormat="1" ht="15" customHeight="1" x14ac:dyDescent="0.2">
      <c r="A37" s="257"/>
      <c r="B37" s="254" t="s">
        <v>320</v>
      </c>
      <c r="C37" s="255" t="s">
        <v>321</v>
      </c>
      <c r="D37" s="17">
        <f t="shared" si="0"/>
        <v>0</v>
      </c>
      <c r="E37" s="50"/>
      <c r="F37" s="50"/>
      <c r="G37" s="50"/>
      <c r="H37" s="50"/>
      <c r="I37" s="52"/>
      <c r="J37" s="27"/>
      <c r="K37" s="44"/>
      <c r="L37" s="28"/>
    </row>
    <row r="38" spans="1:12" s="49" customFormat="1" ht="15" customHeight="1" x14ac:dyDescent="0.2">
      <c r="A38" s="257"/>
      <c r="B38" s="186" t="s">
        <v>540</v>
      </c>
      <c r="C38" s="187" t="s">
        <v>539</v>
      </c>
      <c r="D38" s="17">
        <f t="shared" si="0"/>
        <v>0</v>
      </c>
      <c r="E38" s="50"/>
      <c r="F38" s="50"/>
      <c r="G38" s="50"/>
      <c r="H38" s="50"/>
      <c r="I38" s="52"/>
      <c r="J38" s="27"/>
      <c r="K38" s="44"/>
      <c r="L38" s="28"/>
    </row>
    <row r="39" spans="1:12" s="49" customFormat="1" ht="15" customHeight="1" x14ac:dyDescent="0.2">
      <c r="A39" s="253"/>
      <c r="B39" s="254" t="s">
        <v>508</v>
      </c>
      <c r="C39" s="255" t="s">
        <v>509</v>
      </c>
      <c r="D39" s="17">
        <f t="shared" si="0"/>
        <v>0</v>
      </c>
      <c r="E39" s="50"/>
      <c r="F39" s="50"/>
      <c r="G39" s="50"/>
      <c r="H39" s="50"/>
      <c r="I39" s="52"/>
      <c r="J39" s="27"/>
      <c r="K39" s="44"/>
      <c r="L39" s="28"/>
    </row>
    <row r="40" spans="1:12" s="12" customFormat="1" ht="16.5" customHeight="1" x14ac:dyDescent="0.25">
      <c r="A40" s="188" t="s">
        <v>546</v>
      </c>
      <c r="B40" s="186"/>
      <c r="C40" s="189" t="s">
        <v>358</v>
      </c>
      <c r="D40" s="165">
        <f>D41+D42+D43+D44+D45+D46+D47</f>
        <v>0</v>
      </c>
      <c r="E40" s="25"/>
      <c r="F40" s="30">
        <f>F41+F42+F43+F44+F45+F46+F47</f>
        <v>0</v>
      </c>
      <c r="G40" s="30">
        <f t="shared" ref="G40:L40" si="7">G41+G42+G43+G44+G45+G46+G47</f>
        <v>0</v>
      </c>
      <c r="H40" s="30">
        <f t="shared" si="7"/>
        <v>0</v>
      </c>
      <c r="I40" s="30">
        <f t="shared" si="7"/>
        <v>0</v>
      </c>
      <c r="J40" s="25">
        <f t="shared" si="7"/>
        <v>0</v>
      </c>
      <c r="K40" s="25">
        <f t="shared" si="7"/>
        <v>0</v>
      </c>
      <c r="L40" s="26">
        <f t="shared" si="7"/>
        <v>0</v>
      </c>
    </row>
    <row r="41" spans="1:12" s="49" customFormat="1" ht="15.6" customHeight="1" x14ac:dyDescent="0.2">
      <c r="A41" s="257"/>
      <c r="B41" s="258" t="s">
        <v>359</v>
      </c>
      <c r="C41" s="255" t="s">
        <v>360</v>
      </c>
      <c r="D41" s="17">
        <f t="shared" si="0"/>
        <v>0</v>
      </c>
      <c r="E41" s="50"/>
      <c r="F41" s="50"/>
      <c r="G41" s="50"/>
      <c r="H41" s="50"/>
      <c r="I41" s="52"/>
      <c r="J41" s="27"/>
      <c r="K41" s="44"/>
      <c r="L41" s="28"/>
    </row>
    <row r="42" spans="1:12" s="49" customFormat="1" ht="15.6" customHeight="1" x14ac:dyDescent="0.2">
      <c r="A42" s="257"/>
      <c r="B42" s="258" t="s">
        <v>361</v>
      </c>
      <c r="C42" s="255" t="s">
        <v>362</v>
      </c>
      <c r="D42" s="17">
        <f t="shared" si="0"/>
        <v>0</v>
      </c>
      <c r="E42" s="50"/>
      <c r="F42" s="50"/>
      <c r="G42" s="50"/>
      <c r="H42" s="50"/>
      <c r="I42" s="52"/>
      <c r="J42" s="27"/>
      <c r="K42" s="44"/>
      <c r="L42" s="28"/>
    </row>
    <row r="43" spans="1:12" s="49" customFormat="1" ht="15.6" customHeight="1" x14ac:dyDescent="0.2">
      <c r="A43" s="257"/>
      <c r="B43" s="258" t="s">
        <v>363</v>
      </c>
      <c r="C43" s="255" t="s">
        <v>300</v>
      </c>
      <c r="D43" s="17">
        <f t="shared" si="0"/>
        <v>0</v>
      </c>
      <c r="E43" s="50"/>
      <c r="F43" s="50"/>
      <c r="G43" s="50"/>
      <c r="H43" s="50"/>
      <c r="I43" s="52"/>
      <c r="J43" s="27"/>
      <c r="K43" s="44"/>
      <c r="L43" s="28"/>
    </row>
    <row r="44" spans="1:12" s="49" customFormat="1" ht="15.6" customHeight="1" x14ac:dyDescent="0.2">
      <c r="A44" s="257"/>
      <c r="B44" s="261" t="s">
        <v>301</v>
      </c>
      <c r="C44" s="255" t="s">
        <v>425</v>
      </c>
      <c r="D44" s="17">
        <f t="shared" si="0"/>
        <v>0</v>
      </c>
      <c r="E44" s="50"/>
      <c r="F44" s="50"/>
      <c r="G44" s="50"/>
      <c r="H44" s="50"/>
      <c r="I44" s="52"/>
      <c r="J44" s="27"/>
      <c r="K44" s="44"/>
      <c r="L44" s="28"/>
    </row>
    <row r="45" spans="1:12" s="49" customFormat="1" ht="15.6" customHeight="1" x14ac:dyDescent="0.2">
      <c r="A45" s="257"/>
      <c r="B45" s="261" t="s">
        <v>121</v>
      </c>
      <c r="C45" s="255" t="s">
        <v>412</v>
      </c>
      <c r="D45" s="17">
        <f t="shared" si="0"/>
        <v>0</v>
      </c>
      <c r="E45" s="50"/>
      <c r="F45" s="50"/>
      <c r="G45" s="50"/>
      <c r="H45" s="50"/>
      <c r="I45" s="52"/>
      <c r="J45" s="27"/>
      <c r="K45" s="44"/>
      <c r="L45" s="28"/>
    </row>
    <row r="46" spans="1:12" s="49" customFormat="1" ht="15.6" customHeight="1" x14ac:dyDescent="0.2">
      <c r="A46" s="257"/>
      <c r="B46" s="258" t="s">
        <v>413</v>
      </c>
      <c r="C46" s="255" t="s">
        <v>414</v>
      </c>
      <c r="D46" s="17">
        <f t="shared" si="0"/>
        <v>0</v>
      </c>
      <c r="E46" s="50"/>
      <c r="F46" s="50"/>
      <c r="G46" s="50"/>
      <c r="H46" s="50"/>
      <c r="I46" s="52"/>
      <c r="J46" s="27"/>
      <c r="K46" s="44"/>
      <c r="L46" s="28"/>
    </row>
    <row r="47" spans="1:12" s="12" customFormat="1" ht="15.6" customHeight="1" x14ac:dyDescent="0.2">
      <c r="A47" s="188"/>
      <c r="B47" s="191" t="s">
        <v>544</v>
      </c>
      <c r="C47" s="187" t="s">
        <v>545</v>
      </c>
      <c r="D47" s="17">
        <f t="shared" si="0"/>
        <v>0</v>
      </c>
      <c r="E47" s="25"/>
      <c r="F47" s="25"/>
      <c r="G47" s="25"/>
      <c r="H47" s="25"/>
      <c r="I47" s="43"/>
      <c r="J47" s="27"/>
      <c r="K47" s="44"/>
      <c r="L47" s="28"/>
    </row>
    <row r="48" spans="1:12" s="13" customFormat="1" ht="39" customHeight="1" x14ac:dyDescent="0.25">
      <c r="A48" s="844" t="s">
        <v>485</v>
      </c>
      <c r="B48" s="845"/>
      <c r="C48" s="252" t="s">
        <v>20</v>
      </c>
      <c r="D48" s="17">
        <f t="shared" si="0"/>
        <v>0</v>
      </c>
      <c r="E48" s="23"/>
      <c r="F48" s="33">
        <f t="shared" ref="F48:L48" si="8">F49+F60+F61+F64+F69+F73+F76+F78+F79+F80+F81+F94+F95</f>
        <v>0</v>
      </c>
      <c r="G48" s="33">
        <f t="shared" si="8"/>
        <v>0</v>
      </c>
      <c r="H48" s="33">
        <f t="shared" si="8"/>
        <v>0</v>
      </c>
      <c r="I48" s="33">
        <f t="shared" si="8"/>
        <v>0</v>
      </c>
      <c r="J48" s="23">
        <f t="shared" si="8"/>
        <v>0</v>
      </c>
      <c r="K48" s="23">
        <f t="shared" si="8"/>
        <v>0</v>
      </c>
      <c r="L48" s="24">
        <f t="shared" si="8"/>
        <v>0</v>
      </c>
    </row>
    <row r="49" spans="1:12" s="49" customFormat="1" ht="14.25" customHeight="1" x14ac:dyDescent="0.25">
      <c r="A49" s="262" t="s">
        <v>21</v>
      </c>
      <c r="B49" s="254"/>
      <c r="C49" s="251" t="s">
        <v>22</v>
      </c>
      <c r="D49" s="17">
        <f t="shared" si="0"/>
        <v>0</v>
      </c>
      <c r="E49" s="50"/>
      <c r="F49" s="51">
        <f t="shared" ref="F49:L49" si="9">SUM(F50:F59)</f>
        <v>0</v>
      </c>
      <c r="G49" s="51">
        <f t="shared" si="9"/>
        <v>0</v>
      </c>
      <c r="H49" s="51">
        <f t="shared" si="9"/>
        <v>0</v>
      </c>
      <c r="I49" s="51">
        <f t="shared" si="9"/>
        <v>0</v>
      </c>
      <c r="J49" s="50">
        <f t="shared" si="9"/>
        <v>0</v>
      </c>
      <c r="K49" s="50">
        <f t="shared" si="9"/>
        <v>0</v>
      </c>
      <c r="L49" s="55">
        <f t="shared" si="9"/>
        <v>0</v>
      </c>
    </row>
    <row r="50" spans="1:12" s="49" customFormat="1" ht="15" customHeight="1" x14ac:dyDescent="0.2">
      <c r="A50" s="257"/>
      <c r="B50" s="258" t="s">
        <v>23</v>
      </c>
      <c r="C50" s="255" t="s">
        <v>24</v>
      </c>
      <c r="D50" s="17">
        <f t="shared" si="0"/>
        <v>0</v>
      </c>
      <c r="E50" s="50"/>
      <c r="F50" s="50"/>
      <c r="G50" s="50"/>
      <c r="H50" s="50"/>
      <c r="I50" s="52"/>
      <c r="J50" s="27"/>
      <c r="K50" s="44"/>
      <c r="L50" s="28"/>
    </row>
    <row r="51" spans="1:12" s="49" customFormat="1" ht="15" customHeight="1" x14ac:dyDescent="0.2">
      <c r="A51" s="257"/>
      <c r="B51" s="258" t="s">
        <v>25</v>
      </c>
      <c r="C51" s="255" t="s">
        <v>26</v>
      </c>
      <c r="D51" s="17">
        <f t="shared" si="0"/>
        <v>0</v>
      </c>
      <c r="E51" s="50"/>
      <c r="F51" s="50"/>
      <c r="G51" s="50"/>
      <c r="H51" s="50"/>
      <c r="I51" s="52"/>
      <c r="J51" s="27"/>
      <c r="K51" s="44"/>
      <c r="L51" s="28"/>
    </row>
    <row r="52" spans="1:12" s="49" customFormat="1" ht="15" customHeight="1" x14ac:dyDescent="0.2">
      <c r="A52" s="257"/>
      <c r="B52" s="258" t="s">
        <v>341</v>
      </c>
      <c r="C52" s="255" t="s">
        <v>342</v>
      </c>
      <c r="D52" s="17">
        <f t="shared" si="0"/>
        <v>0</v>
      </c>
      <c r="E52" s="50"/>
      <c r="F52" s="50"/>
      <c r="G52" s="50"/>
      <c r="H52" s="50"/>
      <c r="I52" s="52"/>
      <c r="J52" s="27"/>
      <c r="K52" s="44"/>
      <c r="L52" s="28"/>
    </row>
    <row r="53" spans="1:12" s="49" customFormat="1" ht="15" customHeight="1" x14ac:dyDescent="0.2">
      <c r="A53" s="257"/>
      <c r="B53" s="258" t="s">
        <v>343</v>
      </c>
      <c r="C53" s="255" t="s">
        <v>369</v>
      </c>
      <c r="D53" s="17">
        <f t="shared" si="0"/>
        <v>0</v>
      </c>
      <c r="E53" s="50"/>
      <c r="F53" s="50"/>
      <c r="G53" s="50"/>
      <c r="H53" s="50"/>
      <c r="I53" s="52"/>
      <c r="J53" s="27"/>
      <c r="K53" s="44"/>
      <c r="L53" s="28"/>
    </row>
    <row r="54" spans="1:12" s="49" customFormat="1" ht="15" customHeight="1" x14ac:dyDescent="0.2">
      <c r="A54" s="257"/>
      <c r="B54" s="258" t="s">
        <v>370</v>
      </c>
      <c r="C54" s="255" t="s">
        <v>371</v>
      </c>
      <c r="D54" s="17">
        <f t="shared" si="0"/>
        <v>0</v>
      </c>
      <c r="E54" s="50"/>
      <c r="F54" s="50"/>
      <c r="G54" s="50"/>
      <c r="H54" s="50"/>
      <c r="I54" s="52"/>
      <c r="J54" s="27"/>
      <c r="K54" s="44"/>
      <c r="L54" s="28"/>
    </row>
    <row r="55" spans="1:12" s="49" customFormat="1" ht="15" customHeight="1" x14ac:dyDescent="0.2">
      <c r="A55" s="257"/>
      <c r="B55" s="258" t="s">
        <v>372</v>
      </c>
      <c r="C55" s="255" t="s">
        <v>373</v>
      </c>
      <c r="D55" s="17">
        <f t="shared" si="0"/>
        <v>0</v>
      </c>
      <c r="E55" s="50"/>
      <c r="F55" s="50"/>
      <c r="G55" s="50"/>
      <c r="H55" s="50"/>
      <c r="I55" s="52"/>
      <c r="J55" s="27"/>
      <c r="K55" s="44"/>
      <c r="L55" s="28"/>
    </row>
    <row r="56" spans="1:12" s="49" customFormat="1" ht="15" customHeight="1" x14ac:dyDescent="0.2">
      <c r="A56" s="257"/>
      <c r="B56" s="258" t="s">
        <v>374</v>
      </c>
      <c r="C56" s="255" t="s">
        <v>375</v>
      </c>
      <c r="D56" s="17">
        <f t="shared" si="0"/>
        <v>0</v>
      </c>
      <c r="E56" s="50"/>
      <c r="F56" s="50"/>
      <c r="G56" s="50"/>
      <c r="H56" s="50"/>
      <c r="I56" s="52"/>
      <c r="J56" s="27"/>
      <c r="K56" s="44"/>
      <c r="L56" s="28"/>
    </row>
    <row r="57" spans="1:12" s="49" customFormat="1" ht="15" customHeight="1" x14ac:dyDescent="0.2">
      <c r="A57" s="257"/>
      <c r="B57" s="258" t="s">
        <v>376</v>
      </c>
      <c r="C57" s="255" t="s">
        <v>377</v>
      </c>
      <c r="D57" s="17">
        <f t="shared" si="0"/>
        <v>0</v>
      </c>
      <c r="E57" s="50"/>
      <c r="F57" s="50"/>
      <c r="G57" s="50"/>
      <c r="H57" s="50"/>
      <c r="I57" s="52"/>
      <c r="J57" s="27"/>
      <c r="K57" s="44"/>
      <c r="L57" s="28"/>
    </row>
    <row r="58" spans="1:12" s="49" customFormat="1" ht="15" customHeight="1" x14ac:dyDescent="0.2">
      <c r="A58" s="257"/>
      <c r="B58" s="263" t="s">
        <v>231</v>
      </c>
      <c r="C58" s="255" t="s">
        <v>378</v>
      </c>
      <c r="D58" s="17">
        <f t="shared" si="0"/>
        <v>0</v>
      </c>
      <c r="E58" s="50"/>
      <c r="F58" s="50"/>
      <c r="G58" s="50"/>
      <c r="H58" s="50"/>
      <c r="I58" s="52"/>
      <c r="J58" s="27"/>
      <c r="K58" s="44"/>
      <c r="L58" s="28"/>
    </row>
    <row r="59" spans="1:12" s="49" customFormat="1" ht="15" customHeight="1" x14ac:dyDescent="0.2">
      <c r="A59" s="257"/>
      <c r="B59" s="258" t="s">
        <v>379</v>
      </c>
      <c r="C59" s="255" t="s">
        <v>380</v>
      </c>
      <c r="D59" s="17">
        <f t="shared" si="0"/>
        <v>0</v>
      </c>
      <c r="E59" s="50"/>
      <c r="F59" s="50"/>
      <c r="G59" s="50"/>
      <c r="H59" s="50"/>
      <c r="I59" s="52"/>
      <c r="J59" s="27"/>
      <c r="K59" s="44"/>
      <c r="L59" s="28"/>
    </row>
    <row r="60" spans="1:12" s="49" customFormat="1" ht="15" customHeight="1" x14ac:dyDescent="0.25">
      <c r="A60" s="257" t="s">
        <v>381</v>
      </c>
      <c r="B60" s="254"/>
      <c r="C60" s="251" t="s">
        <v>382</v>
      </c>
      <c r="D60" s="17">
        <f t="shared" si="0"/>
        <v>0</v>
      </c>
      <c r="E60" s="50"/>
      <c r="F60" s="50"/>
      <c r="G60" s="50"/>
      <c r="H60" s="50"/>
      <c r="I60" s="52"/>
      <c r="J60" s="27"/>
      <c r="K60" s="44"/>
      <c r="L60" s="28"/>
    </row>
    <row r="61" spans="1:12" s="49" customFormat="1" ht="17.25" customHeight="1" x14ac:dyDescent="0.25">
      <c r="A61" s="257" t="s">
        <v>383</v>
      </c>
      <c r="B61" s="250"/>
      <c r="C61" s="251" t="s">
        <v>384</v>
      </c>
      <c r="D61" s="17">
        <f t="shared" si="0"/>
        <v>0</v>
      </c>
      <c r="E61" s="50"/>
      <c r="F61" s="51">
        <f t="shared" ref="F61:L61" si="10">F62</f>
        <v>0</v>
      </c>
      <c r="G61" s="51">
        <f t="shared" si="10"/>
        <v>0</v>
      </c>
      <c r="H61" s="51">
        <f t="shared" si="10"/>
        <v>0</v>
      </c>
      <c r="I61" s="51">
        <f t="shared" si="10"/>
        <v>0</v>
      </c>
      <c r="J61" s="50">
        <f t="shared" si="10"/>
        <v>0</v>
      </c>
      <c r="K61" s="50">
        <f t="shared" si="10"/>
        <v>0</v>
      </c>
      <c r="L61" s="55">
        <f t="shared" si="10"/>
        <v>0</v>
      </c>
    </row>
    <row r="62" spans="1:12" s="49" customFormat="1" ht="15" customHeight="1" x14ac:dyDescent="0.2">
      <c r="A62" s="257"/>
      <c r="B62" s="263" t="s">
        <v>385</v>
      </c>
      <c r="C62" s="255" t="s">
        <v>386</v>
      </c>
      <c r="D62" s="17">
        <f t="shared" si="0"/>
        <v>0</v>
      </c>
      <c r="E62" s="50"/>
      <c r="F62" s="50"/>
      <c r="G62" s="50"/>
      <c r="H62" s="50"/>
      <c r="I62" s="52"/>
      <c r="J62" s="27"/>
      <c r="K62" s="44"/>
      <c r="L62" s="28"/>
    </row>
    <row r="63" spans="1:12" s="49" customFormat="1" ht="15" customHeight="1" x14ac:dyDescent="0.2">
      <c r="A63" s="257"/>
      <c r="B63" s="263" t="s">
        <v>387</v>
      </c>
      <c r="C63" s="255" t="s">
        <v>388</v>
      </c>
      <c r="D63" s="17">
        <f t="shared" si="0"/>
        <v>0</v>
      </c>
      <c r="E63" s="50"/>
      <c r="F63" s="50"/>
      <c r="G63" s="50"/>
      <c r="H63" s="50"/>
      <c r="I63" s="52"/>
      <c r="J63" s="27"/>
      <c r="K63" s="44"/>
      <c r="L63" s="28"/>
    </row>
    <row r="64" spans="1:12" s="49" customFormat="1" ht="15" customHeight="1" x14ac:dyDescent="0.25">
      <c r="A64" s="257" t="s">
        <v>155</v>
      </c>
      <c r="B64" s="250"/>
      <c r="C64" s="251" t="s">
        <v>156</v>
      </c>
      <c r="D64" s="17">
        <f t="shared" si="0"/>
        <v>0</v>
      </c>
      <c r="E64" s="50"/>
      <c r="F64" s="51">
        <f t="shared" ref="F64:L64" si="11">SUM(F65:F68)</f>
        <v>0</v>
      </c>
      <c r="G64" s="51">
        <f t="shared" si="11"/>
        <v>0</v>
      </c>
      <c r="H64" s="51">
        <f t="shared" si="11"/>
        <v>0</v>
      </c>
      <c r="I64" s="51">
        <f t="shared" si="11"/>
        <v>0</v>
      </c>
      <c r="J64" s="50">
        <f t="shared" si="11"/>
        <v>0</v>
      </c>
      <c r="K64" s="50">
        <f t="shared" si="11"/>
        <v>0</v>
      </c>
      <c r="L64" s="55">
        <f t="shared" si="11"/>
        <v>0</v>
      </c>
    </row>
    <row r="65" spans="1:12" s="49" customFormat="1" ht="15.6" customHeight="1" x14ac:dyDescent="0.2">
      <c r="A65" s="257"/>
      <c r="B65" s="258" t="s">
        <v>157</v>
      </c>
      <c r="C65" s="255" t="s">
        <v>158</v>
      </c>
      <c r="D65" s="17">
        <f t="shared" si="0"/>
        <v>0</v>
      </c>
      <c r="E65" s="50"/>
      <c r="F65" s="50">
        <v>0</v>
      </c>
      <c r="G65" s="50">
        <v>0</v>
      </c>
      <c r="H65" s="50">
        <v>0</v>
      </c>
      <c r="I65" s="52">
        <v>0</v>
      </c>
      <c r="J65" s="27"/>
      <c r="K65" s="44"/>
      <c r="L65" s="28"/>
    </row>
    <row r="66" spans="1:12" s="49" customFormat="1" ht="15.6" customHeight="1" x14ac:dyDescent="0.2">
      <c r="A66" s="257"/>
      <c r="B66" s="258" t="s">
        <v>72</v>
      </c>
      <c r="C66" s="255" t="s">
        <v>73</v>
      </c>
      <c r="D66" s="17">
        <f t="shared" si="0"/>
        <v>0</v>
      </c>
      <c r="E66" s="50"/>
      <c r="F66" s="50">
        <v>0</v>
      </c>
      <c r="G66" s="50">
        <v>0</v>
      </c>
      <c r="H66" s="50">
        <v>0</v>
      </c>
      <c r="I66" s="52">
        <v>0</v>
      </c>
      <c r="J66" s="27"/>
      <c r="K66" s="44"/>
      <c r="L66" s="28"/>
    </row>
    <row r="67" spans="1:12" s="49" customFormat="1" ht="15.6" customHeight="1" x14ac:dyDescent="0.2">
      <c r="A67" s="257"/>
      <c r="B67" s="258" t="s">
        <v>74</v>
      </c>
      <c r="C67" s="255" t="s">
        <v>75</v>
      </c>
      <c r="D67" s="17">
        <f t="shared" si="0"/>
        <v>0</v>
      </c>
      <c r="E67" s="50"/>
      <c r="F67" s="50">
        <v>0</v>
      </c>
      <c r="G67" s="50">
        <v>0</v>
      </c>
      <c r="H67" s="50">
        <v>0</v>
      </c>
      <c r="I67" s="52">
        <v>0</v>
      </c>
      <c r="J67" s="27"/>
      <c r="K67" s="44"/>
      <c r="L67" s="28"/>
    </row>
    <row r="68" spans="1:12" s="49" customFormat="1" ht="15.6" customHeight="1" x14ac:dyDescent="0.2">
      <c r="A68" s="257"/>
      <c r="B68" s="258" t="s">
        <v>76</v>
      </c>
      <c r="C68" s="255" t="s">
        <v>77</v>
      </c>
      <c r="D68" s="17">
        <f t="shared" si="0"/>
        <v>0</v>
      </c>
      <c r="E68" s="50"/>
      <c r="F68" s="50">
        <v>0</v>
      </c>
      <c r="G68" s="50">
        <v>0</v>
      </c>
      <c r="H68" s="50">
        <v>0</v>
      </c>
      <c r="I68" s="52">
        <v>0</v>
      </c>
      <c r="J68" s="27"/>
      <c r="K68" s="44"/>
      <c r="L68" s="28"/>
    </row>
    <row r="69" spans="1:12" s="49" customFormat="1" ht="29.25" customHeight="1" x14ac:dyDescent="0.25">
      <c r="A69" s="776" t="s">
        <v>457</v>
      </c>
      <c r="B69" s="777"/>
      <c r="C69" s="251" t="s">
        <v>458</v>
      </c>
      <c r="D69" s="17">
        <f t="shared" si="0"/>
        <v>0</v>
      </c>
      <c r="E69" s="50"/>
      <c r="F69" s="51">
        <f t="shared" ref="F69:L69" si="12">SUM(F70:F72)</f>
        <v>0</v>
      </c>
      <c r="G69" s="51">
        <f t="shared" si="12"/>
        <v>0</v>
      </c>
      <c r="H69" s="51">
        <f t="shared" si="12"/>
        <v>0</v>
      </c>
      <c r="I69" s="51">
        <f t="shared" si="12"/>
        <v>0</v>
      </c>
      <c r="J69" s="50">
        <f t="shared" si="12"/>
        <v>0</v>
      </c>
      <c r="K69" s="50">
        <f t="shared" si="12"/>
        <v>0</v>
      </c>
      <c r="L69" s="55">
        <f t="shared" si="12"/>
        <v>0</v>
      </c>
    </row>
    <row r="70" spans="1:12" s="49" customFormat="1" ht="15" customHeight="1" x14ac:dyDescent="0.2">
      <c r="A70" s="257"/>
      <c r="B70" s="258" t="s">
        <v>459</v>
      </c>
      <c r="C70" s="255" t="s">
        <v>460</v>
      </c>
      <c r="D70" s="17">
        <f t="shared" si="0"/>
        <v>0</v>
      </c>
      <c r="E70" s="50"/>
      <c r="F70" s="50"/>
      <c r="G70" s="50"/>
      <c r="H70" s="50"/>
      <c r="I70" s="52"/>
      <c r="J70" s="27"/>
      <c r="K70" s="44"/>
      <c r="L70" s="28"/>
    </row>
    <row r="71" spans="1:12" s="49" customFormat="1" ht="15" customHeight="1" x14ac:dyDescent="0.2">
      <c r="A71" s="257"/>
      <c r="B71" s="258" t="s">
        <v>461</v>
      </c>
      <c r="C71" s="255" t="s">
        <v>462</v>
      </c>
      <c r="D71" s="17">
        <f t="shared" si="0"/>
        <v>0</v>
      </c>
      <c r="E71" s="50"/>
      <c r="F71" s="50"/>
      <c r="G71" s="50"/>
      <c r="H71" s="50"/>
      <c r="I71" s="52"/>
      <c r="J71" s="27"/>
      <c r="K71" s="44"/>
      <c r="L71" s="28"/>
    </row>
    <row r="72" spans="1:12" s="49" customFormat="1" ht="15" customHeight="1" x14ac:dyDescent="0.2">
      <c r="A72" s="257"/>
      <c r="B72" s="258" t="s">
        <v>469</v>
      </c>
      <c r="C72" s="255" t="s">
        <v>470</v>
      </c>
      <c r="D72" s="17">
        <f t="shared" si="0"/>
        <v>0</v>
      </c>
      <c r="E72" s="50"/>
      <c r="F72" s="50"/>
      <c r="G72" s="50"/>
      <c r="H72" s="50"/>
      <c r="I72" s="52"/>
      <c r="J72" s="27"/>
      <c r="K72" s="44"/>
      <c r="L72" s="28"/>
    </row>
    <row r="73" spans="1:12" s="49" customFormat="1" ht="17.25" customHeight="1" x14ac:dyDescent="0.25">
      <c r="A73" s="264" t="s">
        <v>79</v>
      </c>
      <c r="B73" s="250"/>
      <c r="C73" s="251" t="s">
        <v>80</v>
      </c>
      <c r="D73" s="17">
        <f t="shared" si="0"/>
        <v>0</v>
      </c>
      <c r="E73" s="50"/>
      <c r="F73" s="51">
        <f t="shared" ref="F73:L73" si="13">F74+F75</f>
        <v>0</v>
      </c>
      <c r="G73" s="51">
        <f t="shared" si="13"/>
        <v>0</v>
      </c>
      <c r="H73" s="51">
        <f t="shared" si="13"/>
        <v>0</v>
      </c>
      <c r="I73" s="51">
        <f t="shared" si="13"/>
        <v>0</v>
      </c>
      <c r="J73" s="50">
        <f t="shared" si="13"/>
        <v>0</v>
      </c>
      <c r="K73" s="50">
        <f t="shared" si="13"/>
        <v>0</v>
      </c>
      <c r="L73" s="55">
        <f t="shared" si="13"/>
        <v>0</v>
      </c>
    </row>
    <row r="74" spans="1:12" s="49" customFormat="1" ht="17.25" customHeight="1" x14ac:dyDescent="0.2">
      <c r="A74" s="257"/>
      <c r="B74" s="258" t="s">
        <v>81</v>
      </c>
      <c r="C74" s="255" t="s">
        <v>82</v>
      </c>
      <c r="D74" s="17">
        <f t="shared" si="0"/>
        <v>0</v>
      </c>
      <c r="E74" s="50"/>
      <c r="F74" s="50"/>
      <c r="G74" s="50"/>
      <c r="H74" s="50"/>
      <c r="I74" s="52"/>
      <c r="J74" s="27"/>
      <c r="K74" s="44"/>
      <c r="L74" s="28"/>
    </row>
    <row r="75" spans="1:12" s="49" customFormat="1" ht="17.25" customHeight="1" x14ac:dyDescent="0.2">
      <c r="A75" s="257"/>
      <c r="B75" s="258" t="s">
        <v>83</v>
      </c>
      <c r="C75" s="255" t="s">
        <v>84</v>
      </c>
      <c r="D75" s="17">
        <f t="shared" si="0"/>
        <v>0</v>
      </c>
      <c r="E75" s="50"/>
      <c r="F75" s="50"/>
      <c r="G75" s="50"/>
      <c r="H75" s="50"/>
      <c r="I75" s="52"/>
      <c r="J75" s="27"/>
      <c r="K75" s="44"/>
      <c r="L75" s="28"/>
    </row>
    <row r="76" spans="1:12" s="49" customFormat="1" ht="15.6" customHeight="1" x14ac:dyDescent="0.25">
      <c r="A76" s="842" t="s">
        <v>85</v>
      </c>
      <c r="B76" s="843"/>
      <c r="C76" s="251" t="s">
        <v>128</v>
      </c>
      <c r="D76" s="17">
        <f t="shared" si="0"/>
        <v>0</v>
      </c>
      <c r="E76" s="50"/>
      <c r="F76" s="50"/>
      <c r="G76" s="50"/>
      <c r="H76" s="50"/>
      <c r="I76" s="52"/>
      <c r="J76" s="27"/>
      <c r="K76" s="44"/>
      <c r="L76" s="28"/>
    </row>
    <row r="77" spans="1:12" s="49" customFormat="1" ht="15.6" customHeight="1" x14ac:dyDescent="0.25">
      <c r="A77" s="842" t="s">
        <v>129</v>
      </c>
      <c r="B77" s="843"/>
      <c r="C77" s="251" t="s">
        <v>86</v>
      </c>
      <c r="D77" s="17">
        <f t="shared" si="0"/>
        <v>0</v>
      </c>
      <c r="E77" s="50"/>
      <c r="F77" s="50"/>
      <c r="G77" s="50"/>
      <c r="H77" s="50"/>
      <c r="I77" s="52"/>
      <c r="J77" s="27"/>
      <c r="K77" s="44"/>
      <c r="L77" s="28"/>
    </row>
    <row r="78" spans="1:12" s="49" customFormat="1" ht="15.6" customHeight="1" x14ac:dyDescent="0.25">
      <c r="A78" s="257" t="s">
        <v>102</v>
      </c>
      <c r="B78" s="250"/>
      <c r="C78" s="251" t="s">
        <v>103</v>
      </c>
      <c r="D78" s="17">
        <f t="shared" ref="D78:D141" si="14">F78+G78+H78+I78</f>
        <v>0</v>
      </c>
      <c r="E78" s="50"/>
      <c r="F78" s="50"/>
      <c r="G78" s="50"/>
      <c r="H78" s="50"/>
      <c r="I78" s="52"/>
      <c r="J78" s="27"/>
      <c r="K78" s="44"/>
      <c r="L78" s="28"/>
    </row>
    <row r="79" spans="1:12" s="49" customFormat="1" ht="15.6" customHeight="1" x14ac:dyDescent="0.25">
      <c r="A79" s="257" t="s">
        <v>104</v>
      </c>
      <c r="B79" s="250"/>
      <c r="C79" s="251" t="s">
        <v>105</v>
      </c>
      <c r="D79" s="17">
        <f t="shared" si="14"/>
        <v>0</v>
      </c>
      <c r="E79" s="50"/>
      <c r="F79" s="50"/>
      <c r="G79" s="50"/>
      <c r="H79" s="50"/>
      <c r="I79" s="52"/>
      <c r="J79" s="27"/>
      <c r="K79" s="44"/>
      <c r="L79" s="28"/>
    </row>
    <row r="80" spans="1:12" s="49" customFormat="1" ht="15.6" customHeight="1" x14ac:dyDescent="0.25">
      <c r="A80" s="257" t="s">
        <v>106</v>
      </c>
      <c r="B80" s="250"/>
      <c r="C80" s="251" t="s">
        <v>107</v>
      </c>
      <c r="D80" s="17">
        <f t="shared" si="14"/>
        <v>0</v>
      </c>
      <c r="E80" s="50"/>
      <c r="F80" s="50"/>
      <c r="G80" s="50"/>
      <c r="H80" s="50"/>
      <c r="I80" s="52"/>
      <c r="J80" s="27"/>
      <c r="K80" s="44"/>
      <c r="L80" s="28"/>
    </row>
    <row r="81" spans="1:12" s="49" customFormat="1" ht="15.6" customHeight="1" x14ac:dyDescent="0.25">
      <c r="A81" s="257" t="s">
        <v>298</v>
      </c>
      <c r="B81" s="250"/>
      <c r="C81" s="251" t="s">
        <v>299</v>
      </c>
      <c r="D81" s="17">
        <f t="shared" si="14"/>
        <v>0</v>
      </c>
      <c r="E81" s="50"/>
      <c r="F81" s="50"/>
      <c r="G81" s="50"/>
      <c r="H81" s="50"/>
      <c r="I81" s="52"/>
      <c r="J81" s="27"/>
      <c r="K81" s="44"/>
      <c r="L81" s="28"/>
    </row>
    <row r="82" spans="1:12" s="49" customFormat="1" ht="27.75" customHeight="1" x14ac:dyDescent="0.25">
      <c r="A82" s="840" t="s">
        <v>302</v>
      </c>
      <c r="B82" s="841"/>
      <c r="C82" s="251" t="s">
        <v>303</v>
      </c>
      <c r="D82" s="17">
        <f t="shared" si="14"/>
        <v>0</v>
      </c>
      <c r="E82" s="50"/>
      <c r="F82" s="50"/>
      <c r="G82" s="50"/>
      <c r="H82" s="50"/>
      <c r="I82" s="52"/>
      <c r="J82" s="27"/>
      <c r="K82" s="44"/>
      <c r="L82" s="28"/>
    </row>
    <row r="83" spans="1:12" s="49" customFormat="1" ht="15.6" customHeight="1" x14ac:dyDescent="0.25">
      <c r="A83" s="257" t="s">
        <v>304</v>
      </c>
      <c r="B83" s="250"/>
      <c r="C83" s="251" t="s">
        <v>305</v>
      </c>
      <c r="D83" s="17">
        <f t="shared" si="14"/>
        <v>0</v>
      </c>
      <c r="E83" s="50"/>
      <c r="F83" s="50"/>
      <c r="G83" s="50"/>
      <c r="H83" s="50"/>
      <c r="I83" s="52"/>
      <c r="J83" s="27"/>
      <c r="K83" s="44"/>
      <c r="L83" s="28"/>
    </row>
    <row r="84" spans="1:12" s="49" customFormat="1" ht="15.6" customHeight="1" x14ac:dyDescent="0.25">
      <c r="A84" s="257" t="s">
        <v>306</v>
      </c>
      <c r="B84" s="250"/>
      <c r="C84" s="251" t="s">
        <v>307</v>
      </c>
      <c r="D84" s="17">
        <f t="shared" si="14"/>
        <v>0</v>
      </c>
      <c r="E84" s="50"/>
      <c r="F84" s="50"/>
      <c r="G84" s="50"/>
      <c r="H84" s="50"/>
      <c r="I84" s="52"/>
      <c r="J84" s="27"/>
      <c r="K84" s="44"/>
      <c r="L84" s="28"/>
    </row>
    <row r="85" spans="1:12" s="49" customFormat="1" ht="41.25" customHeight="1" x14ac:dyDescent="0.25">
      <c r="A85" s="768" t="s">
        <v>286</v>
      </c>
      <c r="B85" s="769"/>
      <c r="C85" s="251" t="s">
        <v>287</v>
      </c>
      <c r="D85" s="17">
        <f t="shared" si="14"/>
        <v>0</v>
      </c>
      <c r="E85" s="50"/>
      <c r="F85" s="50"/>
      <c r="G85" s="50"/>
      <c r="H85" s="50"/>
      <c r="I85" s="52"/>
      <c r="J85" s="27"/>
      <c r="K85" s="44"/>
      <c r="L85" s="28"/>
    </row>
    <row r="86" spans="1:12" s="49" customFormat="1" ht="24.75" customHeight="1" x14ac:dyDescent="0.25">
      <c r="A86" s="840" t="s">
        <v>395</v>
      </c>
      <c r="B86" s="841"/>
      <c r="C86" s="251" t="s">
        <v>396</v>
      </c>
      <c r="D86" s="17">
        <f t="shared" si="14"/>
        <v>0</v>
      </c>
      <c r="E86" s="50"/>
      <c r="F86" s="50"/>
      <c r="G86" s="50"/>
      <c r="H86" s="50"/>
      <c r="I86" s="52"/>
      <c r="J86" s="27"/>
      <c r="K86" s="44"/>
      <c r="L86" s="28"/>
    </row>
    <row r="87" spans="1:12" s="49" customFormat="1" ht="15" customHeight="1" x14ac:dyDescent="0.25">
      <c r="A87" s="257" t="s">
        <v>397</v>
      </c>
      <c r="B87" s="250"/>
      <c r="C87" s="251" t="s">
        <v>398</v>
      </c>
      <c r="D87" s="17">
        <f t="shared" si="14"/>
        <v>0</v>
      </c>
      <c r="E87" s="50"/>
      <c r="F87" s="50"/>
      <c r="G87" s="50"/>
      <c r="H87" s="50"/>
      <c r="I87" s="52"/>
      <c r="J87" s="27"/>
      <c r="K87" s="44"/>
      <c r="L87" s="28"/>
    </row>
    <row r="88" spans="1:12" s="49" customFormat="1" ht="15" customHeight="1" x14ac:dyDescent="0.25">
      <c r="A88" s="257" t="s">
        <v>399</v>
      </c>
      <c r="B88" s="250"/>
      <c r="C88" s="251" t="s">
        <v>400</v>
      </c>
      <c r="D88" s="17">
        <f t="shared" si="14"/>
        <v>0</v>
      </c>
      <c r="E88" s="50"/>
      <c r="F88" s="50"/>
      <c r="G88" s="50"/>
      <c r="H88" s="50"/>
      <c r="I88" s="52"/>
      <c r="J88" s="27"/>
      <c r="K88" s="44"/>
      <c r="L88" s="28"/>
    </row>
    <row r="89" spans="1:12" s="49" customFormat="1" ht="15" customHeight="1" x14ac:dyDescent="0.25">
      <c r="A89" s="257" t="s">
        <v>401</v>
      </c>
      <c r="B89" s="250"/>
      <c r="C89" s="251" t="s">
        <v>402</v>
      </c>
      <c r="D89" s="17">
        <f t="shared" si="14"/>
        <v>0</v>
      </c>
      <c r="E89" s="50"/>
      <c r="F89" s="50"/>
      <c r="G89" s="50"/>
      <c r="H89" s="50"/>
      <c r="I89" s="52"/>
      <c r="J89" s="27"/>
      <c r="K89" s="44"/>
      <c r="L89" s="28"/>
    </row>
    <row r="90" spans="1:12" s="49" customFormat="1" ht="26.25" customHeight="1" x14ac:dyDescent="0.25">
      <c r="A90" s="840" t="s">
        <v>279</v>
      </c>
      <c r="B90" s="841"/>
      <c r="C90" s="251" t="s">
        <v>403</v>
      </c>
      <c r="D90" s="17">
        <f t="shared" si="14"/>
        <v>0</v>
      </c>
      <c r="E90" s="50"/>
      <c r="F90" s="50"/>
      <c r="G90" s="50"/>
      <c r="H90" s="50"/>
      <c r="I90" s="52"/>
      <c r="J90" s="27"/>
      <c r="K90" s="44"/>
      <c r="L90" s="28"/>
    </row>
    <row r="91" spans="1:12" s="49" customFormat="1" ht="15" customHeight="1" x14ac:dyDescent="0.2">
      <c r="A91" s="257"/>
      <c r="B91" s="258" t="s">
        <v>404</v>
      </c>
      <c r="C91" s="255" t="s">
        <v>405</v>
      </c>
      <c r="D91" s="17">
        <f t="shared" si="14"/>
        <v>0</v>
      </c>
      <c r="E91" s="50"/>
      <c r="F91" s="50"/>
      <c r="G91" s="50"/>
      <c r="H91" s="50"/>
      <c r="I91" s="52"/>
      <c r="J91" s="27"/>
      <c r="K91" s="44"/>
      <c r="L91" s="28"/>
    </row>
    <row r="92" spans="1:12" s="49" customFormat="1" ht="15" customHeight="1" x14ac:dyDescent="0.2">
      <c r="A92" s="257"/>
      <c r="B92" s="258" t="s">
        <v>406</v>
      </c>
      <c r="C92" s="255" t="s">
        <v>407</v>
      </c>
      <c r="D92" s="17">
        <f t="shared" si="14"/>
        <v>0</v>
      </c>
      <c r="E92" s="50"/>
      <c r="F92" s="50"/>
      <c r="G92" s="50"/>
      <c r="H92" s="50"/>
      <c r="I92" s="52"/>
      <c r="J92" s="27"/>
      <c r="K92" s="44"/>
      <c r="L92" s="28"/>
    </row>
    <row r="93" spans="1:12" s="49" customFormat="1" ht="27" customHeight="1" x14ac:dyDescent="0.25">
      <c r="A93" s="768" t="s">
        <v>278</v>
      </c>
      <c r="B93" s="769"/>
      <c r="C93" s="251" t="s">
        <v>288</v>
      </c>
      <c r="D93" s="17">
        <f t="shared" si="14"/>
        <v>0</v>
      </c>
      <c r="E93" s="50"/>
      <c r="F93" s="50"/>
      <c r="G93" s="50"/>
      <c r="H93" s="50"/>
      <c r="I93" s="52"/>
      <c r="J93" s="27"/>
      <c r="K93" s="44"/>
      <c r="L93" s="28"/>
    </row>
    <row r="94" spans="1:12" s="49" customFormat="1" ht="15" customHeight="1" x14ac:dyDescent="0.25">
      <c r="A94" s="257" t="s">
        <v>289</v>
      </c>
      <c r="B94" s="265"/>
      <c r="C94" s="251" t="s">
        <v>290</v>
      </c>
      <c r="D94" s="17">
        <f t="shared" si="14"/>
        <v>0</v>
      </c>
      <c r="E94" s="50"/>
      <c r="F94" s="50"/>
      <c r="G94" s="50"/>
      <c r="H94" s="50"/>
      <c r="I94" s="52"/>
      <c r="J94" s="27"/>
      <c r="K94" s="44"/>
      <c r="L94" s="28"/>
    </row>
    <row r="95" spans="1:12" s="49" customFormat="1" ht="33.75" customHeight="1" x14ac:dyDescent="0.25">
      <c r="A95" s="840" t="s">
        <v>13</v>
      </c>
      <c r="B95" s="841"/>
      <c r="C95" s="251" t="s">
        <v>14</v>
      </c>
      <c r="D95" s="17">
        <f t="shared" si="14"/>
        <v>0</v>
      </c>
      <c r="E95" s="50"/>
      <c r="F95" s="51">
        <f t="shared" ref="F95:L95" si="15">SUM(F96:F103)</f>
        <v>0</v>
      </c>
      <c r="G95" s="51">
        <f t="shared" si="15"/>
        <v>0</v>
      </c>
      <c r="H95" s="51">
        <f t="shared" si="15"/>
        <v>0</v>
      </c>
      <c r="I95" s="51">
        <f t="shared" si="15"/>
        <v>0</v>
      </c>
      <c r="J95" s="50">
        <f t="shared" si="15"/>
        <v>0</v>
      </c>
      <c r="K95" s="50">
        <f t="shared" si="15"/>
        <v>0</v>
      </c>
      <c r="L95" s="55">
        <f t="shared" si="15"/>
        <v>0</v>
      </c>
    </row>
    <row r="96" spans="1:12" s="49" customFormat="1" ht="15" customHeight="1" x14ac:dyDescent="0.2">
      <c r="A96" s="257"/>
      <c r="B96" s="258" t="s">
        <v>15</v>
      </c>
      <c r="C96" s="255" t="s">
        <v>16</v>
      </c>
      <c r="D96" s="17">
        <f t="shared" si="14"/>
        <v>0</v>
      </c>
      <c r="E96" s="50"/>
      <c r="F96" s="50"/>
      <c r="G96" s="50"/>
      <c r="H96" s="50"/>
      <c r="I96" s="52"/>
      <c r="J96" s="27"/>
      <c r="K96" s="44"/>
      <c r="L96" s="28"/>
    </row>
    <row r="97" spans="1:12" s="49" customFormat="1" ht="15" customHeight="1" x14ac:dyDescent="0.2">
      <c r="A97" s="257"/>
      <c r="B97" s="258" t="s">
        <v>17</v>
      </c>
      <c r="C97" s="255" t="s">
        <v>18</v>
      </c>
      <c r="D97" s="17">
        <f t="shared" si="14"/>
        <v>0</v>
      </c>
      <c r="E97" s="50"/>
      <c r="F97" s="50"/>
      <c r="G97" s="50"/>
      <c r="H97" s="50"/>
      <c r="I97" s="52"/>
      <c r="J97" s="27"/>
      <c r="K97" s="44"/>
      <c r="L97" s="28"/>
    </row>
    <row r="98" spans="1:12" s="49" customFormat="1" ht="15" customHeight="1" x14ac:dyDescent="0.2">
      <c r="A98" s="257"/>
      <c r="B98" s="258" t="s">
        <v>19</v>
      </c>
      <c r="C98" s="255" t="s">
        <v>150</v>
      </c>
      <c r="D98" s="17">
        <f t="shared" si="14"/>
        <v>0</v>
      </c>
      <c r="E98" s="50"/>
      <c r="F98" s="50"/>
      <c r="G98" s="50"/>
      <c r="H98" s="50"/>
      <c r="I98" s="52"/>
      <c r="J98" s="27"/>
      <c r="K98" s="44"/>
      <c r="L98" s="28"/>
    </row>
    <row r="99" spans="1:12" s="49" customFormat="1" ht="15" customHeight="1" x14ac:dyDescent="0.2">
      <c r="A99" s="257"/>
      <c r="B99" s="258" t="s">
        <v>151</v>
      </c>
      <c r="C99" s="255" t="s">
        <v>152</v>
      </c>
      <c r="D99" s="17">
        <f t="shared" si="14"/>
        <v>0</v>
      </c>
      <c r="E99" s="50"/>
      <c r="F99" s="50"/>
      <c r="G99" s="50"/>
      <c r="H99" s="50"/>
      <c r="I99" s="52"/>
      <c r="J99" s="27"/>
      <c r="K99" s="44"/>
      <c r="L99" s="28"/>
    </row>
    <row r="100" spans="1:12" s="49" customFormat="1" ht="15" customHeight="1" x14ac:dyDescent="0.2">
      <c r="A100" s="257"/>
      <c r="B100" s="258" t="s">
        <v>153</v>
      </c>
      <c r="C100" s="255" t="s">
        <v>154</v>
      </c>
      <c r="D100" s="17">
        <f t="shared" si="14"/>
        <v>0</v>
      </c>
      <c r="E100" s="50"/>
      <c r="F100" s="50"/>
      <c r="G100" s="50"/>
      <c r="H100" s="50"/>
      <c r="I100" s="52"/>
      <c r="J100" s="27"/>
      <c r="K100" s="44"/>
      <c r="L100" s="28"/>
    </row>
    <row r="101" spans="1:12" s="49" customFormat="1" ht="15" customHeight="1" x14ac:dyDescent="0.2">
      <c r="A101" s="257"/>
      <c r="B101" s="258" t="s">
        <v>473</v>
      </c>
      <c r="C101" s="255" t="s">
        <v>474</v>
      </c>
      <c r="D101" s="17">
        <f t="shared" si="14"/>
        <v>0</v>
      </c>
      <c r="E101" s="50"/>
      <c r="F101" s="50"/>
      <c r="G101" s="50"/>
      <c r="H101" s="50"/>
      <c r="I101" s="52"/>
      <c r="J101" s="27"/>
      <c r="K101" s="44"/>
      <c r="L101" s="28"/>
    </row>
    <row r="102" spans="1:12" s="49" customFormat="1" ht="15" customHeight="1" x14ac:dyDescent="0.2">
      <c r="A102" s="257"/>
      <c r="B102" s="258" t="s">
        <v>475</v>
      </c>
      <c r="C102" s="255" t="s">
        <v>476</v>
      </c>
      <c r="D102" s="17">
        <f t="shared" si="14"/>
        <v>0</v>
      </c>
      <c r="E102" s="50"/>
      <c r="F102" s="50"/>
      <c r="G102" s="50"/>
      <c r="H102" s="50"/>
      <c r="I102" s="52"/>
      <c r="J102" s="27"/>
      <c r="K102" s="44"/>
      <c r="L102" s="28"/>
    </row>
    <row r="103" spans="1:12" s="49" customFormat="1" ht="15" customHeight="1" x14ac:dyDescent="0.2">
      <c r="A103" s="257"/>
      <c r="B103" s="258" t="s">
        <v>181</v>
      </c>
      <c r="C103" s="255" t="s">
        <v>182</v>
      </c>
      <c r="D103" s="17">
        <f t="shared" si="14"/>
        <v>0</v>
      </c>
      <c r="E103" s="50"/>
      <c r="F103" s="50"/>
      <c r="G103" s="50"/>
      <c r="H103" s="50"/>
      <c r="I103" s="52"/>
      <c r="J103" s="27"/>
      <c r="K103" s="44"/>
      <c r="L103" s="28"/>
    </row>
    <row r="104" spans="1:12" s="13" customFormat="1" ht="15" customHeight="1" x14ac:dyDescent="0.25">
      <c r="A104" s="266" t="s">
        <v>183</v>
      </c>
      <c r="B104" s="267"/>
      <c r="C104" s="252" t="s">
        <v>184</v>
      </c>
      <c r="D104" s="17">
        <f t="shared" si="14"/>
        <v>0</v>
      </c>
      <c r="E104" s="23"/>
      <c r="F104" s="23"/>
      <c r="G104" s="23"/>
      <c r="H104" s="23"/>
      <c r="I104" s="45"/>
      <c r="J104" s="23"/>
      <c r="K104" s="23"/>
      <c r="L104" s="24"/>
    </row>
    <row r="105" spans="1:12" s="49" customFormat="1" ht="17.25" customHeight="1" x14ac:dyDescent="0.25">
      <c r="A105" s="253" t="s">
        <v>185</v>
      </c>
      <c r="B105" s="250"/>
      <c r="C105" s="251" t="s">
        <v>260</v>
      </c>
      <c r="D105" s="17">
        <f t="shared" si="14"/>
        <v>0</v>
      </c>
      <c r="E105" s="50"/>
      <c r="F105" s="50"/>
      <c r="G105" s="50"/>
      <c r="H105" s="50"/>
      <c r="I105" s="52"/>
      <c r="J105" s="27"/>
      <c r="K105" s="44"/>
      <c r="L105" s="28"/>
    </row>
    <row r="106" spans="1:12" s="49" customFormat="1" ht="17.25" customHeight="1" x14ac:dyDescent="0.2">
      <c r="A106" s="257"/>
      <c r="B106" s="254" t="s">
        <v>261</v>
      </c>
      <c r="C106" s="255" t="s">
        <v>262</v>
      </c>
      <c r="D106" s="17">
        <f t="shared" si="14"/>
        <v>0</v>
      </c>
      <c r="E106" s="50"/>
      <c r="F106" s="50"/>
      <c r="G106" s="50"/>
      <c r="H106" s="50"/>
      <c r="I106" s="52"/>
      <c r="J106" s="27"/>
      <c r="K106" s="44"/>
      <c r="L106" s="28"/>
    </row>
    <row r="107" spans="1:12" s="49" customFormat="1" ht="17.25" customHeight="1" x14ac:dyDescent="0.2">
      <c r="A107" s="257"/>
      <c r="B107" s="254" t="s">
        <v>237</v>
      </c>
      <c r="C107" s="255" t="s">
        <v>108</v>
      </c>
      <c r="D107" s="17">
        <f t="shared" si="14"/>
        <v>0</v>
      </c>
      <c r="E107" s="50"/>
      <c r="F107" s="50"/>
      <c r="G107" s="50"/>
      <c r="H107" s="50"/>
      <c r="I107" s="52"/>
      <c r="J107" s="27"/>
      <c r="K107" s="44"/>
      <c r="L107" s="28"/>
    </row>
    <row r="108" spans="1:12" s="49" customFormat="1" ht="29.25" customHeight="1" x14ac:dyDescent="0.25">
      <c r="A108" s="854" t="s">
        <v>186</v>
      </c>
      <c r="B108" s="855"/>
      <c r="C108" s="251" t="s">
        <v>266</v>
      </c>
      <c r="D108" s="17">
        <f t="shared" si="14"/>
        <v>0</v>
      </c>
      <c r="E108" s="50"/>
      <c r="F108" s="50"/>
      <c r="G108" s="50"/>
      <c r="H108" s="50"/>
      <c r="I108" s="52"/>
      <c r="J108" s="27"/>
      <c r="K108" s="44"/>
      <c r="L108" s="28"/>
    </row>
    <row r="109" spans="1:12" s="49" customFormat="1" ht="17.25" customHeight="1" x14ac:dyDescent="0.2">
      <c r="A109" s="253"/>
      <c r="B109" s="254" t="s">
        <v>291</v>
      </c>
      <c r="C109" s="255" t="s">
        <v>337</v>
      </c>
      <c r="D109" s="17">
        <f t="shared" si="14"/>
        <v>0</v>
      </c>
      <c r="E109" s="50"/>
      <c r="F109" s="50"/>
      <c r="G109" s="50"/>
      <c r="H109" s="50"/>
      <c r="I109" s="52"/>
      <c r="J109" s="27"/>
      <c r="K109" s="44"/>
      <c r="L109" s="28"/>
    </row>
    <row r="110" spans="1:12" s="49" customFormat="1" ht="15" customHeight="1" x14ac:dyDescent="0.2">
      <c r="A110" s="257"/>
      <c r="B110" s="263" t="s">
        <v>292</v>
      </c>
      <c r="C110" s="255" t="s">
        <v>293</v>
      </c>
      <c r="D110" s="17">
        <f t="shared" si="14"/>
        <v>0</v>
      </c>
      <c r="E110" s="50"/>
      <c r="F110" s="50"/>
      <c r="G110" s="50"/>
      <c r="H110" s="50"/>
      <c r="I110" s="52"/>
      <c r="J110" s="27"/>
      <c r="K110" s="44"/>
      <c r="L110" s="28"/>
    </row>
    <row r="111" spans="1:12" s="49" customFormat="1" ht="16.5" customHeight="1" x14ac:dyDescent="0.2">
      <c r="A111" s="257"/>
      <c r="B111" s="268" t="s">
        <v>122</v>
      </c>
      <c r="C111" s="255" t="s">
        <v>294</v>
      </c>
      <c r="D111" s="17">
        <f t="shared" si="14"/>
        <v>0</v>
      </c>
      <c r="E111" s="50"/>
      <c r="F111" s="50"/>
      <c r="G111" s="50"/>
      <c r="H111" s="50"/>
      <c r="I111" s="52"/>
      <c r="J111" s="27"/>
      <c r="K111" s="44"/>
      <c r="L111" s="28"/>
    </row>
    <row r="112" spans="1:12" s="49" customFormat="1" ht="17.25" customHeight="1" x14ac:dyDescent="0.2">
      <c r="A112" s="257"/>
      <c r="B112" s="268" t="s">
        <v>295</v>
      </c>
      <c r="C112" s="255" t="s">
        <v>493</v>
      </c>
      <c r="D112" s="17">
        <f t="shared" si="14"/>
        <v>0</v>
      </c>
      <c r="E112" s="50"/>
      <c r="F112" s="50"/>
      <c r="G112" s="50"/>
      <c r="H112" s="50"/>
      <c r="I112" s="52"/>
      <c r="J112" s="27"/>
      <c r="K112" s="44"/>
      <c r="L112" s="28"/>
    </row>
    <row r="113" spans="1:12" s="49" customFormat="1" ht="17.25" customHeight="1" x14ac:dyDescent="0.25">
      <c r="A113" s="269" t="s">
        <v>429</v>
      </c>
      <c r="B113" s="270"/>
      <c r="C113" s="251" t="s">
        <v>296</v>
      </c>
      <c r="D113" s="17">
        <f t="shared" si="14"/>
        <v>0</v>
      </c>
      <c r="E113" s="50"/>
      <c r="F113" s="50"/>
      <c r="G113" s="50"/>
      <c r="H113" s="50"/>
      <c r="I113" s="52"/>
      <c r="J113" s="27"/>
      <c r="K113" s="44"/>
      <c r="L113" s="28"/>
    </row>
    <row r="114" spans="1:12" s="49" customFormat="1" ht="17.25" customHeight="1" x14ac:dyDescent="0.2">
      <c r="A114" s="269"/>
      <c r="B114" s="254" t="s">
        <v>251</v>
      </c>
      <c r="C114" s="255" t="s">
        <v>252</v>
      </c>
      <c r="D114" s="17">
        <f t="shared" si="14"/>
        <v>0</v>
      </c>
      <c r="E114" s="50"/>
      <c r="F114" s="50"/>
      <c r="G114" s="50"/>
      <c r="H114" s="50"/>
      <c r="I114" s="52"/>
      <c r="J114" s="27"/>
      <c r="K114" s="44"/>
      <c r="L114" s="28"/>
    </row>
    <row r="115" spans="1:12" s="49" customFormat="1" ht="17.25" customHeight="1" x14ac:dyDescent="0.2">
      <c r="A115" s="257"/>
      <c r="B115" s="254" t="s">
        <v>253</v>
      </c>
      <c r="C115" s="255" t="s">
        <v>254</v>
      </c>
      <c r="D115" s="17">
        <f t="shared" si="14"/>
        <v>0</v>
      </c>
      <c r="E115" s="50"/>
      <c r="F115" s="50"/>
      <c r="G115" s="50"/>
      <c r="H115" s="50"/>
      <c r="I115" s="52"/>
      <c r="J115" s="27"/>
      <c r="K115" s="44"/>
      <c r="L115" s="28"/>
    </row>
    <row r="116" spans="1:12" s="49" customFormat="1" ht="17.25" customHeight="1" x14ac:dyDescent="0.2">
      <c r="A116" s="257"/>
      <c r="B116" s="263" t="s">
        <v>365</v>
      </c>
      <c r="C116" s="255" t="s">
        <v>366</v>
      </c>
      <c r="D116" s="17">
        <f t="shared" si="14"/>
        <v>0</v>
      </c>
      <c r="E116" s="50"/>
      <c r="F116" s="50"/>
      <c r="G116" s="50"/>
      <c r="H116" s="50"/>
      <c r="I116" s="52"/>
      <c r="J116" s="27"/>
      <c r="K116" s="44"/>
      <c r="L116" s="28"/>
    </row>
    <row r="117" spans="1:12" s="49" customFormat="1" ht="17.25" customHeight="1" x14ac:dyDescent="0.2">
      <c r="A117" s="257"/>
      <c r="B117" s="263" t="s">
        <v>367</v>
      </c>
      <c r="C117" s="255" t="s">
        <v>368</v>
      </c>
      <c r="D117" s="17">
        <f t="shared" si="14"/>
        <v>0</v>
      </c>
      <c r="E117" s="50"/>
      <c r="F117" s="50"/>
      <c r="G117" s="50"/>
      <c r="H117" s="50"/>
      <c r="I117" s="52"/>
      <c r="J117" s="27"/>
      <c r="K117" s="44"/>
      <c r="L117" s="28"/>
    </row>
    <row r="118" spans="1:12" s="13" customFormat="1" ht="17.25" customHeight="1" x14ac:dyDescent="0.25">
      <c r="A118" s="266" t="s">
        <v>482</v>
      </c>
      <c r="B118" s="271"/>
      <c r="C118" s="252" t="s">
        <v>483</v>
      </c>
      <c r="D118" s="17">
        <f t="shared" si="14"/>
        <v>0</v>
      </c>
      <c r="E118" s="23"/>
      <c r="F118" s="23"/>
      <c r="G118" s="23"/>
      <c r="H118" s="23"/>
      <c r="I118" s="45"/>
      <c r="J118" s="23"/>
      <c r="K118" s="23"/>
      <c r="L118" s="24"/>
    </row>
    <row r="119" spans="1:12" s="49" customFormat="1" ht="16.899999999999999" customHeight="1" x14ac:dyDescent="0.25">
      <c r="A119" s="257"/>
      <c r="B119" s="272" t="s">
        <v>265</v>
      </c>
      <c r="C119" s="273" t="s">
        <v>200</v>
      </c>
      <c r="D119" s="17">
        <f t="shared" si="14"/>
        <v>0</v>
      </c>
      <c r="E119" s="50"/>
      <c r="F119" s="50"/>
      <c r="G119" s="50"/>
      <c r="H119" s="50"/>
      <c r="I119" s="52"/>
      <c r="J119" s="27"/>
      <c r="K119" s="44"/>
      <c r="L119" s="28"/>
    </row>
    <row r="120" spans="1:12" s="49" customFormat="1" ht="29.45" customHeight="1" x14ac:dyDescent="0.25">
      <c r="A120" s="257"/>
      <c r="B120" s="274" t="s">
        <v>234</v>
      </c>
      <c r="C120" s="273" t="s">
        <v>235</v>
      </c>
      <c r="D120" s="17">
        <f t="shared" si="14"/>
        <v>0</v>
      </c>
      <c r="E120" s="50"/>
      <c r="F120" s="50"/>
      <c r="G120" s="50"/>
      <c r="H120" s="50"/>
      <c r="I120" s="52"/>
      <c r="J120" s="27"/>
      <c r="K120" s="44"/>
      <c r="L120" s="28"/>
    </row>
    <row r="121" spans="1:12" s="49" customFormat="1" ht="17.25" customHeight="1" x14ac:dyDescent="0.25">
      <c r="A121" s="257"/>
      <c r="B121" s="275" t="s">
        <v>226</v>
      </c>
      <c r="C121" s="273" t="s">
        <v>227</v>
      </c>
      <c r="D121" s="17">
        <f t="shared" si="14"/>
        <v>0</v>
      </c>
      <c r="E121" s="50"/>
      <c r="F121" s="50"/>
      <c r="G121" s="50"/>
      <c r="H121" s="50"/>
      <c r="I121" s="52"/>
      <c r="J121" s="27"/>
      <c r="K121" s="44"/>
      <c r="L121" s="28"/>
    </row>
    <row r="122" spans="1:12" s="49" customFormat="1" ht="16.899999999999999" customHeight="1" x14ac:dyDescent="0.25">
      <c r="A122" s="276" t="s">
        <v>228</v>
      </c>
      <c r="B122" s="277"/>
      <c r="C122" s="278" t="s">
        <v>229</v>
      </c>
      <c r="D122" s="17">
        <f t="shared" si="14"/>
        <v>0</v>
      </c>
      <c r="E122" s="50"/>
      <c r="F122" s="50"/>
      <c r="G122" s="50"/>
      <c r="H122" s="50"/>
      <c r="I122" s="52"/>
      <c r="J122" s="50"/>
      <c r="K122" s="50"/>
      <c r="L122" s="55"/>
    </row>
    <row r="123" spans="1:12" s="49" customFormat="1" ht="16.899999999999999" customHeight="1" x14ac:dyDescent="0.25">
      <c r="A123" s="257" t="s">
        <v>205</v>
      </c>
      <c r="B123" s="258"/>
      <c r="C123" s="251" t="s">
        <v>206</v>
      </c>
      <c r="D123" s="17">
        <f t="shared" si="14"/>
        <v>0</v>
      </c>
      <c r="E123" s="50"/>
      <c r="F123" s="50"/>
      <c r="G123" s="50"/>
      <c r="H123" s="50"/>
      <c r="I123" s="52"/>
      <c r="J123" s="27"/>
      <c r="K123" s="44"/>
      <c r="L123" s="28"/>
    </row>
    <row r="124" spans="1:12" s="13" customFormat="1" ht="34.9" customHeight="1" x14ac:dyDescent="0.25">
      <c r="A124" s="862" t="s">
        <v>338</v>
      </c>
      <c r="B124" s="863"/>
      <c r="C124" s="252" t="s">
        <v>339</v>
      </c>
      <c r="D124" s="17">
        <f t="shared" si="14"/>
        <v>0</v>
      </c>
      <c r="E124" s="23"/>
      <c r="F124" s="23"/>
      <c r="G124" s="23"/>
      <c r="H124" s="23"/>
      <c r="I124" s="45"/>
      <c r="J124" s="23"/>
      <c r="K124" s="23"/>
      <c r="L124" s="24"/>
    </row>
    <row r="125" spans="1:12" s="49" customFormat="1" ht="41.45" customHeight="1" x14ac:dyDescent="0.25">
      <c r="A125" s="856" t="s">
        <v>5</v>
      </c>
      <c r="B125" s="857"/>
      <c r="C125" s="251" t="s">
        <v>340</v>
      </c>
      <c r="D125" s="17">
        <f t="shared" si="14"/>
        <v>0</v>
      </c>
      <c r="E125" s="50"/>
      <c r="F125" s="50"/>
      <c r="G125" s="50"/>
      <c r="H125" s="50"/>
      <c r="I125" s="52"/>
      <c r="J125" s="27"/>
      <c r="K125" s="44"/>
      <c r="L125" s="28"/>
    </row>
    <row r="126" spans="1:12" s="49" customFormat="1" ht="15.75" customHeight="1" x14ac:dyDescent="0.2">
      <c r="A126" s="257"/>
      <c r="B126" s="258" t="s">
        <v>263</v>
      </c>
      <c r="C126" s="255" t="s">
        <v>264</v>
      </c>
      <c r="D126" s="17">
        <f t="shared" si="14"/>
        <v>0</v>
      </c>
      <c r="E126" s="50"/>
      <c r="F126" s="50"/>
      <c r="G126" s="50"/>
      <c r="H126" s="50"/>
      <c r="I126" s="52"/>
      <c r="J126" s="27"/>
      <c r="K126" s="44"/>
      <c r="L126" s="28"/>
    </row>
    <row r="127" spans="1:12" s="49" customFormat="1" ht="18" customHeight="1" x14ac:dyDescent="0.2">
      <c r="A127" s="257"/>
      <c r="B127" s="268" t="s">
        <v>408</v>
      </c>
      <c r="C127" s="255" t="s">
        <v>409</v>
      </c>
      <c r="D127" s="17">
        <f t="shared" si="14"/>
        <v>0</v>
      </c>
      <c r="E127" s="50"/>
      <c r="F127" s="50"/>
      <c r="G127" s="50"/>
      <c r="H127" s="50"/>
      <c r="I127" s="52"/>
      <c r="J127" s="27"/>
      <c r="K127" s="44"/>
      <c r="L127" s="28"/>
    </row>
    <row r="128" spans="1:12" s="49" customFormat="1" ht="18" customHeight="1" x14ac:dyDescent="0.2">
      <c r="A128" s="257"/>
      <c r="B128" s="268" t="s">
        <v>285</v>
      </c>
      <c r="C128" s="255" t="s">
        <v>284</v>
      </c>
      <c r="D128" s="17">
        <f t="shared" si="14"/>
        <v>0</v>
      </c>
      <c r="E128" s="50"/>
      <c r="F128" s="50"/>
      <c r="G128" s="50"/>
      <c r="H128" s="50"/>
      <c r="I128" s="52"/>
      <c r="J128" s="27"/>
      <c r="K128" s="44"/>
      <c r="L128" s="28"/>
    </row>
    <row r="129" spans="1:12" s="49" customFormat="1" ht="27" customHeight="1" x14ac:dyDescent="0.2">
      <c r="A129" s="257"/>
      <c r="B129" s="263" t="s">
        <v>490</v>
      </c>
      <c r="C129" s="255" t="s">
        <v>491</v>
      </c>
      <c r="D129" s="17">
        <f t="shared" si="14"/>
        <v>0</v>
      </c>
      <c r="E129" s="50"/>
      <c r="F129" s="50"/>
      <c r="G129" s="50"/>
      <c r="H129" s="50"/>
      <c r="I129" s="52"/>
      <c r="J129" s="27"/>
      <c r="K129" s="44"/>
      <c r="L129" s="28"/>
    </row>
    <row r="130" spans="1:12" s="49" customFormat="1" ht="28.15" customHeight="1" x14ac:dyDescent="0.2">
      <c r="A130" s="257"/>
      <c r="B130" s="263" t="s">
        <v>448</v>
      </c>
      <c r="C130" s="255" t="s">
        <v>492</v>
      </c>
      <c r="D130" s="17">
        <f t="shared" si="14"/>
        <v>0</v>
      </c>
      <c r="E130" s="50"/>
      <c r="F130" s="50"/>
      <c r="G130" s="50"/>
      <c r="H130" s="50"/>
      <c r="I130" s="52"/>
      <c r="J130" s="27"/>
      <c r="K130" s="44"/>
      <c r="L130" s="28"/>
    </row>
    <row r="131" spans="1:12" s="49" customFormat="1" ht="27.6" customHeight="1" x14ac:dyDescent="0.2">
      <c r="A131" s="279"/>
      <c r="B131" s="263" t="s">
        <v>232</v>
      </c>
      <c r="C131" s="255" t="s">
        <v>233</v>
      </c>
      <c r="D131" s="17">
        <f t="shared" si="14"/>
        <v>0</v>
      </c>
      <c r="E131" s="50"/>
      <c r="F131" s="50"/>
      <c r="G131" s="50"/>
      <c r="H131" s="50"/>
      <c r="I131" s="52"/>
      <c r="J131" s="27"/>
      <c r="K131" s="44"/>
      <c r="L131" s="28"/>
    </row>
    <row r="132" spans="1:12" s="49" customFormat="1" ht="30.75" customHeight="1" x14ac:dyDescent="0.2">
      <c r="A132" s="279"/>
      <c r="B132" s="263" t="s">
        <v>311</v>
      </c>
      <c r="C132" s="255" t="s">
        <v>312</v>
      </c>
      <c r="D132" s="17">
        <f t="shared" si="14"/>
        <v>0</v>
      </c>
      <c r="E132" s="50"/>
      <c r="F132" s="50"/>
      <c r="G132" s="50"/>
      <c r="H132" s="50"/>
      <c r="I132" s="52"/>
      <c r="J132" s="27"/>
      <c r="K132" s="44"/>
      <c r="L132" s="28"/>
    </row>
    <row r="133" spans="1:12" s="49" customFormat="1" ht="27.6" customHeight="1" x14ac:dyDescent="0.2">
      <c r="A133" s="279"/>
      <c r="B133" s="263" t="s">
        <v>187</v>
      </c>
      <c r="C133" s="255" t="s">
        <v>188</v>
      </c>
      <c r="D133" s="17">
        <f t="shared" si="14"/>
        <v>0</v>
      </c>
      <c r="E133" s="50"/>
      <c r="F133" s="50"/>
      <c r="G133" s="50"/>
      <c r="H133" s="50"/>
      <c r="I133" s="52"/>
      <c r="J133" s="27"/>
      <c r="K133" s="44"/>
      <c r="L133" s="28"/>
    </row>
    <row r="134" spans="1:12" s="49" customFormat="1" ht="33" customHeight="1" x14ac:dyDescent="0.2">
      <c r="A134" s="279"/>
      <c r="B134" s="263" t="s">
        <v>481</v>
      </c>
      <c r="C134" s="255" t="s">
        <v>189</v>
      </c>
      <c r="D134" s="17">
        <f t="shared" si="14"/>
        <v>0</v>
      </c>
      <c r="E134" s="50"/>
      <c r="F134" s="50"/>
      <c r="G134" s="50"/>
      <c r="H134" s="50"/>
      <c r="I134" s="52"/>
      <c r="J134" s="27"/>
      <c r="K134" s="44"/>
      <c r="L134" s="28"/>
    </row>
    <row r="135" spans="1:12" s="49" customFormat="1" ht="27" customHeight="1" x14ac:dyDescent="0.2">
      <c r="A135" s="279"/>
      <c r="B135" s="263" t="s">
        <v>28</v>
      </c>
      <c r="C135" s="255" t="s">
        <v>29</v>
      </c>
      <c r="D135" s="17">
        <f t="shared" si="14"/>
        <v>0</v>
      </c>
      <c r="E135" s="50"/>
      <c r="F135" s="50"/>
      <c r="G135" s="50"/>
      <c r="H135" s="50"/>
      <c r="I135" s="52"/>
      <c r="J135" s="27"/>
      <c r="K135" s="44"/>
      <c r="L135" s="28"/>
    </row>
    <row r="136" spans="1:12" s="49" customFormat="1" ht="20.25" customHeight="1" x14ac:dyDescent="0.2">
      <c r="A136" s="279"/>
      <c r="B136" s="263" t="s">
        <v>30</v>
      </c>
      <c r="C136" s="255" t="s">
        <v>31</v>
      </c>
      <c r="D136" s="17">
        <f t="shared" si="14"/>
        <v>0</v>
      </c>
      <c r="E136" s="50"/>
      <c r="F136" s="50"/>
      <c r="G136" s="50"/>
      <c r="H136" s="50"/>
      <c r="I136" s="52"/>
      <c r="J136" s="27"/>
      <c r="K136" s="44"/>
      <c r="L136" s="28"/>
    </row>
    <row r="137" spans="1:12" s="49" customFormat="1" ht="28.15" customHeight="1" x14ac:dyDescent="0.2">
      <c r="A137" s="279"/>
      <c r="B137" s="263" t="s">
        <v>6</v>
      </c>
      <c r="C137" s="255" t="s">
        <v>7</v>
      </c>
      <c r="D137" s="17">
        <f t="shared" si="14"/>
        <v>0</v>
      </c>
      <c r="E137" s="50"/>
      <c r="F137" s="50"/>
      <c r="G137" s="50"/>
      <c r="H137" s="50"/>
      <c r="I137" s="52"/>
      <c r="J137" s="27"/>
      <c r="K137" s="44"/>
      <c r="L137" s="28"/>
    </row>
    <row r="138" spans="1:12" s="49" customFormat="1" ht="28.15" customHeight="1" x14ac:dyDescent="0.2">
      <c r="A138" s="279"/>
      <c r="B138" s="263" t="s">
        <v>8</v>
      </c>
      <c r="C138" s="255" t="s">
        <v>9</v>
      </c>
      <c r="D138" s="17">
        <f t="shared" si="14"/>
        <v>0</v>
      </c>
      <c r="E138" s="50"/>
      <c r="F138" s="50"/>
      <c r="G138" s="50"/>
      <c r="H138" s="50"/>
      <c r="I138" s="52"/>
      <c r="J138" s="27"/>
      <c r="K138" s="44"/>
      <c r="L138" s="28"/>
    </row>
    <row r="139" spans="1:12" s="13" customFormat="1" ht="17.25" customHeight="1" x14ac:dyDescent="0.25">
      <c r="A139" s="266" t="s">
        <v>57</v>
      </c>
      <c r="B139" s="267"/>
      <c r="C139" s="252" t="s">
        <v>32</v>
      </c>
      <c r="D139" s="17">
        <f t="shared" si="14"/>
        <v>0</v>
      </c>
      <c r="E139" s="23"/>
      <c r="F139" s="23"/>
      <c r="G139" s="23"/>
      <c r="H139" s="23"/>
      <c r="I139" s="45"/>
      <c r="J139" s="23"/>
      <c r="K139" s="23"/>
      <c r="L139" s="24"/>
    </row>
    <row r="140" spans="1:12" s="13" customFormat="1" ht="17.25" customHeight="1" x14ac:dyDescent="0.25">
      <c r="A140" s="856" t="s">
        <v>280</v>
      </c>
      <c r="B140" s="857"/>
      <c r="C140" s="251" t="s">
        <v>336</v>
      </c>
      <c r="D140" s="17">
        <f t="shared" si="14"/>
        <v>0</v>
      </c>
      <c r="E140" s="23"/>
      <c r="F140" s="23"/>
      <c r="G140" s="23"/>
      <c r="H140" s="23"/>
      <c r="I140" s="45"/>
      <c r="J140" s="27"/>
      <c r="K140" s="44"/>
      <c r="L140" s="28"/>
    </row>
    <row r="141" spans="1:12" s="13" customFormat="1" ht="17.25" customHeight="1" x14ac:dyDescent="0.2">
      <c r="A141" s="266"/>
      <c r="B141" s="258" t="s">
        <v>139</v>
      </c>
      <c r="C141" s="255" t="s">
        <v>140</v>
      </c>
      <c r="D141" s="17">
        <f t="shared" si="14"/>
        <v>0</v>
      </c>
      <c r="E141" s="23"/>
      <c r="F141" s="23"/>
      <c r="G141" s="23"/>
      <c r="H141" s="23"/>
      <c r="I141" s="45"/>
      <c r="J141" s="27"/>
      <c r="K141" s="44"/>
      <c r="L141" s="28"/>
    </row>
    <row r="142" spans="1:12" s="49" customFormat="1" ht="27" customHeight="1" x14ac:dyDescent="0.2">
      <c r="A142" s="280"/>
      <c r="B142" s="263" t="s">
        <v>332</v>
      </c>
      <c r="C142" s="255" t="s">
        <v>145</v>
      </c>
      <c r="D142" s="17">
        <f t="shared" ref="D142:D206" si="16">F142+G142+H142+I142</f>
        <v>0</v>
      </c>
      <c r="E142" s="50"/>
      <c r="F142" s="50"/>
      <c r="G142" s="50"/>
      <c r="H142" s="50"/>
      <c r="I142" s="52"/>
      <c r="J142" s="27"/>
      <c r="K142" s="44"/>
      <c r="L142" s="28"/>
    </row>
    <row r="143" spans="1:12" s="49" customFormat="1" ht="29.45" customHeight="1" x14ac:dyDescent="0.25">
      <c r="A143" s="856" t="s">
        <v>33</v>
      </c>
      <c r="B143" s="857"/>
      <c r="C143" s="251" t="s">
        <v>488</v>
      </c>
      <c r="D143" s="17">
        <f t="shared" si="16"/>
        <v>0</v>
      </c>
      <c r="E143" s="50"/>
      <c r="F143" s="50"/>
      <c r="G143" s="50"/>
      <c r="H143" s="50"/>
      <c r="I143" s="52"/>
      <c r="J143" s="27"/>
      <c r="K143" s="44"/>
      <c r="L143" s="28"/>
    </row>
    <row r="144" spans="1:12" s="49" customFormat="1" ht="16.899999999999999" customHeight="1" x14ac:dyDescent="0.2">
      <c r="A144" s="281"/>
      <c r="B144" s="258" t="s">
        <v>34</v>
      </c>
      <c r="C144" s="255" t="s">
        <v>35</v>
      </c>
      <c r="D144" s="17">
        <f t="shared" si="16"/>
        <v>0</v>
      </c>
      <c r="E144" s="50"/>
      <c r="F144" s="50"/>
      <c r="G144" s="50"/>
      <c r="H144" s="50"/>
      <c r="I144" s="52"/>
      <c r="J144" s="27"/>
      <c r="K144" s="44"/>
      <c r="L144" s="28"/>
    </row>
    <row r="145" spans="1:12" s="49" customFormat="1" ht="16.899999999999999" customHeight="1" x14ac:dyDescent="0.2">
      <c r="A145" s="281"/>
      <c r="B145" s="258" t="s">
        <v>36</v>
      </c>
      <c r="C145" s="255" t="s">
        <v>37</v>
      </c>
      <c r="D145" s="17">
        <f t="shared" si="16"/>
        <v>0</v>
      </c>
      <c r="E145" s="50"/>
      <c r="F145" s="50"/>
      <c r="G145" s="50"/>
      <c r="H145" s="50"/>
      <c r="I145" s="52"/>
      <c r="J145" s="27"/>
      <c r="K145" s="44"/>
      <c r="L145" s="28"/>
    </row>
    <row r="146" spans="1:12" s="49" customFormat="1" ht="16.899999999999999" customHeight="1" x14ac:dyDescent="0.25">
      <c r="A146" s="257" t="s">
        <v>38</v>
      </c>
      <c r="B146" s="254"/>
      <c r="C146" s="251" t="s">
        <v>39</v>
      </c>
      <c r="D146" s="17">
        <f t="shared" si="16"/>
        <v>0</v>
      </c>
      <c r="E146" s="50"/>
      <c r="F146" s="50"/>
      <c r="G146" s="50"/>
      <c r="H146" s="50"/>
      <c r="I146" s="52"/>
      <c r="J146" s="50"/>
      <c r="K146" s="50"/>
      <c r="L146" s="55"/>
    </row>
    <row r="147" spans="1:12" s="49" customFormat="1" ht="16.899999999999999" customHeight="1" x14ac:dyDescent="0.25">
      <c r="A147" s="282" t="s">
        <v>40</v>
      </c>
      <c r="B147" s="254"/>
      <c r="C147" s="251" t="s">
        <v>41</v>
      </c>
      <c r="D147" s="17">
        <f t="shared" si="16"/>
        <v>0</v>
      </c>
      <c r="E147" s="50"/>
      <c r="F147" s="50"/>
      <c r="G147" s="50"/>
      <c r="H147" s="50"/>
      <c r="I147" s="52"/>
      <c r="J147" s="27"/>
      <c r="K147" s="44"/>
      <c r="L147" s="28"/>
    </row>
    <row r="148" spans="1:12" s="49" customFormat="1" ht="16.899999999999999" customHeight="1" x14ac:dyDescent="0.2">
      <c r="A148" s="257"/>
      <c r="B148" s="283" t="s">
        <v>42</v>
      </c>
      <c r="C148" s="255" t="s">
        <v>43</v>
      </c>
      <c r="D148" s="17">
        <f t="shared" si="16"/>
        <v>0</v>
      </c>
      <c r="E148" s="50"/>
      <c r="F148" s="50"/>
      <c r="G148" s="50"/>
      <c r="H148" s="50"/>
      <c r="I148" s="52"/>
      <c r="J148" s="27"/>
      <c r="K148" s="44"/>
      <c r="L148" s="28"/>
    </row>
    <row r="149" spans="1:12" s="49" customFormat="1" ht="16.899999999999999" customHeight="1" x14ac:dyDescent="0.2">
      <c r="A149" s="257"/>
      <c r="B149" s="283" t="s">
        <v>44</v>
      </c>
      <c r="C149" s="255" t="s">
        <v>45</v>
      </c>
      <c r="D149" s="17">
        <f t="shared" si="16"/>
        <v>0</v>
      </c>
      <c r="E149" s="50"/>
      <c r="F149" s="50"/>
      <c r="G149" s="50"/>
      <c r="H149" s="50"/>
      <c r="I149" s="52"/>
      <c r="J149" s="27"/>
      <c r="K149" s="44"/>
      <c r="L149" s="28"/>
    </row>
    <row r="150" spans="1:12" s="49" customFormat="1" ht="16.899999999999999" customHeight="1" x14ac:dyDescent="0.2">
      <c r="A150" s="257"/>
      <c r="B150" s="283" t="s">
        <v>274</v>
      </c>
      <c r="C150" s="255" t="s">
        <v>275</v>
      </c>
      <c r="D150" s="17">
        <f t="shared" si="16"/>
        <v>0</v>
      </c>
      <c r="E150" s="50"/>
      <c r="F150" s="50"/>
      <c r="G150" s="50"/>
      <c r="H150" s="50"/>
      <c r="I150" s="52"/>
      <c r="J150" s="27"/>
      <c r="K150" s="44"/>
      <c r="L150" s="28"/>
    </row>
    <row r="151" spans="1:12" s="49" customFormat="1" ht="16.899999999999999" customHeight="1" x14ac:dyDescent="0.2">
      <c r="A151" s="257"/>
      <c r="B151" s="283" t="s">
        <v>276</v>
      </c>
      <c r="C151" s="255" t="s">
        <v>277</v>
      </c>
      <c r="D151" s="17">
        <f t="shared" si="16"/>
        <v>0</v>
      </c>
      <c r="E151" s="50"/>
      <c r="F151" s="50"/>
      <c r="G151" s="50"/>
      <c r="H151" s="50"/>
      <c r="I151" s="52"/>
      <c r="J151" s="27"/>
      <c r="K151" s="44"/>
      <c r="L151" s="28"/>
    </row>
    <row r="152" spans="1:12" s="133" customFormat="1" ht="32.25" customHeight="1" x14ac:dyDescent="0.2">
      <c r="A152" s="860" t="s">
        <v>543</v>
      </c>
      <c r="B152" s="861"/>
      <c r="C152" s="211" t="s">
        <v>468</v>
      </c>
      <c r="D152" s="17">
        <f t="shared" si="16"/>
        <v>0</v>
      </c>
      <c r="E152" s="74"/>
      <c r="F152" s="74">
        <f>SUM(F153:F165)</f>
        <v>0</v>
      </c>
      <c r="G152" s="74">
        <f t="shared" ref="G152:L152" si="17">SUM(G153:G165)</f>
        <v>0</v>
      </c>
      <c r="H152" s="74">
        <f t="shared" si="17"/>
        <v>0</v>
      </c>
      <c r="I152" s="74">
        <f t="shared" si="17"/>
        <v>0</v>
      </c>
      <c r="J152" s="74">
        <f t="shared" si="17"/>
        <v>0</v>
      </c>
      <c r="K152" s="74">
        <f t="shared" si="17"/>
        <v>0</v>
      </c>
      <c r="L152" s="132">
        <f t="shared" si="17"/>
        <v>0</v>
      </c>
    </row>
    <row r="153" spans="1:12" s="49" customFormat="1" ht="15.6" customHeight="1" x14ac:dyDescent="0.25">
      <c r="A153" s="257" t="s">
        <v>471</v>
      </c>
      <c r="B153" s="250"/>
      <c r="C153" s="251" t="s">
        <v>472</v>
      </c>
      <c r="D153" s="17">
        <f t="shared" si="16"/>
        <v>0</v>
      </c>
      <c r="E153" s="50"/>
      <c r="F153" s="50"/>
      <c r="G153" s="50"/>
      <c r="H153" s="50"/>
      <c r="I153" s="52"/>
      <c r="J153" s="27"/>
      <c r="K153" s="44"/>
      <c r="L153" s="28"/>
    </row>
    <row r="154" spans="1:12" s="49" customFormat="1" ht="15.6" customHeight="1" x14ac:dyDescent="0.25">
      <c r="A154" s="264" t="s">
        <v>64</v>
      </c>
      <c r="B154" s="250"/>
      <c r="C154" s="251" t="s">
        <v>71</v>
      </c>
      <c r="D154" s="17">
        <f t="shared" si="16"/>
        <v>0</v>
      </c>
      <c r="E154" s="50"/>
      <c r="F154" s="50"/>
      <c r="G154" s="50"/>
      <c r="H154" s="50"/>
      <c r="I154" s="52"/>
      <c r="J154" s="27"/>
      <c r="K154" s="44"/>
      <c r="L154" s="28"/>
    </row>
    <row r="155" spans="1:12" s="49" customFormat="1" ht="15.6" customHeight="1" x14ac:dyDescent="0.25">
      <c r="A155" s="264" t="s">
        <v>389</v>
      </c>
      <c r="B155" s="250"/>
      <c r="C155" s="251" t="s">
        <v>212</v>
      </c>
      <c r="D155" s="17">
        <f t="shared" si="16"/>
        <v>0</v>
      </c>
      <c r="E155" s="50"/>
      <c r="F155" s="50"/>
      <c r="G155" s="50"/>
      <c r="H155" s="50"/>
      <c r="I155" s="52"/>
      <c r="J155" s="27"/>
      <c r="K155" s="44"/>
      <c r="L155" s="28"/>
    </row>
    <row r="156" spans="1:12" s="49" customFormat="1" ht="15.6" customHeight="1" x14ac:dyDescent="0.25">
      <c r="A156" s="848" t="s">
        <v>65</v>
      </c>
      <c r="B156" s="849"/>
      <c r="C156" s="251" t="s">
        <v>66</v>
      </c>
      <c r="D156" s="17">
        <f t="shared" si="16"/>
        <v>0</v>
      </c>
      <c r="E156" s="50"/>
      <c r="F156" s="50"/>
      <c r="G156" s="50"/>
      <c r="H156" s="50"/>
      <c r="I156" s="52"/>
      <c r="J156" s="27"/>
      <c r="K156" s="44"/>
      <c r="L156" s="28"/>
    </row>
    <row r="157" spans="1:12" s="49" customFormat="1" ht="15.6" customHeight="1" x14ac:dyDescent="0.25">
      <c r="A157" s="848" t="s">
        <v>67</v>
      </c>
      <c r="B157" s="849"/>
      <c r="C157" s="251" t="s">
        <v>68</v>
      </c>
      <c r="D157" s="17">
        <f t="shared" si="16"/>
        <v>0</v>
      </c>
      <c r="E157" s="50"/>
      <c r="F157" s="50"/>
      <c r="G157" s="50"/>
      <c r="H157" s="50"/>
      <c r="I157" s="52"/>
      <c r="J157" s="27"/>
      <c r="K157" s="44"/>
      <c r="L157" s="28"/>
    </row>
    <row r="158" spans="1:12" s="49" customFormat="1" ht="15.6" customHeight="1" x14ac:dyDescent="0.25">
      <c r="A158" s="264" t="s">
        <v>223</v>
      </c>
      <c r="B158" s="250"/>
      <c r="C158" s="251" t="s">
        <v>224</v>
      </c>
      <c r="D158" s="17">
        <f t="shared" si="16"/>
        <v>0</v>
      </c>
      <c r="E158" s="50"/>
      <c r="F158" s="50"/>
      <c r="G158" s="50"/>
      <c r="H158" s="50"/>
      <c r="I158" s="52"/>
      <c r="J158" s="27"/>
      <c r="K158" s="44"/>
      <c r="L158" s="28"/>
    </row>
    <row r="159" spans="1:12" s="49" customFormat="1" ht="15.6" customHeight="1" x14ac:dyDescent="0.25">
      <c r="A159" s="264" t="s">
        <v>225</v>
      </c>
      <c r="B159" s="250"/>
      <c r="C159" s="251" t="s">
        <v>494</v>
      </c>
      <c r="D159" s="17">
        <f t="shared" si="16"/>
        <v>0</v>
      </c>
      <c r="E159" s="50"/>
      <c r="F159" s="50"/>
      <c r="G159" s="50"/>
      <c r="H159" s="50"/>
      <c r="I159" s="52"/>
      <c r="J159" s="27"/>
      <c r="K159" s="44"/>
      <c r="L159" s="28"/>
    </row>
    <row r="160" spans="1:12" s="49" customFormat="1" ht="32.25" customHeight="1" x14ac:dyDescent="0.25">
      <c r="A160" s="850" t="s">
        <v>78</v>
      </c>
      <c r="B160" s="851"/>
      <c r="C160" s="251" t="s">
        <v>236</v>
      </c>
      <c r="D160" s="17">
        <f t="shared" si="16"/>
        <v>0</v>
      </c>
      <c r="E160" s="50"/>
      <c r="F160" s="50"/>
      <c r="G160" s="50"/>
      <c r="H160" s="50"/>
      <c r="I160" s="52"/>
      <c r="J160" s="27"/>
      <c r="K160" s="44"/>
      <c r="L160" s="28"/>
    </row>
    <row r="161" spans="1:12" s="49" customFormat="1" ht="15.6" customHeight="1" x14ac:dyDescent="0.25">
      <c r="A161" s="264" t="s">
        <v>495</v>
      </c>
      <c r="B161" s="250"/>
      <c r="C161" s="251" t="s">
        <v>496</v>
      </c>
      <c r="D161" s="17">
        <f t="shared" si="16"/>
        <v>0</v>
      </c>
      <c r="E161" s="50"/>
      <c r="F161" s="50"/>
      <c r="G161" s="50"/>
      <c r="H161" s="50"/>
      <c r="I161" s="52"/>
      <c r="J161" s="27"/>
      <c r="K161" s="44"/>
      <c r="L161" s="28"/>
    </row>
    <row r="162" spans="1:12" s="49" customFormat="1" ht="15.6" customHeight="1" x14ac:dyDescent="0.25">
      <c r="A162" s="264" t="s">
        <v>497</v>
      </c>
      <c r="B162" s="277"/>
      <c r="C162" s="251" t="s">
        <v>498</v>
      </c>
      <c r="D162" s="17">
        <f t="shared" si="16"/>
        <v>0</v>
      </c>
      <c r="E162" s="50"/>
      <c r="F162" s="50"/>
      <c r="G162" s="50"/>
      <c r="H162" s="50"/>
      <c r="I162" s="52"/>
      <c r="J162" s="27"/>
      <c r="K162" s="44"/>
      <c r="L162" s="28"/>
    </row>
    <row r="163" spans="1:12" s="49" customFormat="1" ht="15.6" customHeight="1" x14ac:dyDescent="0.25">
      <c r="A163" s="264" t="s">
        <v>353</v>
      </c>
      <c r="B163" s="277"/>
      <c r="C163" s="251" t="s">
        <v>354</v>
      </c>
      <c r="D163" s="17">
        <f t="shared" si="16"/>
        <v>0</v>
      </c>
      <c r="E163" s="50"/>
      <c r="F163" s="50"/>
      <c r="G163" s="50"/>
      <c r="H163" s="50"/>
      <c r="I163" s="52"/>
      <c r="J163" s="27"/>
      <c r="K163" s="44"/>
      <c r="L163" s="28"/>
    </row>
    <row r="164" spans="1:12" s="49" customFormat="1" ht="18" customHeight="1" x14ac:dyDescent="0.25">
      <c r="A164" s="284" t="s">
        <v>47</v>
      </c>
      <c r="B164" s="268"/>
      <c r="C164" s="251" t="s">
        <v>48</v>
      </c>
      <c r="D164" s="17">
        <f t="shared" si="16"/>
        <v>0</v>
      </c>
      <c r="E164" s="50"/>
      <c r="F164" s="50"/>
      <c r="G164" s="50"/>
      <c r="H164" s="50"/>
      <c r="I164" s="52"/>
      <c r="J164" s="27"/>
      <c r="K164" s="44"/>
      <c r="L164" s="28"/>
    </row>
    <row r="165" spans="1:12" s="12" customFormat="1" ht="18" customHeight="1" x14ac:dyDescent="0.2">
      <c r="A165" s="217" t="s">
        <v>541</v>
      </c>
      <c r="B165" s="219"/>
      <c r="C165" s="220" t="s">
        <v>542</v>
      </c>
      <c r="D165" s="17">
        <f t="shared" si="16"/>
        <v>0</v>
      </c>
      <c r="E165" s="25"/>
      <c r="F165" s="25"/>
      <c r="G165" s="25"/>
      <c r="H165" s="25"/>
      <c r="I165" s="43"/>
      <c r="J165" s="27"/>
      <c r="K165" s="44"/>
      <c r="L165" s="28"/>
    </row>
    <row r="166" spans="1:12" s="49" customFormat="1" ht="15.6" customHeight="1" x14ac:dyDescent="0.25">
      <c r="A166" s="286" t="s">
        <v>355</v>
      </c>
      <c r="B166" s="287"/>
      <c r="C166" s="251" t="s">
        <v>356</v>
      </c>
      <c r="D166" s="17">
        <f t="shared" si="16"/>
        <v>0</v>
      </c>
      <c r="E166" s="50"/>
      <c r="F166" s="50"/>
      <c r="G166" s="50"/>
      <c r="H166" s="50"/>
      <c r="I166" s="52"/>
      <c r="J166" s="50"/>
      <c r="K166" s="50"/>
      <c r="L166" s="55"/>
    </row>
    <row r="167" spans="1:12" s="13" customFormat="1" ht="15.6" customHeight="1" x14ac:dyDescent="0.25">
      <c r="A167" s="266" t="s">
        <v>247</v>
      </c>
      <c r="B167" s="267"/>
      <c r="C167" s="252" t="s">
        <v>357</v>
      </c>
      <c r="D167" s="17">
        <f t="shared" si="16"/>
        <v>0</v>
      </c>
      <c r="E167" s="23"/>
      <c r="F167" s="23"/>
      <c r="G167" s="23"/>
      <c r="H167" s="23"/>
      <c r="I167" s="45"/>
      <c r="J167" s="23"/>
      <c r="K167" s="23"/>
      <c r="L167" s="24"/>
    </row>
    <row r="168" spans="1:12" s="49" customFormat="1" ht="29.45" customHeight="1" x14ac:dyDescent="0.25">
      <c r="A168" s="852" t="s">
        <v>308</v>
      </c>
      <c r="B168" s="853"/>
      <c r="C168" s="251" t="s">
        <v>309</v>
      </c>
      <c r="D168" s="17">
        <f t="shared" si="16"/>
        <v>0</v>
      </c>
      <c r="E168" s="50"/>
      <c r="F168" s="50"/>
      <c r="G168" s="50"/>
      <c r="H168" s="50"/>
      <c r="I168" s="52"/>
      <c r="J168" s="27"/>
      <c r="K168" s="44"/>
      <c r="L168" s="28"/>
    </row>
    <row r="169" spans="1:12" s="49" customFormat="1" ht="15.6" customHeight="1" x14ac:dyDescent="0.25">
      <c r="A169" s="264" t="s">
        <v>310</v>
      </c>
      <c r="B169" s="250"/>
      <c r="C169" s="251" t="s">
        <v>466</v>
      </c>
      <c r="D169" s="17">
        <f t="shared" si="16"/>
        <v>0</v>
      </c>
      <c r="E169" s="50"/>
      <c r="F169" s="50"/>
      <c r="G169" s="50"/>
      <c r="H169" s="50"/>
      <c r="I169" s="52"/>
      <c r="J169" s="27"/>
      <c r="K169" s="44"/>
      <c r="L169" s="28"/>
    </row>
    <row r="170" spans="1:12" s="13" customFormat="1" ht="15.6" customHeight="1" x14ac:dyDescent="0.25">
      <c r="A170" s="288" t="s">
        <v>248</v>
      </c>
      <c r="B170" s="267"/>
      <c r="C170" s="252" t="s">
        <v>467</v>
      </c>
      <c r="D170" s="17">
        <f t="shared" si="16"/>
        <v>0</v>
      </c>
      <c r="E170" s="23"/>
      <c r="F170" s="23"/>
      <c r="G170" s="23"/>
      <c r="H170" s="23"/>
      <c r="I170" s="45"/>
      <c r="J170" s="23"/>
      <c r="K170" s="23"/>
      <c r="L170" s="24"/>
    </row>
    <row r="171" spans="1:12" s="49" customFormat="1" ht="27.75" customHeight="1" x14ac:dyDescent="0.25">
      <c r="A171" s="854" t="s">
        <v>486</v>
      </c>
      <c r="B171" s="855"/>
      <c r="C171" s="251" t="s">
        <v>487</v>
      </c>
      <c r="D171" s="17">
        <f t="shared" si="16"/>
        <v>0</v>
      </c>
      <c r="E171" s="50"/>
      <c r="F171" s="50"/>
      <c r="G171" s="50"/>
      <c r="H171" s="50"/>
      <c r="I171" s="52"/>
      <c r="J171" s="27"/>
      <c r="K171" s="44"/>
      <c r="L171" s="28"/>
    </row>
    <row r="172" spans="1:12" s="49" customFormat="1" ht="15.6" customHeight="1" x14ac:dyDescent="0.2">
      <c r="A172" s="257"/>
      <c r="B172" s="263" t="s">
        <v>441</v>
      </c>
      <c r="C172" s="255" t="s">
        <v>442</v>
      </c>
      <c r="D172" s="17">
        <f t="shared" si="16"/>
        <v>0</v>
      </c>
      <c r="E172" s="50"/>
      <c r="F172" s="50"/>
      <c r="G172" s="50"/>
      <c r="H172" s="50"/>
      <c r="I172" s="52"/>
      <c r="J172" s="27"/>
      <c r="K172" s="44"/>
      <c r="L172" s="28"/>
    </row>
    <row r="173" spans="1:12" s="49" customFormat="1" ht="15.6" customHeight="1" x14ac:dyDescent="0.2">
      <c r="A173" s="257"/>
      <c r="B173" s="263" t="s">
        <v>443</v>
      </c>
      <c r="C173" s="255" t="s">
        <v>444</v>
      </c>
      <c r="D173" s="17">
        <f t="shared" si="16"/>
        <v>0</v>
      </c>
      <c r="E173" s="50"/>
      <c r="F173" s="50"/>
      <c r="G173" s="50"/>
      <c r="H173" s="50"/>
      <c r="I173" s="52"/>
      <c r="J173" s="27"/>
      <c r="K173" s="44"/>
      <c r="L173" s="28"/>
    </row>
    <row r="174" spans="1:12" s="49" customFormat="1" ht="15.6" customHeight="1" x14ac:dyDescent="0.2">
      <c r="A174" s="257"/>
      <c r="B174" s="263" t="s">
        <v>445</v>
      </c>
      <c r="C174" s="255" t="s">
        <v>446</v>
      </c>
      <c r="D174" s="17">
        <f t="shared" si="16"/>
        <v>0</v>
      </c>
      <c r="E174" s="50"/>
      <c r="F174" s="50"/>
      <c r="G174" s="50"/>
      <c r="H174" s="50"/>
      <c r="I174" s="52"/>
      <c r="J174" s="27"/>
      <c r="K174" s="44"/>
      <c r="L174" s="28"/>
    </row>
    <row r="175" spans="1:12" s="49" customFormat="1" ht="15.6" customHeight="1" x14ac:dyDescent="0.2">
      <c r="A175" s="257"/>
      <c r="B175" s="254" t="s">
        <v>447</v>
      </c>
      <c r="C175" s="255" t="s">
        <v>322</v>
      </c>
      <c r="D175" s="17">
        <f t="shared" si="16"/>
        <v>0</v>
      </c>
      <c r="E175" s="50"/>
      <c r="F175" s="50"/>
      <c r="G175" s="50"/>
      <c r="H175" s="50"/>
      <c r="I175" s="52"/>
      <c r="J175" s="27"/>
      <c r="K175" s="44"/>
      <c r="L175" s="28"/>
    </row>
    <row r="176" spans="1:12" s="49" customFormat="1" ht="15.6" customHeight="1" x14ac:dyDescent="0.25">
      <c r="A176" s="253" t="s">
        <v>323</v>
      </c>
      <c r="B176" s="250"/>
      <c r="C176" s="251" t="s">
        <v>484</v>
      </c>
      <c r="D176" s="17">
        <f t="shared" si="16"/>
        <v>0</v>
      </c>
      <c r="E176" s="50"/>
      <c r="F176" s="50"/>
      <c r="G176" s="50"/>
      <c r="H176" s="50"/>
      <c r="I176" s="52"/>
      <c r="J176" s="27"/>
      <c r="K176" s="44"/>
      <c r="L176" s="28"/>
    </row>
    <row r="177" spans="1:12" s="49" customFormat="1" ht="15.6" customHeight="1" x14ac:dyDescent="0.2">
      <c r="A177" s="257"/>
      <c r="B177" s="254" t="s">
        <v>324</v>
      </c>
      <c r="C177" s="255" t="s">
        <v>325</v>
      </c>
      <c r="D177" s="17">
        <f t="shared" si="16"/>
        <v>0</v>
      </c>
      <c r="E177" s="50"/>
      <c r="F177" s="50"/>
      <c r="G177" s="50"/>
      <c r="H177" s="50"/>
      <c r="I177" s="52"/>
      <c r="J177" s="27"/>
      <c r="K177" s="44"/>
      <c r="L177" s="28"/>
    </row>
    <row r="178" spans="1:12" s="49" customFormat="1" ht="15.6" customHeight="1" x14ac:dyDescent="0.2">
      <c r="A178" s="257"/>
      <c r="B178" s="254" t="s">
        <v>346</v>
      </c>
      <c r="C178" s="255" t="s">
        <v>347</v>
      </c>
      <c r="D178" s="17">
        <f t="shared" si="16"/>
        <v>0</v>
      </c>
      <c r="E178" s="50"/>
      <c r="F178" s="50"/>
      <c r="G178" s="50"/>
      <c r="H178" s="50"/>
      <c r="I178" s="52"/>
      <c r="J178" s="27"/>
      <c r="K178" s="44"/>
      <c r="L178" s="28"/>
    </row>
    <row r="179" spans="1:12" s="49" customFormat="1" ht="15.6" customHeight="1" x14ac:dyDescent="0.2">
      <c r="A179" s="257"/>
      <c r="B179" s="254" t="s">
        <v>282</v>
      </c>
      <c r="C179" s="255" t="s">
        <v>283</v>
      </c>
      <c r="D179" s="17">
        <f t="shared" si="16"/>
        <v>0</v>
      </c>
      <c r="E179" s="50"/>
      <c r="F179" s="50"/>
      <c r="G179" s="50"/>
      <c r="H179" s="50"/>
      <c r="I179" s="52"/>
      <c r="J179" s="27"/>
      <c r="K179" s="44"/>
      <c r="L179" s="28"/>
    </row>
    <row r="180" spans="1:12" s="13" customFormat="1" ht="33.75" customHeight="1" x14ac:dyDescent="0.25">
      <c r="A180" s="846" t="s">
        <v>249</v>
      </c>
      <c r="B180" s="847"/>
      <c r="C180" s="252" t="s">
        <v>463</v>
      </c>
      <c r="D180" s="17">
        <f t="shared" si="16"/>
        <v>0</v>
      </c>
      <c r="E180" s="27"/>
      <c r="F180" s="32">
        <f t="shared" ref="F180:L181" si="18">F181</f>
        <v>0</v>
      </c>
      <c r="G180" s="32">
        <f t="shared" si="18"/>
        <v>0</v>
      </c>
      <c r="H180" s="32">
        <f t="shared" si="18"/>
        <v>0</v>
      </c>
      <c r="I180" s="32">
        <f t="shared" si="18"/>
        <v>0</v>
      </c>
      <c r="J180" s="27">
        <f t="shared" si="18"/>
        <v>0</v>
      </c>
      <c r="K180" s="27">
        <f t="shared" si="18"/>
        <v>0</v>
      </c>
      <c r="L180" s="28">
        <f t="shared" si="18"/>
        <v>0</v>
      </c>
    </row>
    <row r="181" spans="1:12" s="49" customFormat="1" ht="23.25" customHeight="1" x14ac:dyDescent="0.25">
      <c r="A181" s="858" t="s">
        <v>257</v>
      </c>
      <c r="B181" s="859"/>
      <c r="C181" s="251" t="s">
        <v>267</v>
      </c>
      <c r="D181" s="17">
        <f t="shared" si="16"/>
        <v>0</v>
      </c>
      <c r="E181" s="27"/>
      <c r="F181" s="32">
        <f t="shared" si="18"/>
        <v>0</v>
      </c>
      <c r="G181" s="32">
        <f t="shared" si="18"/>
        <v>0</v>
      </c>
      <c r="H181" s="32">
        <f t="shared" si="18"/>
        <v>0</v>
      </c>
      <c r="I181" s="32">
        <f t="shared" si="18"/>
        <v>0</v>
      </c>
      <c r="J181" s="27">
        <f t="shared" si="18"/>
        <v>0</v>
      </c>
      <c r="K181" s="27">
        <f t="shared" si="18"/>
        <v>0</v>
      </c>
      <c r="L181" s="28">
        <f t="shared" si="18"/>
        <v>0</v>
      </c>
    </row>
    <row r="182" spans="1:12" s="49" customFormat="1" ht="25.5" x14ac:dyDescent="0.25">
      <c r="A182" s="257"/>
      <c r="B182" s="289" t="s">
        <v>255</v>
      </c>
      <c r="C182" s="251" t="s">
        <v>256</v>
      </c>
      <c r="D182" s="17">
        <f t="shared" si="16"/>
        <v>0</v>
      </c>
      <c r="E182" s="27"/>
      <c r="F182" s="44"/>
      <c r="G182" s="27"/>
      <c r="H182" s="27"/>
      <c r="I182" s="44"/>
      <c r="J182" s="27"/>
      <c r="K182" s="44"/>
      <c r="L182" s="28"/>
    </row>
    <row r="183" spans="1:12" s="49" customFormat="1" ht="16.899999999999999" customHeight="1" x14ac:dyDescent="0.25">
      <c r="A183" s="290" t="s">
        <v>250</v>
      </c>
      <c r="B183" s="291"/>
      <c r="C183" s="251" t="s">
        <v>97</v>
      </c>
      <c r="D183" s="17">
        <f t="shared" si="16"/>
        <v>0</v>
      </c>
      <c r="E183" s="50"/>
      <c r="F183" s="50"/>
      <c r="G183" s="50"/>
      <c r="H183" s="50"/>
      <c r="I183" s="52"/>
      <c r="J183" s="50"/>
      <c r="K183" s="50"/>
      <c r="L183" s="55"/>
    </row>
    <row r="184" spans="1:12" s="49" customFormat="1" ht="16.899999999999999" customHeight="1" x14ac:dyDescent="0.2">
      <c r="A184" s="257" t="s">
        <v>0</v>
      </c>
      <c r="B184" s="250"/>
      <c r="C184" s="211" t="s">
        <v>326</v>
      </c>
      <c r="D184" s="17">
        <f t="shared" si="16"/>
        <v>0</v>
      </c>
      <c r="E184" s="50"/>
      <c r="F184" s="56">
        <f t="shared" ref="F184:L184" si="19">F185</f>
        <v>0</v>
      </c>
      <c r="G184" s="56">
        <f t="shared" si="19"/>
        <v>0</v>
      </c>
      <c r="H184" s="56">
        <f t="shared" si="19"/>
        <v>0</v>
      </c>
      <c r="I184" s="56">
        <f t="shared" si="19"/>
        <v>0</v>
      </c>
      <c r="J184" s="50">
        <f t="shared" si="19"/>
        <v>0</v>
      </c>
      <c r="K184" s="50">
        <f t="shared" si="19"/>
        <v>0</v>
      </c>
      <c r="L184" s="55">
        <f t="shared" si="19"/>
        <v>0</v>
      </c>
    </row>
    <row r="185" spans="1:12" s="49" customFormat="1" ht="16.899999999999999" customHeight="1" x14ac:dyDescent="0.2">
      <c r="A185" s="290"/>
      <c r="B185" s="254" t="s">
        <v>410</v>
      </c>
      <c r="C185" s="292" t="s">
        <v>327</v>
      </c>
      <c r="D185" s="17">
        <f t="shared" si="16"/>
        <v>0</v>
      </c>
      <c r="E185" s="50"/>
      <c r="F185" s="50"/>
      <c r="G185" s="50"/>
      <c r="H185" s="50"/>
      <c r="I185" s="52"/>
      <c r="J185" s="50"/>
      <c r="K185" s="50"/>
      <c r="L185" s="55"/>
    </row>
    <row r="186" spans="1:12" s="15" customFormat="1" x14ac:dyDescent="0.2">
      <c r="A186" s="293" t="s">
        <v>1</v>
      </c>
      <c r="B186" s="294"/>
      <c r="C186" s="211" t="s">
        <v>329</v>
      </c>
      <c r="D186" s="17">
        <f t="shared" si="16"/>
        <v>0</v>
      </c>
      <c r="E186" s="39"/>
      <c r="F186" s="19">
        <f t="shared" ref="F186:L186" si="20">F187</f>
        <v>0</v>
      </c>
      <c r="G186" s="19">
        <f t="shared" si="20"/>
        <v>0</v>
      </c>
      <c r="H186" s="19">
        <f t="shared" si="20"/>
        <v>0</v>
      </c>
      <c r="I186" s="19">
        <f t="shared" si="20"/>
        <v>0</v>
      </c>
      <c r="J186" s="39">
        <f t="shared" si="20"/>
        <v>0</v>
      </c>
      <c r="K186" s="39">
        <f t="shared" si="20"/>
        <v>0</v>
      </c>
      <c r="L186" s="316">
        <f t="shared" si="20"/>
        <v>0</v>
      </c>
    </row>
    <row r="187" spans="1:12" s="49" customFormat="1" x14ac:dyDescent="0.2">
      <c r="A187" s="281"/>
      <c r="B187" s="295" t="s">
        <v>27</v>
      </c>
      <c r="C187" s="292" t="s">
        <v>330</v>
      </c>
      <c r="D187" s="17">
        <f t="shared" si="16"/>
        <v>0</v>
      </c>
      <c r="E187" s="50"/>
      <c r="F187" s="50"/>
      <c r="G187" s="50"/>
      <c r="H187" s="50"/>
      <c r="I187" s="52"/>
      <c r="J187" s="50"/>
      <c r="K187" s="50"/>
      <c r="L187" s="55"/>
    </row>
    <row r="188" spans="1:12" s="59" customFormat="1" ht="39" customHeight="1" x14ac:dyDescent="0.2">
      <c r="A188" s="731" t="s">
        <v>464</v>
      </c>
      <c r="B188" s="732"/>
      <c r="C188" s="296"/>
      <c r="D188" s="17">
        <f t="shared" si="16"/>
        <v>0</v>
      </c>
      <c r="E188" s="57"/>
      <c r="F188" s="58">
        <f t="shared" ref="F188:L188" si="21">F264+F279</f>
        <v>0</v>
      </c>
      <c r="G188" s="58">
        <f t="shared" si="21"/>
        <v>0</v>
      </c>
      <c r="H188" s="58">
        <f t="shared" si="21"/>
        <v>0</v>
      </c>
      <c r="I188" s="58">
        <f t="shared" si="21"/>
        <v>0</v>
      </c>
      <c r="J188" s="57">
        <f t="shared" si="21"/>
        <v>0</v>
      </c>
      <c r="K188" s="57">
        <f t="shared" si="21"/>
        <v>0</v>
      </c>
      <c r="L188" s="317">
        <f t="shared" si="21"/>
        <v>0</v>
      </c>
    </row>
    <row r="189" spans="1:12" s="49" customFormat="1" ht="30" customHeight="1" x14ac:dyDescent="0.25">
      <c r="A189" s="840" t="s">
        <v>268</v>
      </c>
      <c r="B189" s="841"/>
      <c r="C189" s="252" t="s">
        <v>501</v>
      </c>
      <c r="D189" s="17">
        <f t="shared" si="16"/>
        <v>0</v>
      </c>
      <c r="E189" s="50"/>
      <c r="F189" s="50"/>
      <c r="G189" s="50"/>
      <c r="H189" s="50"/>
      <c r="I189" s="52"/>
      <c r="J189" s="50"/>
      <c r="K189" s="50"/>
      <c r="L189" s="55"/>
    </row>
    <row r="190" spans="1:12" s="49" customFormat="1" ht="18" customHeight="1" x14ac:dyDescent="0.25">
      <c r="A190" s="257" t="s">
        <v>440</v>
      </c>
      <c r="B190" s="254"/>
      <c r="C190" s="251" t="s">
        <v>130</v>
      </c>
      <c r="D190" s="17">
        <f t="shared" si="16"/>
        <v>0</v>
      </c>
      <c r="E190" s="50"/>
      <c r="F190" s="50"/>
      <c r="G190" s="50"/>
      <c r="H190" s="50"/>
      <c r="I190" s="52"/>
      <c r="J190" s="27"/>
      <c r="K190" s="44"/>
      <c r="L190" s="28"/>
    </row>
    <row r="191" spans="1:12" s="49" customFormat="1" ht="15" customHeight="1" x14ac:dyDescent="0.2">
      <c r="A191" s="279"/>
      <c r="B191" s="258" t="s">
        <v>269</v>
      </c>
      <c r="C191" s="255" t="s">
        <v>270</v>
      </c>
      <c r="D191" s="17">
        <f t="shared" si="16"/>
        <v>0</v>
      </c>
      <c r="E191" s="50"/>
      <c r="F191" s="50"/>
      <c r="G191" s="50"/>
      <c r="H191" s="50"/>
      <c r="I191" s="52"/>
      <c r="J191" s="27"/>
      <c r="K191" s="44"/>
      <c r="L191" s="28"/>
    </row>
    <row r="192" spans="1:12" s="49" customFormat="1" ht="30" customHeight="1" x14ac:dyDescent="0.2">
      <c r="A192" s="279"/>
      <c r="B192" s="297" t="s">
        <v>333</v>
      </c>
      <c r="C192" s="255" t="s">
        <v>334</v>
      </c>
      <c r="D192" s="17">
        <f t="shared" si="16"/>
        <v>0</v>
      </c>
      <c r="E192" s="50"/>
      <c r="F192" s="50"/>
      <c r="G192" s="50"/>
      <c r="H192" s="50"/>
      <c r="I192" s="52"/>
      <c r="J192" s="27"/>
      <c r="K192" s="44"/>
      <c r="L192" s="28"/>
    </row>
    <row r="193" spans="1:12" s="49" customFormat="1" ht="16.899999999999999" customHeight="1" x14ac:dyDescent="0.2">
      <c r="A193" s="279"/>
      <c r="B193" s="297" t="s">
        <v>499</v>
      </c>
      <c r="C193" s="255" t="s">
        <v>439</v>
      </c>
      <c r="D193" s="17">
        <f t="shared" si="16"/>
        <v>0</v>
      </c>
      <c r="E193" s="50"/>
      <c r="F193" s="50"/>
      <c r="G193" s="50"/>
      <c r="H193" s="50"/>
      <c r="I193" s="52"/>
      <c r="J193" s="27"/>
      <c r="K193" s="44"/>
      <c r="L193" s="28"/>
    </row>
    <row r="194" spans="1:12" s="49" customFormat="1" ht="17.25" customHeight="1" x14ac:dyDescent="0.25">
      <c r="A194" s="257" t="s">
        <v>335</v>
      </c>
      <c r="B194" s="265"/>
      <c r="C194" s="252" t="s">
        <v>502</v>
      </c>
      <c r="D194" s="17">
        <f t="shared" si="16"/>
        <v>0</v>
      </c>
      <c r="E194" s="50"/>
      <c r="F194" s="50"/>
      <c r="G194" s="50"/>
      <c r="H194" s="50"/>
      <c r="I194" s="52"/>
      <c r="J194" s="50"/>
      <c r="K194" s="50"/>
      <c r="L194" s="55"/>
    </row>
    <row r="195" spans="1:12" s="49" customFormat="1" ht="30.6" customHeight="1" x14ac:dyDescent="0.25">
      <c r="A195" s="856" t="s">
        <v>138</v>
      </c>
      <c r="B195" s="857"/>
      <c r="C195" s="251" t="s">
        <v>336</v>
      </c>
      <c r="D195" s="17">
        <f t="shared" si="16"/>
        <v>0</v>
      </c>
      <c r="E195" s="50"/>
      <c r="F195" s="50"/>
      <c r="G195" s="50"/>
      <c r="H195" s="50"/>
      <c r="I195" s="52"/>
      <c r="J195" s="27"/>
      <c r="K195" s="44"/>
      <c r="L195" s="28"/>
    </row>
    <row r="196" spans="1:12" s="49" customFormat="1" ht="15.6" customHeight="1" x14ac:dyDescent="0.2">
      <c r="A196" s="257"/>
      <c r="B196" s="268" t="s">
        <v>271</v>
      </c>
      <c r="C196" s="255" t="s">
        <v>272</v>
      </c>
      <c r="D196" s="17">
        <f t="shared" si="16"/>
        <v>0</v>
      </c>
      <c r="E196" s="50"/>
      <c r="F196" s="50"/>
      <c r="G196" s="50"/>
      <c r="H196" s="50"/>
      <c r="I196" s="52"/>
      <c r="J196" s="27"/>
      <c r="K196" s="44"/>
      <c r="L196" s="28"/>
    </row>
    <row r="197" spans="1:12" s="49" customFormat="1" ht="15.6" customHeight="1" x14ac:dyDescent="0.2">
      <c r="A197" s="257"/>
      <c r="B197" s="268" t="s">
        <v>136</v>
      </c>
      <c r="C197" s="255" t="s">
        <v>137</v>
      </c>
      <c r="D197" s="17">
        <f t="shared" si="16"/>
        <v>0</v>
      </c>
      <c r="E197" s="50"/>
      <c r="F197" s="50"/>
      <c r="G197" s="50"/>
      <c r="H197" s="50"/>
      <c r="I197" s="52"/>
      <c r="J197" s="27"/>
      <c r="K197" s="44"/>
      <c r="L197" s="28"/>
    </row>
    <row r="198" spans="1:12" s="49" customFormat="1" ht="15.6" customHeight="1" x14ac:dyDescent="0.2">
      <c r="A198" s="257"/>
      <c r="B198" s="268" t="s">
        <v>273</v>
      </c>
      <c r="C198" s="255" t="s">
        <v>416</v>
      </c>
      <c r="D198" s="17">
        <f t="shared" si="16"/>
        <v>0</v>
      </c>
      <c r="E198" s="50"/>
      <c r="F198" s="50"/>
      <c r="G198" s="50"/>
      <c r="H198" s="50"/>
      <c r="I198" s="52"/>
      <c r="J198" s="27"/>
      <c r="K198" s="44"/>
      <c r="L198" s="28"/>
    </row>
    <row r="199" spans="1:12" s="49" customFormat="1" ht="15.6" customHeight="1" x14ac:dyDescent="0.2">
      <c r="A199" s="257"/>
      <c r="B199" s="268" t="s">
        <v>417</v>
      </c>
      <c r="C199" s="255" t="s">
        <v>418</v>
      </c>
      <c r="D199" s="17">
        <f t="shared" si="16"/>
        <v>0</v>
      </c>
      <c r="E199" s="50"/>
      <c r="F199" s="50"/>
      <c r="G199" s="50"/>
      <c r="H199" s="50"/>
      <c r="I199" s="52"/>
      <c r="J199" s="27"/>
      <c r="K199" s="44"/>
      <c r="L199" s="28"/>
    </row>
    <row r="200" spans="1:12" s="49" customFormat="1" ht="15.6" customHeight="1" x14ac:dyDescent="0.2">
      <c r="A200" s="257"/>
      <c r="B200" s="268" t="s">
        <v>419</v>
      </c>
      <c r="C200" s="255" t="s">
        <v>420</v>
      </c>
      <c r="D200" s="17">
        <f t="shared" si="16"/>
        <v>0</v>
      </c>
      <c r="E200" s="50"/>
      <c r="F200" s="50"/>
      <c r="G200" s="50"/>
      <c r="H200" s="50"/>
      <c r="I200" s="52"/>
      <c r="J200" s="27"/>
      <c r="K200" s="44"/>
      <c r="L200" s="28"/>
    </row>
    <row r="201" spans="1:12" s="49" customFormat="1" ht="15.6" customHeight="1" x14ac:dyDescent="0.2">
      <c r="A201" s="257"/>
      <c r="B201" s="268" t="s">
        <v>246</v>
      </c>
      <c r="C201" s="255" t="s">
        <v>245</v>
      </c>
      <c r="D201" s="17">
        <f t="shared" si="16"/>
        <v>0</v>
      </c>
      <c r="E201" s="50"/>
      <c r="F201" s="50"/>
      <c r="G201" s="50"/>
      <c r="H201" s="50"/>
      <c r="I201" s="52"/>
      <c r="J201" s="27"/>
      <c r="K201" s="44"/>
      <c r="L201" s="28"/>
    </row>
    <row r="202" spans="1:12" s="49" customFormat="1" ht="15.6" customHeight="1" x14ac:dyDescent="0.2">
      <c r="A202" s="280"/>
      <c r="B202" s="268" t="s">
        <v>421</v>
      </c>
      <c r="C202" s="255" t="s">
        <v>422</v>
      </c>
      <c r="D202" s="17">
        <f t="shared" si="16"/>
        <v>0</v>
      </c>
      <c r="E202" s="50"/>
      <c r="F202" s="50"/>
      <c r="G202" s="50"/>
      <c r="H202" s="50"/>
      <c r="I202" s="52"/>
      <c r="J202" s="27"/>
      <c r="K202" s="44"/>
      <c r="L202" s="28"/>
    </row>
    <row r="203" spans="1:12" s="49" customFormat="1" ht="15.6" customHeight="1" x14ac:dyDescent="0.2">
      <c r="A203" s="280"/>
      <c r="B203" s="268" t="s">
        <v>423</v>
      </c>
      <c r="C203" s="255" t="s">
        <v>424</v>
      </c>
      <c r="D203" s="17">
        <f t="shared" si="16"/>
        <v>0</v>
      </c>
      <c r="E203" s="50"/>
      <c r="F203" s="50"/>
      <c r="G203" s="50"/>
      <c r="H203" s="50"/>
      <c r="I203" s="52"/>
      <c r="J203" s="27"/>
      <c r="K203" s="44"/>
      <c r="L203" s="28"/>
    </row>
    <row r="204" spans="1:12" s="49" customFormat="1" ht="15.6" customHeight="1" x14ac:dyDescent="0.2">
      <c r="A204" s="280"/>
      <c r="B204" s="258" t="s">
        <v>141</v>
      </c>
      <c r="C204" s="255" t="s">
        <v>142</v>
      </c>
      <c r="D204" s="17">
        <f t="shared" si="16"/>
        <v>0</v>
      </c>
      <c r="E204" s="50"/>
      <c r="F204" s="50"/>
      <c r="G204" s="50"/>
      <c r="H204" s="50"/>
      <c r="I204" s="52"/>
      <c r="J204" s="27"/>
      <c r="K204" s="44"/>
      <c r="L204" s="28"/>
    </row>
    <row r="205" spans="1:12" s="49" customFormat="1" ht="15.6" customHeight="1" x14ac:dyDescent="0.2">
      <c r="A205" s="280"/>
      <c r="B205" s="258" t="s">
        <v>143</v>
      </c>
      <c r="C205" s="255" t="s">
        <v>144</v>
      </c>
      <c r="D205" s="17">
        <f t="shared" si="16"/>
        <v>0</v>
      </c>
      <c r="E205" s="50"/>
      <c r="F205" s="50"/>
      <c r="G205" s="50"/>
      <c r="H205" s="50"/>
      <c r="I205" s="52"/>
      <c r="J205" s="27"/>
      <c r="K205" s="44"/>
      <c r="L205" s="28"/>
    </row>
    <row r="206" spans="1:12" s="49" customFormat="1" ht="15.6" customHeight="1" x14ac:dyDescent="0.2">
      <c r="A206" s="280"/>
      <c r="B206" s="258" t="s">
        <v>244</v>
      </c>
      <c r="C206" s="255" t="s">
        <v>243</v>
      </c>
      <c r="D206" s="17">
        <f t="shared" si="16"/>
        <v>0</v>
      </c>
      <c r="E206" s="50"/>
      <c r="F206" s="50"/>
      <c r="G206" s="50"/>
      <c r="H206" s="50"/>
      <c r="I206" s="52"/>
      <c r="J206" s="27"/>
      <c r="K206" s="44"/>
      <c r="L206" s="28"/>
    </row>
    <row r="207" spans="1:12" s="49" customFormat="1" ht="49.15" customHeight="1" x14ac:dyDescent="0.25">
      <c r="A207" s="733" t="s">
        <v>62</v>
      </c>
      <c r="B207" s="734"/>
      <c r="C207" s="298">
        <v>56</v>
      </c>
      <c r="D207" s="17">
        <f t="shared" ref="D207:D270" si="22">F207+G207+H207+I207</f>
        <v>0</v>
      </c>
      <c r="E207" s="50"/>
      <c r="F207" s="50"/>
      <c r="G207" s="50"/>
      <c r="H207" s="50"/>
      <c r="I207" s="52"/>
      <c r="J207" s="50"/>
      <c r="K207" s="50"/>
      <c r="L207" s="55"/>
    </row>
    <row r="208" spans="1:12" s="49" customFormat="1" ht="29.45" customHeight="1" x14ac:dyDescent="0.2">
      <c r="A208" s="718" t="s">
        <v>99</v>
      </c>
      <c r="B208" s="719"/>
      <c r="C208" s="255" t="s">
        <v>159</v>
      </c>
      <c r="D208" s="17">
        <f t="shared" si="22"/>
        <v>0</v>
      </c>
      <c r="E208" s="50"/>
      <c r="F208" s="50"/>
      <c r="G208" s="50"/>
      <c r="H208" s="50"/>
      <c r="I208" s="52"/>
      <c r="J208" s="27"/>
      <c r="K208" s="44"/>
      <c r="L208" s="28"/>
    </row>
    <row r="209" spans="1:12" s="49" customFormat="1" ht="15" customHeight="1" x14ac:dyDescent="0.2">
      <c r="A209" s="281"/>
      <c r="B209" s="299" t="s">
        <v>349</v>
      </c>
      <c r="C209" s="300" t="s">
        <v>160</v>
      </c>
      <c r="D209" s="17">
        <f t="shared" si="22"/>
        <v>0</v>
      </c>
      <c r="E209" s="50"/>
      <c r="F209" s="50"/>
      <c r="G209" s="50"/>
      <c r="H209" s="50"/>
      <c r="I209" s="52"/>
      <c r="J209" s="27"/>
      <c r="K209" s="44"/>
      <c r="L209" s="28"/>
    </row>
    <row r="210" spans="1:12" s="49" customFormat="1" ht="15" customHeight="1" x14ac:dyDescent="0.2">
      <c r="A210" s="281"/>
      <c r="B210" s="299" t="s">
        <v>350</v>
      </c>
      <c r="C210" s="300" t="s">
        <v>161</v>
      </c>
      <c r="D210" s="17">
        <f t="shared" si="22"/>
        <v>0</v>
      </c>
      <c r="E210" s="50"/>
      <c r="F210" s="50"/>
      <c r="G210" s="50"/>
      <c r="H210" s="50"/>
      <c r="I210" s="52"/>
      <c r="J210" s="27"/>
      <c r="K210" s="44"/>
      <c r="L210" s="28"/>
    </row>
    <row r="211" spans="1:12" s="49" customFormat="1" ht="15" customHeight="1" x14ac:dyDescent="0.2">
      <c r="A211" s="281"/>
      <c r="B211" s="299" t="s">
        <v>351</v>
      </c>
      <c r="C211" s="300" t="s">
        <v>162</v>
      </c>
      <c r="D211" s="17">
        <f t="shared" si="22"/>
        <v>0</v>
      </c>
      <c r="E211" s="50"/>
      <c r="F211" s="50"/>
      <c r="G211" s="50"/>
      <c r="H211" s="50"/>
      <c r="I211" s="52"/>
      <c r="J211" s="27"/>
      <c r="K211" s="44"/>
      <c r="L211" s="28"/>
    </row>
    <row r="212" spans="1:12" s="49" customFormat="1" ht="15" customHeight="1" x14ac:dyDescent="0.2">
      <c r="A212" s="718" t="s">
        <v>100</v>
      </c>
      <c r="B212" s="719"/>
      <c r="C212" s="300" t="s">
        <v>489</v>
      </c>
      <c r="D212" s="17">
        <f t="shared" si="22"/>
        <v>0</v>
      </c>
      <c r="E212" s="50"/>
      <c r="F212" s="50"/>
      <c r="G212" s="50"/>
      <c r="H212" s="50"/>
      <c r="I212" s="52"/>
      <c r="J212" s="27"/>
      <c r="K212" s="44"/>
      <c r="L212" s="28"/>
    </row>
    <row r="213" spans="1:12" s="49" customFormat="1" ht="15" customHeight="1" x14ac:dyDescent="0.2">
      <c r="A213" s="281"/>
      <c r="B213" s="299" t="s">
        <v>349</v>
      </c>
      <c r="C213" s="300" t="s">
        <v>163</v>
      </c>
      <c r="D213" s="17">
        <f t="shared" si="22"/>
        <v>0</v>
      </c>
      <c r="E213" s="50"/>
      <c r="F213" s="50"/>
      <c r="G213" s="50"/>
      <c r="H213" s="50"/>
      <c r="I213" s="52"/>
      <c r="J213" s="27"/>
      <c r="K213" s="44"/>
      <c r="L213" s="28"/>
    </row>
    <row r="214" spans="1:12" s="49" customFormat="1" ht="15" customHeight="1" x14ac:dyDescent="0.2">
      <c r="A214" s="281"/>
      <c r="B214" s="299" t="s">
        <v>350</v>
      </c>
      <c r="C214" s="300" t="s">
        <v>164</v>
      </c>
      <c r="D214" s="17">
        <f t="shared" si="22"/>
        <v>0</v>
      </c>
      <c r="E214" s="50"/>
      <c r="F214" s="50"/>
      <c r="G214" s="50"/>
      <c r="H214" s="50"/>
      <c r="I214" s="52"/>
      <c r="J214" s="27"/>
      <c r="K214" s="44"/>
      <c r="L214" s="28"/>
    </row>
    <row r="215" spans="1:12" s="49" customFormat="1" ht="15" customHeight="1" x14ac:dyDescent="0.2">
      <c r="A215" s="281"/>
      <c r="B215" s="299" t="s">
        <v>352</v>
      </c>
      <c r="C215" s="300" t="s">
        <v>165</v>
      </c>
      <c r="D215" s="17">
        <f t="shared" si="22"/>
        <v>0</v>
      </c>
      <c r="E215" s="50"/>
      <c r="F215" s="50"/>
      <c r="G215" s="50"/>
      <c r="H215" s="50"/>
      <c r="I215" s="52"/>
      <c r="J215" s="27"/>
      <c r="K215" s="44"/>
      <c r="L215" s="28"/>
    </row>
    <row r="216" spans="1:12" s="49" customFormat="1" ht="15" customHeight="1" x14ac:dyDescent="0.2">
      <c r="A216" s="718" t="s">
        <v>101</v>
      </c>
      <c r="B216" s="719"/>
      <c r="C216" s="300" t="s">
        <v>166</v>
      </c>
      <c r="D216" s="17">
        <f t="shared" si="22"/>
        <v>0</v>
      </c>
      <c r="E216" s="50"/>
      <c r="F216" s="50"/>
      <c r="G216" s="50"/>
      <c r="H216" s="50"/>
      <c r="I216" s="52"/>
      <c r="J216" s="27"/>
      <c r="K216" s="44"/>
      <c r="L216" s="28"/>
    </row>
    <row r="217" spans="1:12" s="49" customFormat="1" ht="15" customHeight="1" x14ac:dyDescent="0.2">
      <c r="A217" s="281"/>
      <c r="B217" s="299" t="s">
        <v>349</v>
      </c>
      <c r="C217" s="300" t="s">
        <v>167</v>
      </c>
      <c r="D217" s="17">
        <f t="shared" si="22"/>
        <v>0</v>
      </c>
      <c r="E217" s="50"/>
      <c r="F217" s="50"/>
      <c r="G217" s="50"/>
      <c r="H217" s="50"/>
      <c r="I217" s="52"/>
      <c r="J217" s="27"/>
      <c r="K217" s="44"/>
      <c r="L217" s="28"/>
    </row>
    <row r="218" spans="1:12" s="49" customFormat="1" ht="15" customHeight="1" x14ac:dyDescent="0.2">
      <c r="A218" s="281"/>
      <c r="B218" s="299" t="s">
        <v>350</v>
      </c>
      <c r="C218" s="300" t="s">
        <v>168</v>
      </c>
      <c r="D218" s="17">
        <f t="shared" si="22"/>
        <v>0</v>
      </c>
      <c r="E218" s="50"/>
      <c r="F218" s="50"/>
      <c r="G218" s="50"/>
      <c r="H218" s="50"/>
      <c r="I218" s="52"/>
      <c r="J218" s="27"/>
      <c r="K218" s="44"/>
      <c r="L218" s="28"/>
    </row>
    <row r="219" spans="1:12" s="49" customFormat="1" ht="15" customHeight="1" x14ac:dyDescent="0.2">
      <c r="A219" s="281"/>
      <c r="B219" s="299" t="s">
        <v>351</v>
      </c>
      <c r="C219" s="300" t="s">
        <v>169</v>
      </c>
      <c r="D219" s="17">
        <f t="shared" si="22"/>
        <v>0</v>
      </c>
      <c r="E219" s="50"/>
      <c r="F219" s="50"/>
      <c r="G219" s="50"/>
      <c r="H219" s="50"/>
      <c r="I219" s="52"/>
      <c r="J219" s="27"/>
      <c r="K219" s="44"/>
      <c r="L219" s="28"/>
    </row>
    <row r="220" spans="1:12" s="49" customFormat="1" ht="34.15" customHeight="1" x14ac:dyDescent="0.2">
      <c r="A220" s="718" t="s">
        <v>94</v>
      </c>
      <c r="B220" s="719"/>
      <c r="C220" s="300" t="s">
        <v>170</v>
      </c>
      <c r="D220" s="17">
        <f t="shared" si="22"/>
        <v>0</v>
      </c>
      <c r="E220" s="50"/>
      <c r="F220" s="50"/>
      <c r="G220" s="50"/>
      <c r="H220" s="50"/>
      <c r="I220" s="52"/>
      <c r="J220" s="27"/>
      <c r="K220" s="44"/>
      <c r="L220" s="28"/>
    </row>
    <row r="221" spans="1:12" s="49" customFormat="1" ht="15" customHeight="1" x14ac:dyDescent="0.2">
      <c r="A221" s="281"/>
      <c r="B221" s="299" t="s">
        <v>349</v>
      </c>
      <c r="C221" s="300" t="s">
        <v>171</v>
      </c>
      <c r="D221" s="17">
        <f t="shared" si="22"/>
        <v>0</v>
      </c>
      <c r="E221" s="50"/>
      <c r="F221" s="50"/>
      <c r="G221" s="50"/>
      <c r="H221" s="50"/>
      <c r="I221" s="52"/>
      <c r="J221" s="27"/>
      <c r="K221" s="44"/>
      <c r="L221" s="28"/>
    </row>
    <row r="222" spans="1:12" s="49" customFormat="1" ht="15" customHeight="1" x14ac:dyDescent="0.2">
      <c r="A222" s="281"/>
      <c r="B222" s="299" t="s">
        <v>350</v>
      </c>
      <c r="C222" s="300" t="s">
        <v>172</v>
      </c>
      <c r="D222" s="17">
        <f t="shared" si="22"/>
        <v>0</v>
      </c>
      <c r="E222" s="50"/>
      <c r="F222" s="50"/>
      <c r="G222" s="50"/>
      <c r="H222" s="50"/>
      <c r="I222" s="52"/>
      <c r="J222" s="27"/>
      <c r="K222" s="44"/>
      <c r="L222" s="28"/>
    </row>
    <row r="223" spans="1:12" s="49" customFormat="1" ht="15" customHeight="1" x14ac:dyDescent="0.2">
      <c r="A223" s="281"/>
      <c r="B223" s="299" t="s">
        <v>351</v>
      </c>
      <c r="C223" s="300" t="s">
        <v>173</v>
      </c>
      <c r="D223" s="17">
        <f t="shared" si="22"/>
        <v>0</v>
      </c>
      <c r="E223" s="50"/>
      <c r="F223" s="50"/>
      <c r="G223" s="50"/>
      <c r="H223" s="50"/>
      <c r="I223" s="52"/>
      <c r="J223" s="27"/>
      <c r="K223" s="44"/>
      <c r="L223" s="28"/>
    </row>
    <row r="224" spans="1:12" s="49" customFormat="1" ht="30.75" customHeight="1" x14ac:dyDescent="0.2">
      <c r="A224" s="718" t="s">
        <v>110</v>
      </c>
      <c r="B224" s="719"/>
      <c r="C224" s="300" t="s">
        <v>174</v>
      </c>
      <c r="D224" s="17">
        <f t="shared" si="22"/>
        <v>0</v>
      </c>
      <c r="E224" s="50"/>
      <c r="F224" s="50"/>
      <c r="G224" s="50"/>
      <c r="H224" s="50"/>
      <c r="I224" s="52"/>
      <c r="J224" s="27"/>
      <c r="K224" s="44"/>
      <c r="L224" s="28"/>
    </row>
    <row r="225" spans="1:12" s="49" customFormat="1" ht="15" customHeight="1" x14ac:dyDescent="0.2">
      <c r="A225" s="281"/>
      <c r="B225" s="299" t="s">
        <v>349</v>
      </c>
      <c r="C225" s="300" t="s">
        <v>175</v>
      </c>
      <c r="D225" s="17">
        <f t="shared" si="22"/>
        <v>0</v>
      </c>
      <c r="E225" s="50"/>
      <c r="F225" s="50"/>
      <c r="G225" s="50"/>
      <c r="H225" s="50"/>
      <c r="I225" s="52"/>
      <c r="J225" s="27"/>
      <c r="K225" s="44"/>
      <c r="L225" s="28"/>
    </row>
    <row r="226" spans="1:12" s="49" customFormat="1" ht="15" customHeight="1" x14ac:dyDescent="0.2">
      <c r="A226" s="281"/>
      <c r="B226" s="299" t="s">
        <v>350</v>
      </c>
      <c r="C226" s="300" t="s">
        <v>176</v>
      </c>
      <c r="D226" s="17">
        <f t="shared" si="22"/>
        <v>0</v>
      </c>
      <c r="E226" s="50"/>
      <c r="F226" s="50"/>
      <c r="G226" s="50"/>
      <c r="H226" s="50"/>
      <c r="I226" s="52"/>
      <c r="J226" s="27"/>
      <c r="K226" s="44"/>
      <c r="L226" s="28"/>
    </row>
    <row r="227" spans="1:12" s="49" customFormat="1" ht="15" customHeight="1" x14ac:dyDescent="0.2">
      <c r="A227" s="281"/>
      <c r="B227" s="299" t="s">
        <v>351</v>
      </c>
      <c r="C227" s="300" t="s">
        <v>177</v>
      </c>
      <c r="D227" s="17">
        <f t="shared" si="22"/>
        <v>0</v>
      </c>
      <c r="E227" s="50"/>
      <c r="F227" s="50"/>
      <c r="G227" s="50"/>
      <c r="H227" s="50"/>
      <c r="I227" s="52"/>
      <c r="J227" s="27"/>
      <c r="K227" s="44"/>
      <c r="L227" s="28"/>
    </row>
    <row r="228" spans="1:12" s="49" customFormat="1" ht="29.25" customHeight="1" x14ac:dyDescent="0.2">
      <c r="A228" s="718" t="s">
        <v>111</v>
      </c>
      <c r="B228" s="719"/>
      <c r="C228" s="300" t="s">
        <v>178</v>
      </c>
      <c r="D228" s="17">
        <f t="shared" si="22"/>
        <v>0</v>
      </c>
      <c r="E228" s="50"/>
      <c r="F228" s="50"/>
      <c r="G228" s="50"/>
      <c r="H228" s="50"/>
      <c r="I228" s="52"/>
      <c r="J228" s="27"/>
      <c r="K228" s="44"/>
      <c r="L228" s="28"/>
    </row>
    <row r="229" spans="1:12" s="49" customFormat="1" ht="15" customHeight="1" x14ac:dyDescent="0.2">
      <c r="A229" s="281"/>
      <c r="B229" s="299" t="s">
        <v>349</v>
      </c>
      <c r="C229" s="300" t="s">
        <v>179</v>
      </c>
      <c r="D229" s="17">
        <f t="shared" si="22"/>
        <v>0</v>
      </c>
      <c r="E229" s="50"/>
      <c r="F229" s="50"/>
      <c r="G229" s="50"/>
      <c r="H229" s="50"/>
      <c r="I229" s="52"/>
      <c r="J229" s="27"/>
      <c r="K229" s="44"/>
      <c r="L229" s="28"/>
    </row>
    <row r="230" spans="1:12" s="49" customFormat="1" ht="15" customHeight="1" x14ac:dyDescent="0.2">
      <c r="A230" s="281"/>
      <c r="B230" s="299" t="s">
        <v>350</v>
      </c>
      <c r="C230" s="300" t="s">
        <v>180</v>
      </c>
      <c r="D230" s="17">
        <f t="shared" si="22"/>
        <v>0</v>
      </c>
      <c r="E230" s="50"/>
      <c r="F230" s="50"/>
      <c r="G230" s="50"/>
      <c r="H230" s="50"/>
      <c r="I230" s="52"/>
      <c r="J230" s="27"/>
      <c r="K230" s="44"/>
      <c r="L230" s="28"/>
    </row>
    <row r="231" spans="1:12" s="49" customFormat="1" ht="15" customHeight="1" x14ac:dyDescent="0.2">
      <c r="A231" s="281"/>
      <c r="B231" s="299" t="s">
        <v>351</v>
      </c>
      <c r="C231" s="300" t="s">
        <v>238</v>
      </c>
      <c r="D231" s="17">
        <f t="shared" si="22"/>
        <v>0</v>
      </c>
      <c r="E231" s="50"/>
      <c r="F231" s="50"/>
      <c r="G231" s="50"/>
      <c r="H231" s="50"/>
      <c r="I231" s="52"/>
      <c r="J231" s="27"/>
      <c r="K231" s="44"/>
      <c r="L231" s="28"/>
    </row>
    <row r="232" spans="1:12" s="49" customFormat="1" ht="31.15" customHeight="1" x14ac:dyDescent="0.2">
      <c r="A232" s="718" t="s">
        <v>112</v>
      </c>
      <c r="B232" s="719"/>
      <c r="C232" s="300" t="s">
        <v>239</v>
      </c>
      <c r="D232" s="17">
        <f t="shared" si="22"/>
        <v>0</v>
      </c>
      <c r="E232" s="50"/>
      <c r="F232" s="50"/>
      <c r="G232" s="50"/>
      <c r="H232" s="50"/>
      <c r="I232" s="52"/>
      <c r="J232" s="27"/>
      <c r="K232" s="44"/>
      <c r="L232" s="28"/>
    </row>
    <row r="233" spans="1:12" s="49" customFormat="1" ht="15" customHeight="1" x14ac:dyDescent="0.2">
      <c r="A233" s="281"/>
      <c r="B233" s="299" t="s">
        <v>349</v>
      </c>
      <c r="C233" s="300" t="s">
        <v>240</v>
      </c>
      <c r="D233" s="17">
        <f t="shared" si="22"/>
        <v>0</v>
      </c>
      <c r="E233" s="50"/>
      <c r="F233" s="50"/>
      <c r="G233" s="50"/>
      <c r="H233" s="50"/>
      <c r="I233" s="52"/>
      <c r="J233" s="27"/>
      <c r="K233" s="44"/>
      <c r="L233" s="28"/>
    </row>
    <row r="234" spans="1:12" s="49" customFormat="1" ht="15" customHeight="1" x14ac:dyDescent="0.2">
      <c r="A234" s="281"/>
      <c r="B234" s="299" t="s">
        <v>350</v>
      </c>
      <c r="C234" s="300" t="s">
        <v>241</v>
      </c>
      <c r="D234" s="17">
        <f t="shared" si="22"/>
        <v>0</v>
      </c>
      <c r="E234" s="50"/>
      <c r="F234" s="50"/>
      <c r="G234" s="50"/>
      <c r="H234" s="50"/>
      <c r="I234" s="52"/>
      <c r="J234" s="27"/>
      <c r="K234" s="44"/>
      <c r="L234" s="28"/>
    </row>
    <row r="235" spans="1:12" s="49" customFormat="1" ht="15" customHeight="1" x14ac:dyDescent="0.2">
      <c r="A235" s="281"/>
      <c r="B235" s="299" t="s">
        <v>351</v>
      </c>
      <c r="C235" s="300" t="s">
        <v>242</v>
      </c>
      <c r="D235" s="17">
        <f t="shared" si="22"/>
        <v>0</v>
      </c>
      <c r="E235" s="50"/>
      <c r="F235" s="50"/>
      <c r="G235" s="50"/>
      <c r="H235" s="50"/>
      <c r="I235" s="52"/>
      <c r="J235" s="27"/>
      <c r="K235" s="44"/>
      <c r="L235" s="28"/>
    </row>
    <row r="236" spans="1:12" s="49" customFormat="1" ht="33" customHeight="1" x14ac:dyDescent="0.2">
      <c r="A236" s="720" t="s">
        <v>113</v>
      </c>
      <c r="B236" s="721"/>
      <c r="C236" s="300" t="s">
        <v>506</v>
      </c>
      <c r="D236" s="17">
        <f t="shared" si="22"/>
        <v>0</v>
      </c>
      <c r="E236" s="50"/>
      <c r="F236" s="50"/>
      <c r="G236" s="50"/>
      <c r="H236" s="50"/>
      <c r="I236" s="52"/>
      <c r="J236" s="27"/>
      <c r="K236" s="44"/>
      <c r="L236" s="28"/>
    </row>
    <row r="237" spans="1:12" s="49" customFormat="1" ht="15" customHeight="1" x14ac:dyDescent="0.25">
      <c r="A237" s="301"/>
      <c r="B237" s="299" t="s">
        <v>349</v>
      </c>
      <c r="C237" s="300" t="s">
        <v>507</v>
      </c>
      <c r="D237" s="17">
        <f t="shared" si="22"/>
        <v>0</v>
      </c>
      <c r="E237" s="50"/>
      <c r="F237" s="50"/>
      <c r="G237" s="50"/>
      <c r="H237" s="50"/>
      <c r="I237" s="52"/>
      <c r="J237" s="27"/>
      <c r="K237" s="44"/>
      <c r="L237" s="28"/>
    </row>
    <row r="238" spans="1:12" s="49" customFormat="1" ht="15" customHeight="1" x14ac:dyDescent="0.25">
      <c r="A238" s="301"/>
      <c r="B238" s="299" t="s">
        <v>350</v>
      </c>
      <c r="C238" s="300" t="s">
        <v>114</v>
      </c>
      <c r="D238" s="17">
        <f t="shared" si="22"/>
        <v>0</v>
      </c>
      <c r="E238" s="50"/>
      <c r="F238" s="50"/>
      <c r="G238" s="50"/>
      <c r="H238" s="50"/>
      <c r="I238" s="52"/>
      <c r="J238" s="27"/>
      <c r="K238" s="44"/>
      <c r="L238" s="28"/>
    </row>
    <row r="239" spans="1:12" s="49" customFormat="1" ht="15" customHeight="1" x14ac:dyDescent="0.25">
      <c r="A239" s="301"/>
      <c r="B239" s="299" t="s">
        <v>351</v>
      </c>
      <c r="C239" s="300" t="s">
        <v>146</v>
      </c>
      <c r="D239" s="17">
        <f t="shared" si="22"/>
        <v>0</v>
      </c>
      <c r="E239" s="50"/>
      <c r="F239" s="50"/>
      <c r="G239" s="50"/>
      <c r="H239" s="50"/>
      <c r="I239" s="52"/>
      <c r="J239" s="27"/>
      <c r="K239" s="44"/>
      <c r="L239" s="28"/>
    </row>
    <row r="240" spans="1:12" s="49" customFormat="1" ht="15" customHeight="1" x14ac:dyDescent="0.2">
      <c r="A240" s="720" t="s">
        <v>95</v>
      </c>
      <c r="B240" s="721"/>
      <c r="C240" s="300" t="s">
        <v>147</v>
      </c>
      <c r="D240" s="17">
        <f t="shared" si="22"/>
        <v>0</v>
      </c>
      <c r="E240" s="50"/>
      <c r="F240" s="50"/>
      <c r="G240" s="50"/>
      <c r="H240" s="50"/>
      <c r="I240" s="52"/>
      <c r="J240" s="27"/>
      <c r="K240" s="44"/>
      <c r="L240" s="28"/>
    </row>
    <row r="241" spans="1:12" s="49" customFormat="1" ht="15" customHeight="1" x14ac:dyDescent="0.25">
      <c r="A241" s="301"/>
      <c r="B241" s="299" t="s">
        <v>349</v>
      </c>
      <c r="C241" s="300" t="s">
        <v>148</v>
      </c>
      <c r="D241" s="17">
        <f t="shared" si="22"/>
        <v>0</v>
      </c>
      <c r="E241" s="50"/>
      <c r="F241" s="50"/>
      <c r="G241" s="50"/>
      <c r="H241" s="50"/>
      <c r="I241" s="52"/>
      <c r="J241" s="27"/>
      <c r="K241" s="44"/>
      <c r="L241" s="28"/>
    </row>
    <row r="242" spans="1:12" s="49" customFormat="1" ht="15" customHeight="1" x14ac:dyDescent="0.25">
      <c r="A242" s="301"/>
      <c r="B242" s="299" t="s">
        <v>350</v>
      </c>
      <c r="C242" s="300" t="s">
        <v>149</v>
      </c>
      <c r="D242" s="17">
        <f t="shared" si="22"/>
        <v>0</v>
      </c>
      <c r="E242" s="50"/>
      <c r="F242" s="50"/>
      <c r="G242" s="50"/>
      <c r="H242" s="50"/>
      <c r="I242" s="52"/>
      <c r="J242" s="27"/>
      <c r="K242" s="44"/>
      <c r="L242" s="28"/>
    </row>
    <row r="243" spans="1:12" s="49" customFormat="1" ht="15" customHeight="1" x14ac:dyDescent="0.25">
      <c r="A243" s="301"/>
      <c r="B243" s="299" t="s">
        <v>351</v>
      </c>
      <c r="C243" s="300" t="s">
        <v>432</v>
      </c>
      <c r="D243" s="17">
        <f t="shared" si="22"/>
        <v>0</v>
      </c>
      <c r="E243" s="50"/>
      <c r="F243" s="50"/>
      <c r="G243" s="50"/>
      <c r="H243" s="50"/>
      <c r="I243" s="52"/>
      <c r="J243" s="27"/>
      <c r="K243" s="44"/>
      <c r="L243" s="28"/>
    </row>
    <row r="244" spans="1:12" s="49" customFormat="1" ht="15" customHeight="1" x14ac:dyDescent="0.2">
      <c r="A244" s="712" t="s">
        <v>96</v>
      </c>
      <c r="B244" s="713"/>
      <c r="C244" s="300" t="s">
        <v>433</v>
      </c>
      <c r="D244" s="17">
        <f t="shared" si="22"/>
        <v>0</v>
      </c>
      <c r="E244" s="50"/>
      <c r="F244" s="50"/>
      <c r="G244" s="50"/>
      <c r="H244" s="50"/>
      <c r="I244" s="52"/>
      <c r="J244" s="27"/>
      <c r="K244" s="44"/>
      <c r="L244" s="28"/>
    </row>
    <row r="245" spans="1:12" s="49" customFormat="1" ht="15" customHeight="1" x14ac:dyDescent="0.2">
      <c r="A245" s="302"/>
      <c r="B245" s="299" t="s">
        <v>349</v>
      </c>
      <c r="C245" s="300" t="s">
        <v>434</v>
      </c>
      <c r="D245" s="17">
        <f t="shared" si="22"/>
        <v>0</v>
      </c>
      <c r="E245" s="50"/>
      <c r="F245" s="50"/>
      <c r="G245" s="50"/>
      <c r="H245" s="50"/>
      <c r="I245" s="52"/>
      <c r="J245" s="27"/>
      <c r="K245" s="44"/>
      <c r="L245" s="28"/>
    </row>
    <row r="246" spans="1:12" s="49" customFormat="1" ht="15" customHeight="1" x14ac:dyDescent="0.2">
      <c r="A246" s="302"/>
      <c r="B246" s="299" t="s">
        <v>350</v>
      </c>
      <c r="C246" s="300" t="s">
        <v>435</v>
      </c>
      <c r="D246" s="17">
        <f t="shared" si="22"/>
        <v>0</v>
      </c>
      <c r="E246" s="50"/>
      <c r="F246" s="50"/>
      <c r="G246" s="50"/>
      <c r="H246" s="50"/>
      <c r="I246" s="52"/>
      <c r="J246" s="27"/>
      <c r="K246" s="44"/>
      <c r="L246" s="28"/>
    </row>
    <row r="247" spans="1:12" s="49" customFormat="1" ht="15" customHeight="1" x14ac:dyDescent="0.2">
      <c r="A247" s="302"/>
      <c r="B247" s="299" t="s">
        <v>351</v>
      </c>
      <c r="C247" s="300" t="s">
        <v>436</v>
      </c>
      <c r="D247" s="17">
        <f t="shared" si="22"/>
        <v>0</v>
      </c>
      <c r="E247" s="50"/>
      <c r="F247" s="50"/>
      <c r="G247" s="50"/>
      <c r="H247" s="50"/>
      <c r="I247" s="52"/>
      <c r="J247" s="27"/>
      <c r="K247" s="44"/>
      <c r="L247" s="28"/>
    </row>
    <row r="248" spans="1:12" s="49" customFormat="1" ht="28.15" customHeight="1" x14ac:dyDescent="0.2">
      <c r="A248" s="712" t="s">
        <v>428</v>
      </c>
      <c r="B248" s="713"/>
      <c r="C248" s="300" t="s">
        <v>437</v>
      </c>
      <c r="D248" s="17">
        <f t="shared" si="22"/>
        <v>0</v>
      </c>
      <c r="E248" s="50"/>
      <c r="F248" s="50"/>
      <c r="G248" s="50"/>
      <c r="H248" s="50"/>
      <c r="I248" s="52"/>
      <c r="J248" s="27"/>
      <c r="K248" s="44"/>
      <c r="L248" s="28"/>
    </row>
    <row r="249" spans="1:12" s="49" customFormat="1" ht="15" customHeight="1" x14ac:dyDescent="0.2">
      <c r="A249" s="302"/>
      <c r="B249" s="299" t="s">
        <v>349</v>
      </c>
      <c r="C249" s="300" t="s">
        <v>438</v>
      </c>
      <c r="D249" s="17">
        <f t="shared" si="22"/>
        <v>0</v>
      </c>
      <c r="E249" s="50"/>
      <c r="F249" s="50"/>
      <c r="G249" s="50"/>
      <c r="H249" s="50"/>
      <c r="I249" s="52"/>
      <c r="J249" s="27"/>
      <c r="K249" s="44"/>
      <c r="L249" s="28"/>
    </row>
    <row r="250" spans="1:12" s="49" customFormat="1" ht="15" customHeight="1" x14ac:dyDescent="0.2">
      <c r="A250" s="302"/>
      <c r="B250" s="299" t="s">
        <v>350</v>
      </c>
      <c r="C250" s="300" t="s">
        <v>207</v>
      </c>
      <c r="D250" s="17">
        <f t="shared" si="22"/>
        <v>0</v>
      </c>
      <c r="E250" s="50"/>
      <c r="F250" s="50"/>
      <c r="G250" s="50"/>
      <c r="H250" s="50"/>
      <c r="I250" s="52"/>
      <c r="J250" s="27"/>
      <c r="K250" s="44"/>
      <c r="L250" s="28"/>
    </row>
    <row r="251" spans="1:12" s="49" customFormat="1" ht="15" customHeight="1" x14ac:dyDescent="0.2">
      <c r="A251" s="302"/>
      <c r="B251" s="299" t="s">
        <v>351</v>
      </c>
      <c r="C251" s="300" t="s">
        <v>208</v>
      </c>
      <c r="D251" s="17">
        <f t="shared" si="22"/>
        <v>0</v>
      </c>
      <c r="E251" s="50"/>
      <c r="F251" s="50"/>
      <c r="G251" s="50"/>
      <c r="H251" s="50"/>
      <c r="I251" s="52"/>
      <c r="J251" s="27"/>
      <c r="K251" s="44"/>
      <c r="L251" s="28"/>
    </row>
    <row r="252" spans="1:12" s="49" customFormat="1" ht="30" customHeight="1" x14ac:dyDescent="0.2">
      <c r="A252" s="712" t="s">
        <v>98</v>
      </c>
      <c r="B252" s="713"/>
      <c r="C252" s="300" t="s">
        <v>58</v>
      </c>
      <c r="D252" s="17">
        <f t="shared" si="22"/>
        <v>0</v>
      </c>
      <c r="E252" s="50"/>
      <c r="F252" s="50"/>
      <c r="G252" s="50"/>
      <c r="H252" s="50"/>
      <c r="I252" s="52"/>
      <c r="J252" s="27"/>
      <c r="K252" s="44"/>
      <c r="L252" s="28"/>
    </row>
    <row r="253" spans="1:12" s="49" customFormat="1" ht="15.6" customHeight="1" x14ac:dyDescent="0.2">
      <c r="A253" s="302"/>
      <c r="B253" s="299" t="s">
        <v>349</v>
      </c>
      <c r="C253" s="300" t="s">
        <v>59</v>
      </c>
      <c r="D253" s="17">
        <f t="shared" si="22"/>
        <v>0</v>
      </c>
      <c r="E253" s="50"/>
      <c r="F253" s="50"/>
      <c r="G253" s="50"/>
      <c r="H253" s="50"/>
      <c r="I253" s="52"/>
      <c r="J253" s="27"/>
      <c r="K253" s="44"/>
      <c r="L253" s="28"/>
    </row>
    <row r="254" spans="1:12" s="49" customFormat="1" ht="15.6" customHeight="1" x14ac:dyDescent="0.2">
      <c r="A254" s="302"/>
      <c r="B254" s="299" t="s">
        <v>350</v>
      </c>
      <c r="C254" s="300" t="s">
        <v>60</v>
      </c>
      <c r="D254" s="17">
        <f t="shared" si="22"/>
        <v>0</v>
      </c>
      <c r="E254" s="50"/>
      <c r="F254" s="50"/>
      <c r="G254" s="50"/>
      <c r="H254" s="50"/>
      <c r="I254" s="52"/>
      <c r="J254" s="27"/>
      <c r="K254" s="44"/>
      <c r="L254" s="28"/>
    </row>
    <row r="255" spans="1:12" s="49" customFormat="1" ht="15.6" customHeight="1" x14ac:dyDescent="0.2">
      <c r="A255" s="302"/>
      <c r="B255" s="299" t="s">
        <v>351</v>
      </c>
      <c r="C255" s="300" t="s">
        <v>61</v>
      </c>
      <c r="D255" s="17">
        <f t="shared" si="22"/>
        <v>0</v>
      </c>
      <c r="E255" s="50"/>
      <c r="F255" s="50"/>
      <c r="G255" s="50"/>
      <c r="H255" s="50"/>
      <c r="I255" s="52"/>
      <c r="J255" s="27"/>
      <c r="K255" s="44"/>
      <c r="L255" s="28"/>
    </row>
    <row r="256" spans="1:12" s="49" customFormat="1" ht="18" customHeight="1" x14ac:dyDescent="0.2">
      <c r="A256" s="712" t="s">
        <v>49</v>
      </c>
      <c r="B256" s="713"/>
      <c r="C256" s="300">
        <v>56.27</v>
      </c>
      <c r="D256" s="17">
        <f t="shared" si="22"/>
        <v>0</v>
      </c>
      <c r="E256" s="50"/>
      <c r="F256" s="50"/>
      <c r="G256" s="50"/>
      <c r="H256" s="50"/>
      <c r="I256" s="52"/>
      <c r="J256" s="27"/>
      <c r="K256" s="44"/>
      <c r="L256" s="28"/>
    </row>
    <row r="257" spans="1:12" s="49" customFormat="1" ht="15.6" customHeight="1" x14ac:dyDescent="0.2">
      <c r="A257" s="302"/>
      <c r="B257" s="299" t="s">
        <v>349</v>
      </c>
      <c r="C257" s="300" t="s">
        <v>50</v>
      </c>
      <c r="D257" s="17">
        <f t="shared" si="22"/>
        <v>0</v>
      </c>
      <c r="E257" s="50"/>
      <c r="F257" s="50"/>
      <c r="G257" s="50"/>
      <c r="H257" s="50"/>
      <c r="I257" s="52"/>
      <c r="J257" s="27"/>
      <c r="K257" s="44"/>
      <c r="L257" s="28"/>
    </row>
    <row r="258" spans="1:12" s="49" customFormat="1" ht="15.6" customHeight="1" x14ac:dyDescent="0.2">
      <c r="A258" s="302"/>
      <c r="B258" s="299" t="s">
        <v>350</v>
      </c>
      <c r="C258" s="300" t="s">
        <v>51</v>
      </c>
      <c r="D258" s="17">
        <f t="shared" si="22"/>
        <v>0</v>
      </c>
      <c r="E258" s="50"/>
      <c r="F258" s="50"/>
      <c r="G258" s="50"/>
      <c r="H258" s="50"/>
      <c r="I258" s="52"/>
      <c r="J258" s="27"/>
      <c r="K258" s="44"/>
      <c r="L258" s="28"/>
    </row>
    <row r="259" spans="1:12" s="49" customFormat="1" ht="15.6" customHeight="1" x14ac:dyDescent="0.2">
      <c r="A259" s="302"/>
      <c r="B259" s="299" t="s">
        <v>351</v>
      </c>
      <c r="C259" s="300" t="s">
        <v>52</v>
      </c>
      <c r="D259" s="17">
        <f t="shared" si="22"/>
        <v>0</v>
      </c>
      <c r="E259" s="50"/>
      <c r="F259" s="50"/>
      <c r="G259" s="50"/>
      <c r="H259" s="50"/>
      <c r="I259" s="52"/>
      <c r="J259" s="27"/>
      <c r="K259" s="44"/>
      <c r="L259" s="28"/>
    </row>
    <row r="260" spans="1:12" s="49" customFormat="1" ht="27.75" customHeight="1" x14ac:dyDescent="0.2">
      <c r="A260" s="712" t="s">
        <v>56</v>
      </c>
      <c r="B260" s="713"/>
      <c r="C260" s="300">
        <v>56.28</v>
      </c>
      <c r="D260" s="17">
        <f t="shared" si="22"/>
        <v>0</v>
      </c>
      <c r="E260" s="50"/>
      <c r="F260" s="50"/>
      <c r="G260" s="50"/>
      <c r="H260" s="50"/>
      <c r="I260" s="52"/>
      <c r="J260" s="27"/>
      <c r="K260" s="44"/>
      <c r="L260" s="28"/>
    </row>
    <row r="261" spans="1:12" s="49" customFormat="1" ht="15.6" customHeight="1" x14ac:dyDescent="0.2">
      <c r="A261" s="302"/>
      <c r="B261" s="299" t="s">
        <v>349</v>
      </c>
      <c r="C261" s="300" t="s">
        <v>53</v>
      </c>
      <c r="D261" s="17">
        <f t="shared" si="22"/>
        <v>0</v>
      </c>
      <c r="E261" s="50"/>
      <c r="F261" s="50"/>
      <c r="G261" s="50"/>
      <c r="H261" s="50"/>
      <c r="I261" s="52"/>
      <c r="J261" s="27"/>
      <c r="K261" s="44"/>
      <c r="L261" s="28"/>
    </row>
    <row r="262" spans="1:12" s="49" customFormat="1" ht="15.6" customHeight="1" x14ac:dyDescent="0.2">
      <c r="A262" s="302"/>
      <c r="B262" s="299" t="s">
        <v>350</v>
      </c>
      <c r="C262" s="300" t="s">
        <v>54</v>
      </c>
      <c r="D262" s="17">
        <f t="shared" si="22"/>
        <v>0</v>
      </c>
      <c r="E262" s="50"/>
      <c r="F262" s="50"/>
      <c r="G262" s="50"/>
      <c r="H262" s="50"/>
      <c r="I262" s="52"/>
      <c r="J262" s="27"/>
      <c r="K262" s="44"/>
      <c r="L262" s="28"/>
    </row>
    <row r="263" spans="1:12" s="49" customFormat="1" ht="15.6" customHeight="1" x14ac:dyDescent="0.2">
      <c r="A263" s="302"/>
      <c r="B263" s="299" t="s">
        <v>351</v>
      </c>
      <c r="C263" s="300" t="s">
        <v>55</v>
      </c>
      <c r="D263" s="17">
        <f t="shared" si="22"/>
        <v>0</v>
      </c>
      <c r="E263" s="50"/>
      <c r="F263" s="50"/>
      <c r="G263" s="50"/>
      <c r="H263" s="50"/>
      <c r="I263" s="52"/>
      <c r="J263" s="27"/>
      <c r="K263" s="44"/>
      <c r="L263" s="28"/>
    </row>
    <row r="264" spans="1:12" s="49" customFormat="1" ht="15.6" customHeight="1" x14ac:dyDescent="0.25">
      <c r="A264" s="286" t="s">
        <v>415</v>
      </c>
      <c r="B264" s="303"/>
      <c r="C264" s="252" t="s">
        <v>209</v>
      </c>
      <c r="D264" s="17">
        <f t="shared" si="22"/>
        <v>0</v>
      </c>
      <c r="E264" s="50"/>
      <c r="F264" s="51">
        <f t="shared" ref="F264:L264" si="23">F265+F275</f>
        <v>0</v>
      </c>
      <c r="G264" s="51">
        <f t="shared" si="23"/>
        <v>0</v>
      </c>
      <c r="H264" s="51">
        <f t="shared" si="23"/>
        <v>0</v>
      </c>
      <c r="I264" s="51">
        <f t="shared" si="23"/>
        <v>0</v>
      </c>
      <c r="J264" s="50">
        <f t="shared" si="23"/>
        <v>0</v>
      </c>
      <c r="K264" s="50">
        <f t="shared" si="23"/>
        <v>0</v>
      </c>
      <c r="L264" s="55">
        <f t="shared" si="23"/>
        <v>0</v>
      </c>
    </row>
    <row r="265" spans="1:12" s="49" customFormat="1" ht="15.6" customHeight="1" x14ac:dyDescent="0.25">
      <c r="A265" s="257" t="s">
        <v>281</v>
      </c>
      <c r="B265" s="258"/>
      <c r="C265" s="304">
        <v>71</v>
      </c>
      <c r="D265" s="17">
        <f t="shared" si="22"/>
        <v>0</v>
      </c>
      <c r="E265" s="50"/>
      <c r="F265" s="51">
        <f t="shared" ref="F265:L265" si="24">F266+F271</f>
        <v>0</v>
      </c>
      <c r="G265" s="51">
        <f t="shared" si="24"/>
        <v>0</v>
      </c>
      <c r="H265" s="51">
        <f t="shared" si="24"/>
        <v>0</v>
      </c>
      <c r="I265" s="51">
        <f t="shared" si="24"/>
        <v>0</v>
      </c>
      <c r="J265" s="50">
        <f t="shared" si="24"/>
        <v>0</v>
      </c>
      <c r="K265" s="50">
        <f t="shared" si="24"/>
        <v>0</v>
      </c>
      <c r="L265" s="55">
        <f t="shared" si="24"/>
        <v>0</v>
      </c>
    </row>
    <row r="266" spans="1:12" s="49" customFormat="1" ht="15.6" customHeight="1" x14ac:dyDescent="0.25">
      <c r="A266" s="257" t="s">
        <v>210</v>
      </c>
      <c r="B266" s="258"/>
      <c r="C266" s="304" t="s">
        <v>211</v>
      </c>
      <c r="D266" s="17">
        <f t="shared" si="22"/>
        <v>0</v>
      </c>
      <c r="E266" s="50"/>
      <c r="F266" s="51">
        <f t="shared" ref="F266:L266" si="25">SUM(F267:F270)</f>
        <v>0</v>
      </c>
      <c r="G266" s="51">
        <f t="shared" si="25"/>
        <v>0</v>
      </c>
      <c r="H266" s="51">
        <f t="shared" si="25"/>
        <v>0</v>
      </c>
      <c r="I266" s="51">
        <f t="shared" si="25"/>
        <v>0</v>
      </c>
      <c r="J266" s="50">
        <f t="shared" si="25"/>
        <v>0</v>
      </c>
      <c r="K266" s="50">
        <f t="shared" si="25"/>
        <v>0</v>
      </c>
      <c r="L266" s="55">
        <f t="shared" si="25"/>
        <v>0</v>
      </c>
    </row>
    <row r="267" spans="1:12" s="49" customFormat="1" ht="15.6" customHeight="1" x14ac:dyDescent="0.2">
      <c r="A267" s="257"/>
      <c r="B267" s="258" t="s">
        <v>115</v>
      </c>
      <c r="C267" s="305" t="s">
        <v>116</v>
      </c>
      <c r="D267" s="17">
        <f t="shared" si="22"/>
        <v>0</v>
      </c>
      <c r="E267" s="50"/>
      <c r="F267" s="50"/>
      <c r="G267" s="50"/>
      <c r="H267" s="50"/>
      <c r="I267" s="52"/>
      <c r="J267" s="27"/>
      <c r="K267" s="44"/>
      <c r="L267" s="28"/>
    </row>
    <row r="268" spans="1:12" s="49" customFormat="1" ht="15.6" customHeight="1" x14ac:dyDescent="0.2">
      <c r="A268" s="306"/>
      <c r="B268" s="263" t="s">
        <v>117</v>
      </c>
      <c r="C268" s="305" t="s">
        <v>118</v>
      </c>
      <c r="D268" s="17">
        <f t="shared" si="22"/>
        <v>0</v>
      </c>
      <c r="E268" s="50"/>
      <c r="F268" s="50"/>
      <c r="G268" s="50"/>
      <c r="H268" s="50"/>
      <c r="I268" s="52"/>
      <c r="J268" s="27"/>
      <c r="K268" s="44"/>
      <c r="L268" s="28"/>
    </row>
    <row r="269" spans="1:12" s="49" customFormat="1" ht="15.6" customHeight="1" x14ac:dyDescent="0.2">
      <c r="A269" s="257"/>
      <c r="B269" s="254" t="s">
        <v>230</v>
      </c>
      <c r="C269" s="305" t="s">
        <v>201</v>
      </c>
      <c r="D269" s="17">
        <f t="shared" si="22"/>
        <v>0</v>
      </c>
      <c r="E269" s="50"/>
      <c r="F269" s="50"/>
      <c r="G269" s="50"/>
      <c r="H269" s="50"/>
      <c r="I269" s="52"/>
      <c r="J269" s="27"/>
      <c r="K269" s="44"/>
      <c r="L269" s="28"/>
    </row>
    <row r="270" spans="1:12" s="49" customFormat="1" ht="15.6" customHeight="1" x14ac:dyDescent="0.2">
      <c r="A270" s="257"/>
      <c r="B270" s="254" t="s">
        <v>202</v>
      </c>
      <c r="C270" s="305" t="s">
        <v>390</v>
      </c>
      <c r="D270" s="17">
        <f t="shared" si="22"/>
        <v>0</v>
      </c>
      <c r="E270" s="50"/>
      <c r="F270" s="50"/>
      <c r="G270" s="50"/>
      <c r="H270" s="50"/>
      <c r="I270" s="52"/>
      <c r="J270" s="27"/>
      <c r="K270" s="44"/>
      <c r="L270" s="28"/>
    </row>
    <row r="271" spans="1:12" s="49" customFormat="1" ht="15.6" customHeight="1" x14ac:dyDescent="0.25">
      <c r="A271" s="257" t="s">
        <v>391</v>
      </c>
      <c r="B271" s="254"/>
      <c r="C271" s="304" t="s">
        <v>123</v>
      </c>
      <c r="D271" s="17">
        <f t="shared" ref="D271:D287" si="26">F271+G271+H271+I271</f>
        <v>0</v>
      </c>
      <c r="E271" s="50"/>
      <c r="F271" s="50"/>
      <c r="G271" s="50"/>
      <c r="H271" s="50"/>
      <c r="I271" s="52"/>
      <c r="J271" s="27"/>
      <c r="K271" s="44"/>
      <c r="L271" s="28"/>
    </row>
    <row r="272" spans="1:12" s="49" customFormat="1" ht="15.6" customHeight="1" x14ac:dyDescent="0.25">
      <c r="A272" s="257" t="s">
        <v>124</v>
      </c>
      <c r="B272" s="254"/>
      <c r="C272" s="304">
        <v>72</v>
      </c>
      <c r="D272" s="17">
        <f t="shared" si="26"/>
        <v>0</v>
      </c>
      <c r="E272" s="50"/>
      <c r="F272" s="50"/>
      <c r="G272" s="50"/>
      <c r="H272" s="50"/>
      <c r="I272" s="52"/>
      <c r="J272" s="50"/>
      <c r="K272" s="50"/>
      <c r="L272" s="55"/>
    </row>
    <row r="273" spans="1:12" s="49" customFormat="1" ht="15.6" customHeight="1" x14ac:dyDescent="0.25">
      <c r="A273" s="307" t="s">
        <v>125</v>
      </c>
      <c r="B273" s="308"/>
      <c r="C273" s="304" t="s">
        <v>126</v>
      </c>
      <c r="D273" s="17">
        <f t="shared" si="26"/>
        <v>0</v>
      </c>
      <c r="E273" s="50"/>
      <c r="F273" s="50"/>
      <c r="G273" s="50"/>
      <c r="H273" s="50"/>
      <c r="I273" s="52"/>
      <c r="J273" s="27"/>
      <c r="K273" s="44"/>
      <c r="L273" s="28"/>
    </row>
    <row r="274" spans="1:12" s="49" customFormat="1" ht="15.6" customHeight="1" x14ac:dyDescent="0.2">
      <c r="A274" s="307"/>
      <c r="B274" s="254" t="s">
        <v>203</v>
      </c>
      <c r="C274" s="255" t="s">
        <v>204</v>
      </c>
      <c r="D274" s="17">
        <f t="shared" si="26"/>
        <v>0</v>
      </c>
      <c r="E274" s="50"/>
      <c r="F274" s="50"/>
      <c r="G274" s="50"/>
      <c r="H274" s="50"/>
      <c r="I274" s="52"/>
      <c r="J274" s="27"/>
      <c r="K274" s="44"/>
      <c r="L274" s="28"/>
    </row>
    <row r="275" spans="1:12" s="49" customFormat="1" ht="15.6" customHeight="1" x14ac:dyDescent="0.25">
      <c r="A275" s="307" t="s">
        <v>69</v>
      </c>
      <c r="B275" s="308"/>
      <c r="C275" s="309">
        <v>75</v>
      </c>
      <c r="D275" s="17">
        <f t="shared" si="26"/>
        <v>0</v>
      </c>
      <c r="E275" s="50"/>
      <c r="F275" s="50"/>
      <c r="G275" s="50"/>
      <c r="H275" s="50"/>
      <c r="I275" s="52"/>
      <c r="J275" s="27"/>
      <c r="K275" s="44"/>
      <c r="L275" s="28"/>
    </row>
    <row r="276" spans="1:12" s="49" customFormat="1" ht="15.6" customHeight="1" x14ac:dyDescent="0.25">
      <c r="A276" s="286" t="s">
        <v>313</v>
      </c>
      <c r="B276" s="287"/>
      <c r="C276" s="251" t="s">
        <v>356</v>
      </c>
      <c r="D276" s="17">
        <f t="shared" si="26"/>
        <v>0</v>
      </c>
      <c r="E276" s="50"/>
      <c r="F276" s="50"/>
      <c r="G276" s="50"/>
      <c r="H276" s="50"/>
      <c r="I276" s="52"/>
      <c r="J276" s="50"/>
      <c r="K276" s="50"/>
      <c r="L276" s="55"/>
    </row>
    <row r="277" spans="1:12" s="49" customFormat="1" ht="15.6" customHeight="1" x14ac:dyDescent="0.25">
      <c r="A277" s="288" t="s">
        <v>314</v>
      </c>
      <c r="B277" s="267"/>
      <c r="C277" s="252" t="s">
        <v>467</v>
      </c>
      <c r="D277" s="17">
        <f t="shared" si="26"/>
        <v>0</v>
      </c>
      <c r="E277" s="50"/>
      <c r="F277" s="50"/>
      <c r="G277" s="50"/>
      <c r="H277" s="50"/>
      <c r="I277" s="52"/>
      <c r="J277" s="50"/>
      <c r="K277" s="50"/>
      <c r="L277" s="55"/>
    </row>
    <row r="278" spans="1:12" s="49" customFormat="1" ht="26.45" customHeight="1" x14ac:dyDescent="0.25">
      <c r="A278" s="848" t="s">
        <v>315</v>
      </c>
      <c r="B278" s="849"/>
      <c r="C278" s="251" t="s">
        <v>316</v>
      </c>
      <c r="D278" s="17">
        <f t="shared" si="26"/>
        <v>0</v>
      </c>
      <c r="E278" s="50"/>
      <c r="F278" s="50"/>
      <c r="G278" s="50"/>
      <c r="H278" s="50"/>
      <c r="I278" s="52"/>
      <c r="J278" s="27"/>
      <c r="K278" s="44"/>
      <c r="L278" s="28"/>
    </row>
    <row r="279" spans="1:12" s="49" customFormat="1" ht="35.25" customHeight="1" x14ac:dyDescent="0.25">
      <c r="A279" s="864" t="s">
        <v>3</v>
      </c>
      <c r="B279" s="865"/>
      <c r="C279" s="252" t="s">
        <v>463</v>
      </c>
      <c r="D279" s="17">
        <f t="shared" si="26"/>
        <v>0</v>
      </c>
      <c r="E279" s="27"/>
      <c r="F279" s="32">
        <f t="shared" ref="F279:L280" si="27">F280</f>
        <v>0</v>
      </c>
      <c r="G279" s="32">
        <f t="shared" si="27"/>
        <v>0</v>
      </c>
      <c r="H279" s="32">
        <f t="shared" si="27"/>
        <v>0</v>
      </c>
      <c r="I279" s="32">
        <f t="shared" si="27"/>
        <v>0</v>
      </c>
      <c r="J279" s="27">
        <f t="shared" si="27"/>
        <v>0</v>
      </c>
      <c r="K279" s="27">
        <f t="shared" si="27"/>
        <v>0</v>
      </c>
      <c r="L279" s="28">
        <f t="shared" si="27"/>
        <v>0</v>
      </c>
    </row>
    <row r="280" spans="1:12" s="49" customFormat="1" ht="23.25" customHeight="1" x14ac:dyDescent="0.25">
      <c r="A280" s="858" t="s">
        <v>10</v>
      </c>
      <c r="B280" s="859"/>
      <c r="C280" s="251" t="s">
        <v>267</v>
      </c>
      <c r="D280" s="17">
        <f t="shared" si="26"/>
        <v>0</v>
      </c>
      <c r="E280" s="27"/>
      <c r="F280" s="32">
        <f t="shared" si="27"/>
        <v>0</v>
      </c>
      <c r="G280" s="32">
        <f t="shared" si="27"/>
        <v>0</v>
      </c>
      <c r="H280" s="32">
        <f t="shared" si="27"/>
        <v>0</v>
      </c>
      <c r="I280" s="32">
        <f t="shared" si="27"/>
        <v>0</v>
      </c>
      <c r="J280" s="27">
        <f t="shared" si="27"/>
        <v>0</v>
      </c>
      <c r="K280" s="27">
        <f t="shared" si="27"/>
        <v>0</v>
      </c>
      <c r="L280" s="28">
        <f t="shared" si="27"/>
        <v>0</v>
      </c>
    </row>
    <row r="281" spans="1:12" s="49" customFormat="1" ht="25.5" x14ac:dyDescent="0.25">
      <c r="A281" s="257"/>
      <c r="B281" s="289" t="s">
        <v>259</v>
      </c>
      <c r="C281" s="251" t="s">
        <v>258</v>
      </c>
      <c r="D281" s="17">
        <f t="shared" si="26"/>
        <v>0</v>
      </c>
      <c r="E281" s="27"/>
      <c r="F281" s="44"/>
      <c r="G281" s="27"/>
      <c r="H281" s="27"/>
      <c r="I281" s="44"/>
      <c r="J281" s="27"/>
      <c r="K281" s="44"/>
      <c r="L281" s="28"/>
    </row>
    <row r="282" spans="1:12" s="49" customFormat="1" ht="33.6" customHeight="1" x14ac:dyDescent="0.25">
      <c r="A282" s="257"/>
      <c r="B282" s="289" t="s">
        <v>11</v>
      </c>
      <c r="C282" s="251" t="s">
        <v>12</v>
      </c>
      <c r="D282" s="17">
        <f t="shared" si="26"/>
        <v>0</v>
      </c>
      <c r="E282" s="27"/>
      <c r="F282" s="44"/>
      <c r="G282" s="27"/>
      <c r="H282" s="27"/>
      <c r="I282" s="44"/>
      <c r="J282" s="27"/>
      <c r="K282" s="44"/>
      <c r="L282" s="28"/>
    </row>
    <row r="283" spans="1:12" s="49" customFormat="1" ht="16.899999999999999" customHeight="1" x14ac:dyDescent="0.25">
      <c r="A283" s="290" t="s">
        <v>2</v>
      </c>
      <c r="B283" s="291"/>
      <c r="C283" s="251" t="s">
        <v>97</v>
      </c>
      <c r="D283" s="17">
        <f t="shared" si="26"/>
        <v>0</v>
      </c>
      <c r="E283" s="50"/>
      <c r="F283" s="50"/>
      <c r="G283" s="50"/>
      <c r="H283" s="50"/>
      <c r="I283" s="52"/>
      <c r="J283" s="50"/>
      <c r="K283" s="50"/>
      <c r="L283" s="55"/>
    </row>
    <row r="284" spans="1:12" s="49" customFormat="1" ht="16.899999999999999" customHeight="1" x14ac:dyDescent="0.2">
      <c r="A284" s="257" t="s">
        <v>344</v>
      </c>
      <c r="B284" s="250"/>
      <c r="C284" s="211" t="s">
        <v>326</v>
      </c>
      <c r="D284" s="17">
        <f t="shared" si="26"/>
        <v>0</v>
      </c>
      <c r="E284" s="50"/>
      <c r="F284" s="56">
        <f t="shared" ref="F284:L284" si="28">F285</f>
        <v>0</v>
      </c>
      <c r="G284" s="56">
        <f t="shared" si="28"/>
        <v>0</v>
      </c>
      <c r="H284" s="56">
        <f t="shared" si="28"/>
        <v>0</v>
      </c>
      <c r="I284" s="56">
        <f t="shared" si="28"/>
        <v>0</v>
      </c>
      <c r="J284" s="50">
        <f t="shared" si="28"/>
        <v>0</v>
      </c>
      <c r="K284" s="50">
        <f t="shared" si="28"/>
        <v>0</v>
      </c>
      <c r="L284" s="55">
        <f t="shared" si="28"/>
        <v>0</v>
      </c>
    </row>
    <row r="285" spans="1:12" s="49" customFormat="1" x14ac:dyDescent="0.2">
      <c r="A285" s="281"/>
      <c r="B285" s="295" t="s">
        <v>411</v>
      </c>
      <c r="C285" s="292" t="s">
        <v>328</v>
      </c>
      <c r="D285" s="17">
        <f t="shared" si="26"/>
        <v>0</v>
      </c>
      <c r="E285" s="50"/>
      <c r="F285" s="50"/>
      <c r="G285" s="50"/>
      <c r="H285" s="50"/>
      <c r="I285" s="52"/>
      <c r="J285" s="50"/>
      <c r="K285" s="50"/>
      <c r="L285" s="55"/>
    </row>
    <row r="286" spans="1:12" s="15" customFormat="1" x14ac:dyDescent="0.2">
      <c r="A286" s="293" t="s">
        <v>345</v>
      </c>
      <c r="B286" s="294"/>
      <c r="C286" s="211" t="s">
        <v>329</v>
      </c>
      <c r="D286" s="17">
        <f t="shared" si="26"/>
        <v>0</v>
      </c>
      <c r="E286" s="39"/>
      <c r="F286" s="19">
        <f t="shared" ref="F286:L286" si="29">F287</f>
        <v>0</v>
      </c>
      <c r="G286" s="19">
        <f t="shared" si="29"/>
        <v>0</v>
      </c>
      <c r="H286" s="19">
        <f t="shared" si="29"/>
        <v>0</v>
      </c>
      <c r="I286" s="19">
        <f t="shared" si="29"/>
        <v>0</v>
      </c>
      <c r="J286" s="39">
        <f t="shared" si="29"/>
        <v>0</v>
      </c>
      <c r="K286" s="39">
        <f t="shared" si="29"/>
        <v>0</v>
      </c>
      <c r="L286" s="316">
        <f t="shared" si="29"/>
        <v>0</v>
      </c>
    </row>
    <row r="287" spans="1:12" s="49" customFormat="1" ht="13.5" thickBot="1" x14ac:dyDescent="0.25">
      <c r="A287" s="310"/>
      <c r="B287" s="311" t="s">
        <v>46</v>
      </c>
      <c r="C287" s="312" t="s">
        <v>331</v>
      </c>
      <c r="D287" s="20">
        <f t="shared" si="26"/>
        <v>0</v>
      </c>
      <c r="E287" s="60"/>
      <c r="F287" s="60"/>
      <c r="G287" s="60"/>
      <c r="H287" s="60"/>
      <c r="I287" s="61"/>
      <c r="J287" s="60"/>
      <c r="K287" s="60"/>
      <c r="L287" s="62"/>
    </row>
    <row r="288" spans="1:12" x14ac:dyDescent="0.2">
      <c r="A288" s="65"/>
      <c r="B288" s="243"/>
      <c r="C288" s="65"/>
      <c r="J288" s="65"/>
      <c r="K288" s="65"/>
      <c r="L288" s="65"/>
    </row>
    <row r="289" spans="1:12" ht="25.5" x14ac:dyDescent="0.2">
      <c r="A289" s="244" t="s">
        <v>348</v>
      </c>
      <c r="B289" s="245" t="s">
        <v>430</v>
      </c>
      <c r="C289" s="245"/>
      <c r="J289" s="65"/>
      <c r="K289" s="65"/>
      <c r="L289" s="65"/>
    </row>
    <row r="290" spans="1:12" ht="15" x14ac:dyDescent="0.25">
      <c r="A290" s="244"/>
      <c r="B290" s="245"/>
      <c r="C290" s="245"/>
      <c r="F290" s="6" t="s">
        <v>529</v>
      </c>
      <c r="G290" s="5"/>
      <c r="H290" s="5"/>
      <c r="I290" s="3"/>
      <c r="J290" s="90" t="s">
        <v>528</v>
      </c>
      <c r="K290" s="65"/>
      <c r="L290" s="65"/>
    </row>
    <row r="291" spans="1:12" ht="14.25" x14ac:dyDescent="0.2">
      <c r="A291" s="723" t="s">
        <v>477</v>
      </c>
      <c r="B291" s="723"/>
      <c r="C291" s="65"/>
      <c r="F291" s="11" t="s">
        <v>527</v>
      </c>
      <c r="G291" s="4"/>
      <c r="H291" s="10"/>
      <c r="I291" s="3"/>
      <c r="J291" s="85" t="s">
        <v>562</v>
      </c>
      <c r="K291" s="65"/>
      <c r="L291" s="65"/>
    </row>
    <row r="292" spans="1:12" x14ac:dyDescent="0.2">
      <c r="A292" s="811" t="s">
        <v>503</v>
      </c>
      <c r="B292" s="811"/>
      <c r="C292" s="65"/>
      <c r="J292" s="65"/>
      <c r="K292" s="65"/>
      <c r="L292" s="65"/>
    </row>
    <row r="293" spans="1:12" x14ac:dyDescent="0.2">
      <c r="A293" s="811" t="s">
        <v>504</v>
      </c>
      <c r="B293" s="811"/>
      <c r="C293" s="65"/>
      <c r="F293" s="1" t="s">
        <v>505</v>
      </c>
    </row>
    <row r="294" spans="1:12" ht="29.25" customHeight="1" x14ac:dyDescent="0.2">
      <c r="A294" s="246"/>
      <c r="B294" s="246" t="s">
        <v>297</v>
      </c>
      <c r="C294" s="169"/>
      <c r="D294" s="2"/>
      <c r="E294" s="2"/>
      <c r="F294" s="2"/>
      <c r="G294" s="2"/>
      <c r="H294" s="2"/>
    </row>
    <row r="295" spans="1:12" x14ac:dyDescent="0.2">
      <c r="A295" s="810"/>
      <c r="B295" s="810"/>
      <c r="C295" s="2"/>
      <c r="D295" s="2"/>
      <c r="E295" s="2"/>
      <c r="F295" s="2"/>
      <c r="G295" s="2"/>
      <c r="H295" s="2"/>
    </row>
  </sheetData>
  <sheetProtection password="C484" sheet="1" objects="1" scenarios="1"/>
  <mergeCells count="66">
    <mergeCell ref="A125:B125"/>
    <mergeCell ref="A140:B140"/>
    <mergeCell ref="A156:B156"/>
    <mergeCell ref="A82:B82"/>
    <mergeCell ref="A86:B86"/>
    <mergeCell ref="A90:B90"/>
    <mergeCell ref="A85:B85"/>
    <mergeCell ref="A124:B124"/>
    <mergeCell ref="A189:B189"/>
    <mergeCell ref="B7:I7"/>
    <mergeCell ref="B5:I5"/>
    <mergeCell ref="A195:B195"/>
    <mergeCell ref="A13:B13"/>
    <mergeCell ref="A93:B93"/>
    <mergeCell ref="A95:B95"/>
    <mergeCell ref="A108:B108"/>
    <mergeCell ref="A15:B15"/>
    <mergeCell ref="A16:B16"/>
    <mergeCell ref="A76:B76"/>
    <mergeCell ref="A77:B77"/>
    <mergeCell ref="A48:B48"/>
    <mergeCell ref="A69:B69"/>
    <mergeCell ref="A180:B180"/>
    <mergeCell ref="A181:B181"/>
    <mergeCell ref="A207:B207"/>
    <mergeCell ref="J8:K8"/>
    <mergeCell ref="A9:B11"/>
    <mergeCell ref="A6:I6"/>
    <mergeCell ref="C9:C11"/>
    <mergeCell ref="D9:I9"/>
    <mergeCell ref="A143:B143"/>
    <mergeCell ref="A152:B152"/>
    <mergeCell ref="H8:I8"/>
    <mergeCell ref="A12:B12"/>
    <mergeCell ref="J9:L9"/>
    <mergeCell ref="D10:E10"/>
    <mergeCell ref="F10:I10"/>
    <mergeCell ref="J10:J11"/>
    <mergeCell ref="K10:K11"/>
    <mergeCell ref="L10:L11"/>
    <mergeCell ref="A295:B295"/>
    <mergeCell ref="A291:B291"/>
    <mergeCell ref="A292:B292"/>
    <mergeCell ref="A157:B157"/>
    <mergeCell ref="A160:B160"/>
    <mergeCell ref="A168:B168"/>
    <mergeCell ref="A171:B171"/>
    <mergeCell ref="A188:B188"/>
    <mergeCell ref="A293:B293"/>
    <mergeCell ref="A232:B232"/>
    <mergeCell ref="A236:B236"/>
    <mergeCell ref="A208:B208"/>
    <mergeCell ref="A212:B212"/>
    <mergeCell ref="A216:B216"/>
    <mergeCell ref="A220:B220"/>
    <mergeCell ref="A224:B224"/>
    <mergeCell ref="A228:B228"/>
    <mergeCell ref="A240:B240"/>
    <mergeCell ref="A244:B244"/>
    <mergeCell ref="A248:B248"/>
    <mergeCell ref="A252:B252"/>
    <mergeCell ref="A280:B280"/>
    <mergeCell ref="A256:B256"/>
    <mergeCell ref="A260:B260"/>
    <mergeCell ref="A278:B278"/>
    <mergeCell ref="A279:B279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95"/>
  <sheetViews>
    <sheetView zoomScaleNormal="75" zoomScaleSheetLayoutView="100" workbookViewId="0">
      <selection activeCell="G18" sqref="G18"/>
    </sheetView>
  </sheetViews>
  <sheetFormatPr defaultColWidth="9.140625" defaultRowHeight="12.75" x14ac:dyDescent="0.2"/>
  <cols>
    <col min="1" max="1" width="5.140625" style="1" customWidth="1"/>
    <col min="2" max="2" width="60.42578125" style="64" customWidth="1"/>
    <col min="3" max="3" width="10" style="1" customWidth="1"/>
    <col min="4" max="4" width="10.7109375" style="1" customWidth="1"/>
    <col min="5" max="5" width="14.140625" style="1" customWidth="1"/>
    <col min="6" max="6" width="10.7109375" style="1" customWidth="1"/>
    <col min="7" max="7" width="10.140625" style="1" customWidth="1"/>
    <col min="8" max="8" width="9.85546875" style="1" customWidth="1"/>
    <col min="9" max="9" width="10.28515625" style="1" customWidth="1"/>
    <col min="10" max="16384" width="9.140625" style="1"/>
  </cols>
  <sheetData>
    <row r="1" spans="1:12" x14ac:dyDescent="0.2">
      <c r="A1" s="65"/>
      <c r="B1" s="66" t="s">
        <v>63</v>
      </c>
      <c r="C1" s="66"/>
      <c r="D1" s="66"/>
      <c r="E1" s="66"/>
      <c r="F1" s="66"/>
      <c r="G1" s="66"/>
      <c r="H1" s="65"/>
      <c r="I1" s="65"/>
      <c r="J1" s="65"/>
      <c r="K1" s="65"/>
      <c r="L1" s="65"/>
    </row>
    <row r="2" spans="1:12" ht="15.75" customHeight="1" x14ac:dyDescent="0.2">
      <c r="A2" s="65"/>
      <c r="B2" s="67" t="s">
        <v>119</v>
      </c>
      <c r="C2" s="66"/>
      <c r="D2" s="66"/>
      <c r="E2" s="66"/>
      <c r="F2" s="66"/>
      <c r="G2" s="66"/>
      <c r="H2" s="65"/>
      <c r="I2" s="65"/>
      <c r="J2" s="65"/>
      <c r="K2" s="65"/>
      <c r="L2" s="65"/>
    </row>
    <row r="3" spans="1:12" ht="15.75" customHeight="1" x14ac:dyDescent="0.2">
      <c r="A3" s="65"/>
      <c r="B3" s="67" t="s">
        <v>120</v>
      </c>
      <c r="C3" s="66"/>
      <c r="D3" s="66"/>
      <c r="E3" s="66"/>
      <c r="F3" s="66"/>
      <c r="G3" s="66"/>
      <c r="H3" s="65"/>
      <c r="I3" s="65"/>
      <c r="J3" s="65"/>
      <c r="K3" s="65"/>
      <c r="L3" s="65"/>
    </row>
    <row r="4" spans="1:12" ht="17.25" customHeight="1" x14ac:dyDescent="0.2">
      <c r="A4" s="65"/>
      <c r="B4" s="66" t="s">
        <v>364</v>
      </c>
      <c r="C4" s="66"/>
      <c r="D4" s="66"/>
      <c r="E4" s="66"/>
      <c r="F4" s="66"/>
      <c r="G4" s="66"/>
      <c r="H4" s="65"/>
      <c r="I4" s="65"/>
      <c r="J4" s="65"/>
      <c r="K4" s="65"/>
      <c r="L4" s="65"/>
    </row>
    <row r="5" spans="1:12" ht="18" x14ac:dyDescent="0.25">
      <c r="A5" s="68"/>
      <c r="B5" s="742" t="s">
        <v>479</v>
      </c>
      <c r="C5" s="742"/>
      <c r="D5" s="742"/>
      <c r="E5" s="742"/>
      <c r="F5" s="742"/>
      <c r="G5" s="742"/>
      <c r="H5" s="742"/>
      <c r="I5" s="742"/>
      <c r="J5" s="65"/>
      <c r="K5" s="65"/>
      <c r="L5" s="69"/>
    </row>
    <row r="6" spans="1:12" ht="18" x14ac:dyDescent="0.25">
      <c r="A6" s="742" t="s">
        <v>563</v>
      </c>
      <c r="B6" s="742"/>
      <c r="C6" s="742"/>
      <c r="D6" s="742"/>
      <c r="E6" s="742"/>
      <c r="F6" s="742"/>
      <c r="G6" s="742"/>
      <c r="H6" s="742"/>
      <c r="I6" s="742"/>
      <c r="J6" s="65"/>
      <c r="K6" s="65"/>
      <c r="L6" s="65"/>
    </row>
    <row r="7" spans="1:12" x14ac:dyDescent="0.2">
      <c r="A7" s="65"/>
      <c r="B7" s="765"/>
      <c r="C7" s="765"/>
      <c r="D7" s="765"/>
      <c r="E7" s="765"/>
      <c r="F7" s="765"/>
      <c r="G7" s="765"/>
      <c r="H7" s="765"/>
      <c r="I7" s="765"/>
      <c r="J7" s="65"/>
      <c r="K7" s="65"/>
      <c r="L7" s="65"/>
    </row>
    <row r="8" spans="1:12" ht="13.5" thickBot="1" x14ac:dyDescent="0.25">
      <c r="A8" s="65"/>
      <c r="B8" s="70"/>
      <c r="C8" s="70"/>
      <c r="D8" s="70"/>
      <c r="E8" s="70"/>
      <c r="F8" s="70"/>
      <c r="G8" s="70"/>
      <c r="H8" s="735"/>
      <c r="I8" s="735"/>
      <c r="J8" s="735" t="s">
        <v>480</v>
      </c>
      <c r="K8" s="735"/>
      <c r="L8" s="69"/>
    </row>
    <row r="9" spans="1:12" s="65" customFormat="1" ht="18.75" customHeight="1" x14ac:dyDescent="0.2">
      <c r="A9" s="736" t="s">
        <v>426</v>
      </c>
      <c r="B9" s="737"/>
      <c r="C9" s="802" t="s">
        <v>70</v>
      </c>
      <c r="D9" s="746" t="s">
        <v>561</v>
      </c>
      <c r="E9" s="747"/>
      <c r="F9" s="748"/>
      <c r="G9" s="748"/>
      <c r="H9" s="748"/>
      <c r="I9" s="748"/>
      <c r="J9" s="755" t="s">
        <v>427</v>
      </c>
      <c r="K9" s="755"/>
      <c r="L9" s="756"/>
    </row>
    <row r="10" spans="1:12" s="65" customFormat="1" ht="20.25" customHeight="1" x14ac:dyDescent="0.2">
      <c r="A10" s="738"/>
      <c r="B10" s="739"/>
      <c r="C10" s="803"/>
      <c r="D10" s="805" t="s">
        <v>449</v>
      </c>
      <c r="E10" s="805"/>
      <c r="F10" s="806" t="s">
        <v>450</v>
      </c>
      <c r="G10" s="806"/>
      <c r="H10" s="806"/>
      <c r="I10" s="807"/>
      <c r="J10" s="760">
        <v>2022</v>
      </c>
      <c r="K10" s="760">
        <v>2023</v>
      </c>
      <c r="L10" s="762">
        <v>2024</v>
      </c>
    </row>
    <row r="11" spans="1:12" s="65" customFormat="1" ht="42.75" customHeight="1" thickBot="1" x14ac:dyDescent="0.25">
      <c r="A11" s="740"/>
      <c r="B11" s="741"/>
      <c r="C11" s="804"/>
      <c r="D11" s="121" t="s">
        <v>451</v>
      </c>
      <c r="E11" s="122" t="s">
        <v>452</v>
      </c>
      <c r="F11" s="123" t="s">
        <v>453</v>
      </c>
      <c r="G11" s="123" t="s">
        <v>454</v>
      </c>
      <c r="H11" s="123" t="s">
        <v>455</v>
      </c>
      <c r="I11" s="124" t="s">
        <v>456</v>
      </c>
      <c r="J11" s="761"/>
      <c r="K11" s="761"/>
      <c r="L11" s="763"/>
    </row>
    <row r="12" spans="1:12" s="49" customFormat="1" ht="41.25" customHeight="1" x14ac:dyDescent="0.2">
      <c r="A12" s="753" t="s">
        <v>500</v>
      </c>
      <c r="B12" s="754"/>
      <c r="C12" s="247"/>
      <c r="D12" s="17">
        <f t="shared" ref="D12:D77" si="0">F12+G12+H12+I12</f>
        <v>0</v>
      </c>
      <c r="E12" s="37"/>
      <c r="F12" s="48">
        <f t="shared" ref="F12:L12" si="1">F13+F188</f>
        <v>0</v>
      </c>
      <c r="G12" s="48">
        <f t="shared" si="1"/>
        <v>0</v>
      </c>
      <c r="H12" s="48">
        <f t="shared" si="1"/>
        <v>0</v>
      </c>
      <c r="I12" s="48">
        <f t="shared" si="1"/>
        <v>0</v>
      </c>
      <c r="J12" s="313">
        <f t="shared" si="1"/>
        <v>0</v>
      </c>
      <c r="K12" s="313">
        <f t="shared" si="1"/>
        <v>0</v>
      </c>
      <c r="L12" s="314">
        <f t="shared" si="1"/>
        <v>0</v>
      </c>
    </row>
    <row r="13" spans="1:12" s="49" customFormat="1" ht="20.25" customHeight="1" x14ac:dyDescent="0.2">
      <c r="A13" s="766" t="s">
        <v>465</v>
      </c>
      <c r="B13" s="767"/>
      <c r="C13" s="248"/>
      <c r="D13" s="17">
        <f t="shared" si="0"/>
        <v>0</v>
      </c>
      <c r="E13" s="21"/>
      <c r="F13" s="35">
        <f t="shared" ref="F13:L13" si="2">F14+F180</f>
        <v>0</v>
      </c>
      <c r="G13" s="35">
        <f t="shared" si="2"/>
        <v>0</v>
      </c>
      <c r="H13" s="35">
        <f t="shared" si="2"/>
        <v>0</v>
      </c>
      <c r="I13" s="35">
        <f t="shared" si="2"/>
        <v>0</v>
      </c>
      <c r="J13" s="21">
        <f t="shared" si="2"/>
        <v>0</v>
      </c>
      <c r="K13" s="21">
        <f t="shared" si="2"/>
        <v>0</v>
      </c>
      <c r="L13" s="424">
        <f t="shared" si="2"/>
        <v>0</v>
      </c>
    </row>
    <row r="14" spans="1:12" s="49" customFormat="1" ht="19.5" customHeight="1" x14ac:dyDescent="0.25">
      <c r="A14" s="249" t="s">
        <v>220</v>
      </c>
      <c r="B14" s="250"/>
      <c r="C14" s="251" t="s">
        <v>221</v>
      </c>
      <c r="D14" s="17">
        <f t="shared" si="0"/>
        <v>0</v>
      </c>
      <c r="E14" s="22"/>
      <c r="F14" s="36">
        <f>F15+F48+F152</f>
        <v>0</v>
      </c>
      <c r="G14" s="36">
        <f t="shared" ref="G14:L14" si="3">G15+G48+G152</f>
        <v>0</v>
      </c>
      <c r="H14" s="36">
        <f t="shared" si="3"/>
        <v>0</v>
      </c>
      <c r="I14" s="36">
        <f t="shared" si="3"/>
        <v>0</v>
      </c>
      <c r="J14" s="22">
        <f t="shared" si="3"/>
        <v>0</v>
      </c>
      <c r="K14" s="22">
        <f t="shared" si="3"/>
        <v>0</v>
      </c>
      <c r="L14" s="22">
        <f t="shared" si="3"/>
        <v>0</v>
      </c>
    </row>
    <row r="15" spans="1:12" s="13" customFormat="1" ht="33.75" customHeight="1" x14ac:dyDescent="0.25">
      <c r="A15" s="846" t="s">
        <v>431</v>
      </c>
      <c r="B15" s="847"/>
      <c r="C15" s="252" t="s">
        <v>222</v>
      </c>
      <c r="D15" s="17">
        <f t="shared" si="0"/>
        <v>0</v>
      </c>
      <c r="E15" s="23"/>
      <c r="F15" s="33">
        <f t="shared" ref="F15:L15" si="4">F16+F33+F40</f>
        <v>0</v>
      </c>
      <c r="G15" s="33">
        <f t="shared" si="4"/>
        <v>0</v>
      </c>
      <c r="H15" s="33">
        <f t="shared" si="4"/>
        <v>0</v>
      </c>
      <c r="I15" s="33">
        <f t="shared" si="4"/>
        <v>0</v>
      </c>
      <c r="J15" s="23">
        <f t="shared" si="4"/>
        <v>0</v>
      </c>
      <c r="K15" s="23">
        <f t="shared" si="4"/>
        <v>0</v>
      </c>
      <c r="L15" s="24">
        <f t="shared" si="4"/>
        <v>0</v>
      </c>
    </row>
    <row r="16" spans="1:12" s="49" customFormat="1" ht="29.25" customHeight="1" x14ac:dyDescent="0.25">
      <c r="A16" s="840" t="s">
        <v>219</v>
      </c>
      <c r="B16" s="841"/>
      <c r="C16" s="251" t="s">
        <v>131</v>
      </c>
      <c r="D16" s="17">
        <f t="shared" si="0"/>
        <v>0</v>
      </c>
      <c r="E16" s="50"/>
      <c r="F16" s="51">
        <f t="shared" ref="F16:L16" si="5">SUM(F17:F32)</f>
        <v>0</v>
      </c>
      <c r="G16" s="51">
        <f t="shared" si="5"/>
        <v>0</v>
      </c>
      <c r="H16" s="51">
        <f t="shared" si="5"/>
        <v>0</v>
      </c>
      <c r="I16" s="51">
        <f t="shared" si="5"/>
        <v>0</v>
      </c>
      <c r="J16" s="50">
        <f t="shared" si="5"/>
        <v>0</v>
      </c>
      <c r="K16" s="50">
        <f t="shared" si="5"/>
        <v>0</v>
      </c>
      <c r="L16" s="55">
        <f t="shared" si="5"/>
        <v>0</v>
      </c>
    </row>
    <row r="17" spans="1:12" s="49" customFormat="1" ht="15" customHeight="1" x14ac:dyDescent="0.2">
      <c r="A17" s="253"/>
      <c r="B17" s="254" t="s">
        <v>132</v>
      </c>
      <c r="C17" s="255" t="s">
        <v>133</v>
      </c>
      <c r="D17" s="17">
        <f t="shared" si="0"/>
        <v>0</v>
      </c>
      <c r="E17" s="50"/>
      <c r="F17" s="50"/>
      <c r="G17" s="50"/>
      <c r="H17" s="50"/>
      <c r="I17" s="52"/>
      <c r="J17" s="76"/>
      <c r="K17" s="77"/>
      <c r="L17" s="78"/>
    </row>
    <row r="18" spans="1:12" s="14" customFormat="1" ht="15" customHeight="1" x14ac:dyDescent="0.2">
      <c r="A18" s="256"/>
      <c r="B18" s="254" t="s">
        <v>134</v>
      </c>
      <c r="C18" s="255" t="s">
        <v>135</v>
      </c>
      <c r="D18" s="17">
        <f t="shared" si="0"/>
        <v>0</v>
      </c>
      <c r="E18" s="79"/>
      <c r="F18" s="79"/>
      <c r="G18" s="79"/>
      <c r="H18" s="79"/>
      <c r="I18" s="80"/>
      <c r="J18" s="76"/>
      <c r="K18" s="77"/>
      <c r="L18" s="78"/>
    </row>
    <row r="19" spans="1:12" s="14" customFormat="1" ht="15" customHeight="1" x14ac:dyDescent="0.2">
      <c r="A19" s="256"/>
      <c r="B19" s="254" t="s">
        <v>190</v>
      </c>
      <c r="C19" s="255" t="s">
        <v>191</v>
      </c>
      <c r="D19" s="17">
        <f t="shared" si="0"/>
        <v>0</v>
      </c>
      <c r="E19" s="79"/>
      <c r="F19" s="79"/>
      <c r="G19" s="79"/>
      <c r="H19" s="79"/>
      <c r="I19" s="80"/>
      <c r="J19" s="76"/>
      <c r="K19" s="77"/>
      <c r="L19" s="78"/>
    </row>
    <row r="20" spans="1:12" s="49" customFormat="1" ht="15" customHeight="1" x14ac:dyDescent="0.2">
      <c r="A20" s="253"/>
      <c r="B20" s="254" t="s">
        <v>192</v>
      </c>
      <c r="C20" s="255" t="s">
        <v>193</v>
      </c>
      <c r="D20" s="17">
        <f t="shared" si="0"/>
        <v>0</v>
      </c>
      <c r="E20" s="79"/>
      <c r="F20" s="81"/>
      <c r="G20" s="81"/>
      <c r="H20" s="81"/>
      <c r="I20" s="82"/>
      <c r="J20" s="76"/>
      <c r="K20" s="77"/>
      <c r="L20" s="78"/>
    </row>
    <row r="21" spans="1:12" s="49" customFormat="1" ht="15" customHeight="1" x14ac:dyDescent="0.2">
      <c r="A21" s="253"/>
      <c r="B21" s="254" t="s">
        <v>194</v>
      </c>
      <c r="C21" s="255" t="s">
        <v>195</v>
      </c>
      <c r="D21" s="17">
        <f t="shared" si="0"/>
        <v>0</v>
      </c>
      <c r="E21" s="79"/>
      <c r="F21" s="81"/>
      <c r="G21" s="81"/>
      <c r="H21" s="81"/>
      <c r="I21" s="82"/>
      <c r="J21" s="76"/>
      <c r="K21" s="77"/>
      <c r="L21" s="78"/>
    </row>
    <row r="22" spans="1:12" s="49" customFormat="1" ht="15" customHeight="1" x14ac:dyDescent="0.2">
      <c r="A22" s="253"/>
      <c r="B22" s="254" t="s">
        <v>196</v>
      </c>
      <c r="C22" s="255" t="s">
        <v>197</v>
      </c>
      <c r="D22" s="17">
        <f t="shared" si="0"/>
        <v>0</v>
      </c>
      <c r="E22" s="79"/>
      <c r="F22" s="79"/>
      <c r="G22" s="79"/>
      <c r="H22" s="79"/>
      <c r="I22" s="80"/>
      <c r="J22" s="76"/>
      <c r="K22" s="77"/>
      <c r="L22" s="78"/>
    </row>
    <row r="23" spans="1:12" s="49" customFormat="1" ht="15" customHeight="1" x14ac:dyDescent="0.2">
      <c r="A23" s="253"/>
      <c r="B23" s="254" t="s">
        <v>198</v>
      </c>
      <c r="C23" s="255" t="s">
        <v>199</v>
      </c>
      <c r="D23" s="17">
        <f t="shared" si="0"/>
        <v>0</v>
      </c>
      <c r="E23" s="79"/>
      <c r="F23" s="81"/>
      <c r="G23" s="81"/>
      <c r="H23" s="81"/>
      <c r="I23" s="82"/>
      <c r="J23" s="76"/>
      <c r="K23" s="77"/>
      <c r="L23" s="78"/>
    </row>
    <row r="24" spans="1:12" s="49" customFormat="1" ht="15" customHeight="1" x14ac:dyDescent="0.2">
      <c r="A24" s="253"/>
      <c r="B24" s="254" t="s">
        <v>213</v>
      </c>
      <c r="C24" s="255" t="s">
        <v>214</v>
      </c>
      <c r="D24" s="17">
        <f t="shared" si="0"/>
        <v>0</v>
      </c>
      <c r="E24" s="79"/>
      <c r="F24" s="79"/>
      <c r="G24" s="79"/>
      <c r="H24" s="79"/>
      <c r="I24" s="80"/>
      <c r="J24" s="76"/>
      <c r="K24" s="77"/>
      <c r="L24" s="78"/>
    </row>
    <row r="25" spans="1:12" s="49" customFormat="1" ht="15" customHeight="1" x14ac:dyDescent="0.2">
      <c r="A25" s="253"/>
      <c r="B25" s="254" t="s">
        <v>215</v>
      </c>
      <c r="C25" s="255" t="s">
        <v>216</v>
      </c>
      <c r="D25" s="17">
        <f t="shared" si="0"/>
        <v>0</v>
      </c>
      <c r="E25" s="79"/>
      <c r="F25" s="79"/>
      <c r="G25" s="79"/>
      <c r="H25" s="79"/>
      <c r="I25" s="80"/>
      <c r="J25" s="76"/>
      <c r="K25" s="77"/>
      <c r="L25" s="78"/>
    </row>
    <row r="26" spans="1:12" s="49" customFormat="1" ht="15" customHeight="1" x14ac:dyDescent="0.2">
      <c r="A26" s="253"/>
      <c r="B26" s="254" t="s">
        <v>217</v>
      </c>
      <c r="C26" s="255" t="s">
        <v>218</v>
      </c>
      <c r="D26" s="17">
        <f t="shared" si="0"/>
        <v>0</v>
      </c>
      <c r="E26" s="79"/>
      <c r="F26" s="79"/>
      <c r="G26" s="79"/>
      <c r="H26" s="79"/>
      <c r="I26" s="80"/>
      <c r="J26" s="76"/>
      <c r="K26" s="77"/>
      <c r="L26" s="78"/>
    </row>
    <row r="27" spans="1:12" s="49" customFormat="1" ht="15" customHeight="1" x14ac:dyDescent="0.2">
      <c r="A27" s="257"/>
      <c r="B27" s="258" t="s">
        <v>392</v>
      </c>
      <c r="C27" s="255" t="s">
        <v>393</v>
      </c>
      <c r="D27" s="17">
        <f t="shared" si="0"/>
        <v>0</v>
      </c>
      <c r="E27" s="79"/>
      <c r="F27" s="79"/>
      <c r="G27" s="79"/>
      <c r="H27" s="79"/>
      <c r="I27" s="80"/>
      <c r="J27" s="76"/>
      <c r="K27" s="77"/>
      <c r="L27" s="78"/>
    </row>
    <row r="28" spans="1:12" s="49" customFormat="1" ht="15" customHeight="1" x14ac:dyDescent="0.2">
      <c r="A28" s="257"/>
      <c r="B28" s="258" t="s">
        <v>394</v>
      </c>
      <c r="C28" s="255" t="s">
        <v>127</v>
      </c>
      <c r="D28" s="17">
        <f t="shared" si="0"/>
        <v>0</v>
      </c>
      <c r="E28" s="79"/>
      <c r="F28" s="79"/>
      <c r="G28" s="79"/>
      <c r="H28" s="79"/>
      <c r="I28" s="80"/>
      <c r="J28" s="76"/>
      <c r="K28" s="77"/>
      <c r="L28" s="78"/>
    </row>
    <row r="29" spans="1:12" s="49" customFormat="1" ht="15" customHeight="1" x14ac:dyDescent="0.2">
      <c r="A29" s="257"/>
      <c r="B29" s="258" t="s">
        <v>87</v>
      </c>
      <c r="C29" s="255" t="s">
        <v>88</v>
      </c>
      <c r="D29" s="17">
        <f t="shared" si="0"/>
        <v>0</v>
      </c>
      <c r="E29" s="79"/>
      <c r="F29" s="79"/>
      <c r="G29" s="79"/>
      <c r="H29" s="79"/>
      <c r="I29" s="80"/>
      <c r="J29" s="76"/>
      <c r="K29" s="77"/>
      <c r="L29" s="78"/>
    </row>
    <row r="30" spans="1:12" s="49" customFormat="1" ht="15" customHeight="1" x14ac:dyDescent="0.2">
      <c r="A30" s="257"/>
      <c r="B30" s="258" t="s">
        <v>550</v>
      </c>
      <c r="C30" s="255" t="s">
        <v>549</v>
      </c>
      <c r="D30" s="17">
        <f t="shared" si="0"/>
        <v>0</v>
      </c>
      <c r="E30" s="79"/>
      <c r="F30" s="79"/>
      <c r="G30" s="79"/>
      <c r="H30" s="79"/>
      <c r="I30" s="80"/>
      <c r="J30" s="76"/>
      <c r="K30" s="77"/>
      <c r="L30" s="78"/>
    </row>
    <row r="31" spans="1:12" s="49" customFormat="1" ht="15" customHeight="1" x14ac:dyDescent="0.2">
      <c r="A31" s="467"/>
      <c r="B31" s="259" t="s">
        <v>556</v>
      </c>
      <c r="C31" s="255" t="s">
        <v>557</v>
      </c>
      <c r="D31" s="17">
        <f t="shared" si="0"/>
        <v>0</v>
      </c>
      <c r="E31" s="79"/>
      <c r="F31" s="79"/>
      <c r="G31" s="79"/>
      <c r="H31" s="79"/>
      <c r="I31" s="80"/>
      <c r="J31" s="76"/>
      <c r="K31" s="77"/>
      <c r="L31" s="78"/>
    </row>
    <row r="32" spans="1:12" s="49" customFormat="1" ht="15" customHeight="1" x14ac:dyDescent="0.2">
      <c r="A32" s="257"/>
      <c r="B32" s="254" t="s">
        <v>90</v>
      </c>
      <c r="C32" s="255" t="s">
        <v>91</v>
      </c>
      <c r="D32" s="17">
        <f t="shared" si="0"/>
        <v>0</v>
      </c>
      <c r="E32" s="79"/>
      <c r="F32" s="79"/>
      <c r="G32" s="79"/>
      <c r="H32" s="79"/>
      <c r="I32" s="80"/>
      <c r="J32" s="76"/>
      <c r="K32" s="77"/>
      <c r="L32" s="78"/>
    </row>
    <row r="33" spans="1:12" s="49" customFormat="1" ht="17.25" customHeight="1" x14ac:dyDescent="0.25">
      <c r="A33" s="257" t="s">
        <v>109</v>
      </c>
      <c r="B33" s="254"/>
      <c r="C33" s="251" t="s">
        <v>92</v>
      </c>
      <c r="D33" s="17">
        <f t="shared" si="0"/>
        <v>0</v>
      </c>
      <c r="E33" s="50"/>
      <c r="F33" s="51">
        <f t="shared" ref="F33:L33" si="6">SUM(F34:F39)</f>
        <v>0</v>
      </c>
      <c r="G33" s="51">
        <f t="shared" si="6"/>
        <v>0</v>
      </c>
      <c r="H33" s="51">
        <f t="shared" si="6"/>
        <v>0</v>
      </c>
      <c r="I33" s="51">
        <f t="shared" si="6"/>
        <v>0</v>
      </c>
      <c r="J33" s="50">
        <f t="shared" si="6"/>
        <v>0</v>
      </c>
      <c r="K33" s="50">
        <f t="shared" si="6"/>
        <v>0</v>
      </c>
      <c r="L33" s="55">
        <f t="shared" si="6"/>
        <v>0</v>
      </c>
    </row>
    <row r="34" spans="1:12" s="49" customFormat="1" ht="15" customHeight="1" x14ac:dyDescent="0.2">
      <c r="A34" s="257"/>
      <c r="B34" s="254" t="s">
        <v>4</v>
      </c>
      <c r="C34" s="255" t="s">
        <v>93</v>
      </c>
      <c r="D34" s="17">
        <f t="shared" si="0"/>
        <v>0</v>
      </c>
      <c r="E34" s="50"/>
      <c r="F34" s="50"/>
      <c r="G34" s="50"/>
      <c r="H34" s="50"/>
      <c r="I34" s="52"/>
      <c r="J34" s="27"/>
      <c r="K34" s="44"/>
      <c r="L34" s="28"/>
    </row>
    <row r="35" spans="1:12" s="49" customFormat="1" ht="15" customHeight="1" x14ac:dyDescent="0.2">
      <c r="A35" s="257"/>
      <c r="B35" s="260" t="s">
        <v>548</v>
      </c>
      <c r="C35" s="255" t="s">
        <v>317</v>
      </c>
      <c r="D35" s="17">
        <f t="shared" si="0"/>
        <v>0</v>
      </c>
      <c r="E35" s="50"/>
      <c r="F35" s="50"/>
      <c r="G35" s="50"/>
      <c r="H35" s="50"/>
      <c r="I35" s="52"/>
      <c r="J35" s="27"/>
      <c r="K35" s="44"/>
      <c r="L35" s="28"/>
    </row>
    <row r="36" spans="1:12" s="49" customFormat="1" ht="15" customHeight="1" x14ac:dyDescent="0.2">
      <c r="A36" s="257"/>
      <c r="B36" s="254" t="s">
        <v>318</v>
      </c>
      <c r="C36" s="255" t="s">
        <v>319</v>
      </c>
      <c r="D36" s="17">
        <f t="shared" si="0"/>
        <v>0</v>
      </c>
      <c r="E36" s="50"/>
      <c r="F36" s="50"/>
      <c r="G36" s="50"/>
      <c r="H36" s="50"/>
      <c r="I36" s="52"/>
      <c r="J36" s="27"/>
      <c r="K36" s="44"/>
      <c r="L36" s="28"/>
    </row>
    <row r="37" spans="1:12" s="49" customFormat="1" ht="15" customHeight="1" x14ac:dyDescent="0.2">
      <c r="A37" s="257"/>
      <c r="B37" s="254" t="s">
        <v>320</v>
      </c>
      <c r="C37" s="255" t="s">
        <v>321</v>
      </c>
      <c r="D37" s="17">
        <f t="shared" si="0"/>
        <v>0</v>
      </c>
      <c r="E37" s="50"/>
      <c r="F37" s="50"/>
      <c r="G37" s="50"/>
      <c r="H37" s="50"/>
      <c r="I37" s="52"/>
      <c r="J37" s="27"/>
      <c r="K37" s="44"/>
      <c r="L37" s="28"/>
    </row>
    <row r="38" spans="1:12" s="49" customFormat="1" ht="15" customHeight="1" x14ac:dyDescent="0.2">
      <c r="A38" s="257"/>
      <c r="B38" s="186" t="s">
        <v>540</v>
      </c>
      <c r="C38" s="187" t="s">
        <v>539</v>
      </c>
      <c r="D38" s="17">
        <f t="shared" si="0"/>
        <v>0</v>
      </c>
      <c r="E38" s="50"/>
      <c r="F38" s="50"/>
      <c r="G38" s="50"/>
      <c r="H38" s="50"/>
      <c r="I38" s="52"/>
      <c r="J38" s="27"/>
      <c r="K38" s="44"/>
      <c r="L38" s="28"/>
    </row>
    <row r="39" spans="1:12" s="49" customFormat="1" ht="15" customHeight="1" x14ac:dyDescent="0.2">
      <c r="A39" s="253"/>
      <c r="B39" s="254" t="s">
        <v>508</v>
      </c>
      <c r="C39" s="255" t="s">
        <v>509</v>
      </c>
      <c r="D39" s="17">
        <f t="shared" si="0"/>
        <v>0</v>
      </c>
      <c r="E39" s="50"/>
      <c r="F39" s="50"/>
      <c r="G39" s="50"/>
      <c r="H39" s="50"/>
      <c r="I39" s="52"/>
      <c r="J39" s="27"/>
      <c r="K39" s="44"/>
      <c r="L39" s="28"/>
    </row>
    <row r="40" spans="1:12" s="12" customFormat="1" ht="16.5" customHeight="1" x14ac:dyDescent="0.25">
      <c r="A40" s="188" t="s">
        <v>546</v>
      </c>
      <c r="B40" s="186"/>
      <c r="C40" s="189" t="s">
        <v>358</v>
      </c>
      <c r="D40" s="165">
        <f>D41+D42+D43+D44+D45+D46+D47</f>
        <v>0</v>
      </c>
      <c r="E40" s="25"/>
      <c r="F40" s="30">
        <f>F41+F42+F43+F44+F45+F46+F47</f>
        <v>0</v>
      </c>
      <c r="G40" s="30">
        <f t="shared" ref="G40:L40" si="7">G41+G42+G43+G44+G45+G46+G47</f>
        <v>0</v>
      </c>
      <c r="H40" s="30">
        <f t="shared" si="7"/>
        <v>0</v>
      </c>
      <c r="I40" s="30">
        <f t="shared" si="7"/>
        <v>0</v>
      </c>
      <c r="J40" s="25">
        <f t="shared" si="7"/>
        <v>0</v>
      </c>
      <c r="K40" s="25">
        <f t="shared" si="7"/>
        <v>0</v>
      </c>
      <c r="L40" s="26">
        <f t="shared" si="7"/>
        <v>0</v>
      </c>
    </row>
    <row r="41" spans="1:12" s="49" customFormat="1" ht="15.6" customHeight="1" x14ac:dyDescent="0.2">
      <c r="A41" s="257"/>
      <c r="B41" s="258" t="s">
        <v>359</v>
      </c>
      <c r="C41" s="255" t="s">
        <v>360</v>
      </c>
      <c r="D41" s="17">
        <f t="shared" si="0"/>
        <v>0</v>
      </c>
      <c r="E41" s="50"/>
      <c r="F41" s="50"/>
      <c r="G41" s="50"/>
      <c r="H41" s="50"/>
      <c r="I41" s="52"/>
      <c r="J41" s="27"/>
      <c r="K41" s="44"/>
      <c r="L41" s="28"/>
    </row>
    <row r="42" spans="1:12" s="49" customFormat="1" ht="15.6" customHeight="1" x14ac:dyDescent="0.2">
      <c r="A42" s="257"/>
      <c r="B42" s="258" t="s">
        <v>361</v>
      </c>
      <c r="C42" s="255" t="s">
        <v>362</v>
      </c>
      <c r="D42" s="17">
        <f t="shared" si="0"/>
        <v>0</v>
      </c>
      <c r="E42" s="50"/>
      <c r="F42" s="50"/>
      <c r="G42" s="50"/>
      <c r="H42" s="50"/>
      <c r="I42" s="52"/>
      <c r="J42" s="27"/>
      <c r="K42" s="44"/>
      <c r="L42" s="28"/>
    </row>
    <row r="43" spans="1:12" s="49" customFormat="1" ht="15.6" customHeight="1" x14ac:dyDescent="0.2">
      <c r="A43" s="257"/>
      <c r="B43" s="258" t="s">
        <v>363</v>
      </c>
      <c r="C43" s="255" t="s">
        <v>300</v>
      </c>
      <c r="D43" s="17">
        <f t="shared" si="0"/>
        <v>0</v>
      </c>
      <c r="E43" s="50"/>
      <c r="F43" s="50"/>
      <c r="G43" s="50"/>
      <c r="H43" s="50"/>
      <c r="I43" s="52"/>
      <c r="J43" s="27"/>
      <c r="K43" s="44"/>
      <c r="L43" s="28"/>
    </row>
    <row r="44" spans="1:12" s="49" customFormat="1" ht="15.6" customHeight="1" x14ac:dyDescent="0.2">
      <c r="A44" s="257"/>
      <c r="B44" s="261" t="s">
        <v>301</v>
      </c>
      <c r="C44" s="255" t="s">
        <v>425</v>
      </c>
      <c r="D44" s="17">
        <f t="shared" si="0"/>
        <v>0</v>
      </c>
      <c r="E44" s="50"/>
      <c r="F44" s="50"/>
      <c r="G44" s="50"/>
      <c r="H44" s="50"/>
      <c r="I44" s="52"/>
      <c r="J44" s="27"/>
      <c r="K44" s="44"/>
      <c r="L44" s="28"/>
    </row>
    <row r="45" spans="1:12" s="49" customFormat="1" ht="15.6" customHeight="1" x14ac:dyDescent="0.2">
      <c r="A45" s="257"/>
      <c r="B45" s="261" t="s">
        <v>121</v>
      </c>
      <c r="C45" s="255" t="s">
        <v>412</v>
      </c>
      <c r="D45" s="17">
        <f t="shared" si="0"/>
        <v>0</v>
      </c>
      <c r="E45" s="50"/>
      <c r="F45" s="50"/>
      <c r="G45" s="50"/>
      <c r="H45" s="50"/>
      <c r="I45" s="52"/>
      <c r="J45" s="27"/>
      <c r="K45" s="44"/>
      <c r="L45" s="28"/>
    </row>
    <row r="46" spans="1:12" s="49" customFormat="1" ht="15.6" customHeight="1" x14ac:dyDescent="0.2">
      <c r="A46" s="257"/>
      <c r="B46" s="258" t="s">
        <v>413</v>
      </c>
      <c r="C46" s="255" t="s">
        <v>414</v>
      </c>
      <c r="D46" s="17">
        <f t="shared" si="0"/>
        <v>0</v>
      </c>
      <c r="E46" s="50"/>
      <c r="F46" s="50"/>
      <c r="G46" s="50"/>
      <c r="H46" s="50"/>
      <c r="I46" s="52"/>
      <c r="J46" s="27"/>
      <c r="K46" s="44"/>
      <c r="L46" s="28"/>
    </row>
    <row r="47" spans="1:12" s="12" customFormat="1" ht="15.6" customHeight="1" x14ac:dyDescent="0.2">
      <c r="A47" s="188"/>
      <c r="B47" s="191" t="s">
        <v>544</v>
      </c>
      <c r="C47" s="187" t="s">
        <v>545</v>
      </c>
      <c r="D47" s="17">
        <f t="shared" si="0"/>
        <v>0</v>
      </c>
      <c r="E47" s="25"/>
      <c r="F47" s="25"/>
      <c r="G47" s="25"/>
      <c r="H47" s="25"/>
      <c r="I47" s="43"/>
      <c r="J47" s="27"/>
      <c r="K47" s="44"/>
      <c r="L47" s="28"/>
    </row>
    <row r="48" spans="1:12" s="13" customFormat="1" ht="39" customHeight="1" x14ac:dyDescent="0.25">
      <c r="A48" s="844" t="s">
        <v>485</v>
      </c>
      <c r="B48" s="845"/>
      <c r="C48" s="252" t="s">
        <v>20</v>
      </c>
      <c r="D48" s="17">
        <f t="shared" si="0"/>
        <v>0</v>
      </c>
      <c r="E48" s="23"/>
      <c r="F48" s="33">
        <f t="shared" ref="F48:L48" si="8">F49+F60+F61+F64+F69+F73+F76+F78+F79+F80+F81+F94+F95</f>
        <v>0</v>
      </c>
      <c r="G48" s="33">
        <f t="shared" si="8"/>
        <v>0</v>
      </c>
      <c r="H48" s="33">
        <f t="shared" si="8"/>
        <v>0</v>
      </c>
      <c r="I48" s="33">
        <f t="shared" si="8"/>
        <v>0</v>
      </c>
      <c r="J48" s="23">
        <f t="shared" si="8"/>
        <v>0</v>
      </c>
      <c r="K48" s="23">
        <f t="shared" si="8"/>
        <v>0</v>
      </c>
      <c r="L48" s="24">
        <f t="shared" si="8"/>
        <v>0</v>
      </c>
    </row>
    <row r="49" spans="1:12" s="49" customFormat="1" ht="14.25" customHeight="1" x14ac:dyDescent="0.25">
      <c r="A49" s="262" t="s">
        <v>21</v>
      </c>
      <c r="B49" s="254"/>
      <c r="C49" s="251" t="s">
        <v>22</v>
      </c>
      <c r="D49" s="17">
        <f t="shared" si="0"/>
        <v>0</v>
      </c>
      <c r="E49" s="50"/>
      <c r="F49" s="51">
        <f t="shared" ref="F49:L49" si="9">SUM(F50:F59)</f>
        <v>0</v>
      </c>
      <c r="G49" s="51">
        <f t="shared" si="9"/>
        <v>0</v>
      </c>
      <c r="H49" s="51">
        <f t="shared" si="9"/>
        <v>0</v>
      </c>
      <c r="I49" s="51">
        <f t="shared" si="9"/>
        <v>0</v>
      </c>
      <c r="J49" s="50">
        <f t="shared" si="9"/>
        <v>0</v>
      </c>
      <c r="K49" s="50">
        <f t="shared" si="9"/>
        <v>0</v>
      </c>
      <c r="L49" s="55">
        <f t="shared" si="9"/>
        <v>0</v>
      </c>
    </row>
    <row r="50" spans="1:12" s="49" customFormat="1" ht="15" customHeight="1" x14ac:dyDescent="0.2">
      <c r="A50" s="257"/>
      <c r="B50" s="258" t="s">
        <v>23</v>
      </c>
      <c r="C50" s="255" t="s">
        <v>24</v>
      </c>
      <c r="D50" s="17">
        <f t="shared" si="0"/>
        <v>0</v>
      </c>
      <c r="E50" s="50"/>
      <c r="F50" s="50"/>
      <c r="G50" s="50"/>
      <c r="H50" s="50"/>
      <c r="I50" s="52"/>
      <c r="J50" s="27"/>
      <c r="K50" s="44"/>
      <c r="L50" s="28"/>
    </row>
    <row r="51" spans="1:12" s="49" customFormat="1" ht="15" customHeight="1" x14ac:dyDescent="0.2">
      <c r="A51" s="257"/>
      <c r="B51" s="258" t="s">
        <v>25</v>
      </c>
      <c r="C51" s="255" t="s">
        <v>26</v>
      </c>
      <c r="D51" s="17">
        <f t="shared" si="0"/>
        <v>0</v>
      </c>
      <c r="E51" s="50"/>
      <c r="F51" s="50"/>
      <c r="G51" s="50"/>
      <c r="H51" s="50"/>
      <c r="I51" s="52"/>
      <c r="J51" s="27"/>
      <c r="K51" s="44"/>
      <c r="L51" s="28"/>
    </row>
    <row r="52" spans="1:12" s="49" customFormat="1" ht="15" customHeight="1" x14ac:dyDescent="0.2">
      <c r="A52" s="257"/>
      <c r="B52" s="258" t="s">
        <v>341</v>
      </c>
      <c r="C52" s="255" t="s">
        <v>342</v>
      </c>
      <c r="D52" s="17">
        <f t="shared" si="0"/>
        <v>0</v>
      </c>
      <c r="E52" s="50"/>
      <c r="F52" s="50"/>
      <c r="G52" s="50"/>
      <c r="H52" s="50"/>
      <c r="I52" s="52"/>
      <c r="J52" s="27"/>
      <c r="K52" s="44"/>
      <c r="L52" s="28"/>
    </row>
    <row r="53" spans="1:12" s="49" customFormat="1" ht="15" customHeight="1" x14ac:dyDescent="0.2">
      <c r="A53" s="257"/>
      <c r="B53" s="258" t="s">
        <v>343</v>
      </c>
      <c r="C53" s="255" t="s">
        <v>369</v>
      </c>
      <c r="D53" s="17">
        <f t="shared" si="0"/>
        <v>0</v>
      </c>
      <c r="E53" s="50"/>
      <c r="F53" s="50"/>
      <c r="G53" s="50"/>
      <c r="H53" s="50"/>
      <c r="I53" s="52"/>
      <c r="J53" s="27"/>
      <c r="K53" s="44"/>
      <c r="L53" s="28"/>
    </row>
    <row r="54" spans="1:12" s="49" customFormat="1" ht="15" customHeight="1" x14ac:dyDescent="0.2">
      <c r="A54" s="257"/>
      <c r="B54" s="258" t="s">
        <v>370</v>
      </c>
      <c r="C54" s="255" t="s">
        <v>371</v>
      </c>
      <c r="D54" s="17">
        <f t="shared" si="0"/>
        <v>0</v>
      </c>
      <c r="E54" s="50"/>
      <c r="F54" s="50"/>
      <c r="G54" s="50"/>
      <c r="H54" s="50"/>
      <c r="I54" s="52"/>
      <c r="J54" s="27"/>
      <c r="K54" s="44"/>
      <c r="L54" s="28"/>
    </row>
    <row r="55" spans="1:12" s="49" customFormat="1" ht="15" customHeight="1" x14ac:dyDescent="0.2">
      <c r="A55" s="257"/>
      <c r="B55" s="258" t="s">
        <v>372</v>
      </c>
      <c r="C55" s="255" t="s">
        <v>373</v>
      </c>
      <c r="D55" s="17">
        <f t="shared" si="0"/>
        <v>0</v>
      </c>
      <c r="E55" s="50"/>
      <c r="F55" s="50"/>
      <c r="G55" s="50"/>
      <c r="H55" s="50"/>
      <c r="I55" s="52"/>
      <c r="J55" s="27"/>
      <c r="K55" s="44"/>
      <c r="L55" s="28"/>
    </row>
    <row r="56" spans="1:12" s="49" customFormat="1" ht="15" customHeight="1" x14ac:dyDescent="0.2">
      <c r="A56" s="257"/>
      <c r="B56" s="258" t="s">
        <v>374</v>
      </c>
      <c r="C56" s="255" t="s">
        <v>375</v>
      </c>
      <c r="D56" s="17">
        <f t="shared" si="0"/>
        <v>0</v>
      </c>
      <c r="E56" s="50"/>
      <c r="F56" s="50"/>
      <c r="G56" s="50"/>
      <c r="H56" s="50"/>
      <c r="I56" s="52"/>
      <c r="J56" s="27"/>
      <c r="K56" s="44"/>
      <c r="L56" s="28"/>
    </row>
    <row r="57" spans="1:12" s="49" customFormat="1" ht="15" customHeight="1" x14ac:dyDescent="0.2">
      <c r="A57" s="257"/>
      <c r="B57" s="258" t="s">
        <v>376</v>
      </c>
      <c r="C57" s="255" t="s">
        <v>377</v>
      </c>
      <c r="D57" s="17">
        <f t="shared" si="0"/>
        <v>0</v>
      </c>
      <c r="E57" s="50"/>
      <c r="F57" s="50"/>
      <c r="G57" s="50"/>
      <c r="H57" s="50"/>
      <c r="I57" s="52"/>
      <c r="J57" s="27"/>
      <c r="K57" s="44"/>
      <c r="L57" s="28"/>
    </row>
    <row r="58" spans="1:12" s="49" customFormat="1" ht="15" customHeight="1" x14ac:dyDescent="0.2">
      <c r="A58" s="257"/>
      <c r="B58" s="263" t="s">
        <v>231</v>
      </c>
      <c r="C58" s="255" t="s">
        <v>378</v>
      </c>
      <c r="D58" s="17">
        <f t="shared" si="0"/>
        <v>0</v>
      </c>
      <c r="E58" s="50"/>
      <c r="F58" s="50"/>
      <c r="G58" s="50"/>
      <c r="H58" s="50"/>
      <c r="I58" s="52"/>
      <c r="J58" s="27"/>
      <c r="K58" s="44"/>
      <c r="L58" s="28"/>
    </row>
    <row r="59" spans="1:12" s="49" customFormat="1" ht="15" customHeight="1" x14ac:dyDescent="0.2">
      <c r="A59" s="257"/>
      <c r="B59" s="258" t="s">
        <v>379</v>
      </c>
      <c r="C59" s="255" t="s">
        <v>380</v>
      </c>
      <c r="D59" s="17">
        <f t="shared" si="0"/>
        <v>0</v>
      </c>
      <c r="E59" s="50"/>
      <c r="F59" s="50"/>
      <c r="G59" s="50"/>
      <c r="H59" s="50"/>
      <c r="I59" s="52"/>
      <c r="J59" s="27"/>
      <c r="K59" s="44"/>
      <c r="L59" s="28"/>
    </row>
    <row r="60" spans="1:12" s="49" customFormat="1" ht="15" customHeight="1" x14ac:dyDescent="0.25">
      <c r="A60" s="257" t="s">
        <v>381</v>
      </c>
      <c r="B60" s="254"/>
      <c r="C60" s="251" t="s">
        <v>382</v>
      </c>
      <c r="D60" s="17">
        <f t="shared" si="0"/>
        <v>0</v>
      </c>
      <c r="E60" s="50"/>
      <c r="F60" s="50"/>
      <c r="G60" s="50"/>
      <c r="H60" s="50"/>
      <c r="I60" s="52"/>
      <c r="J60" s="27"/>
      <c r="K60" s="44"/>
      <c r="L60" s="28"/>
    </row>
    <row r="61" spans="1:12" s="49" customFormat="1" ht="17.25" customHeight="1" x14ac:dyDescent="0.25">
      <c r="A61" s="257" t="s">
        <v>383</v>
      </c>
      <c r="B61" s="250"/>
      <c r="C61" s="251" t="s">
        <v>384</v>
      </c>
      <c r="D61" s="17">
        <f t="shared" si="0"/>
        <v>0</v>
      </c>
      <c r="E61" s="50"/>
      <c r="F61" s="51">
        <f t="shared" ref="F61:L61" si="10">F62</f>
        <v>0</v>
      </c>
      <c r="G61" s="51">
        <f t="shared" si="10"/>
        <v>0</v>
      </c>
      <c r="H61" s="51">
        <f t="shared" si="10"/>
        <v>0</v>
      </c>
      <c r="I61" s="51">
        <f t="shared" si="10"/>
        <v>0</v>
      </c>
      <c r="J61" s="50">
        <f t="shared" si="10"/>
        <v>0</v>
      </c>
      <c r="K61" s="50">
        <f t="shared" si="10"/>
        <v>0</v>
      </c>
      <c r="L61" s="55">
        <f t="shared" si="10"/>
        <v>0</v>
      </c>
    </row>
    <row r="62" spans="1:12" s="49" customFormat="1" ht="15" customHeight="1" x14ac:dyDescent="0.2">
      <c r="A62" s="257"/>
      <c r="B62" s="263" t="s">
        <v>385</v>
      </c>
      <c r="C62" s="255" t="s">
        <v>386</v>
      </c>
      <c r="D62" s="17">
        <f t="shared" si="0"/>
        <v>0</v>
      </c>
      <c r="E62" s="50"/>
      <c r="F62" s="50"/>
      <c r="G62" s="50"/>
      <c r="H62" s="50"/>
      <c r="I62" s="52"/>
      <c r="J62" s="27"/>
      <c r="K62" s="44"/>
      <c r="L62" s="28"/>
    </row>
    <row r="63" spans="1:12" s="49" customFormat="1" ht="15" customHeight="1" x14ac:dyDescent="0.2">
      <c r="A63" s="257"/>
      <c r="B63" s="263" t="s">
        <v>387</v>
      </c>
      <c r="C63" s="255" t="s">
        <v>388</v>
      </c>
      <c r="D63" s="17">
        <f t="shared" si="0"/>
        <v>0</v>
      </c>
      <c r="E63" s="50"/>
      <c r="F63" s="50"/>
      <c r="G63" s="50"/>
      <c r="H63" s="50"/>
      <c r="I63" s="52"/>
      <c r="J63" s="27"/>
      <c r="K63" s="44"/>
      <c r="L63" s="28"/>
    </row>
    <row r="64" spans="1:12" s="49" customFormat="1" ht="15" customHeight="1" x14ac:dyDescent="0.25">
      <c r="A64" s="257" t="s">
        <v>155</v>
      </c>
      <c r="B64" s="250"/>
      <c r="C64" s="251" t="s">
        <v>156</v>
      </c>
      <c r="D64" s="17">
        <f t="shared" si="0"/>
        <v>0</v>
      </c>
      <c r="E64" s="50"/>
      <c r="F64" s="51">
        <f t="shared" ref="F64:L64" si="11">SUM(F65:F68)</f>
        <v>0</v>
      </c>
      <c r="G64" s="51">
        <f t="shared" si="11"/>
        <v>0</v>
      </c>
      <c r="H64" s="51">
        <f t="shared" si="11"/>
        <v>0</v>
      </c>
      <c r="I64" s="51">
        <f t="shared" si="11"/>
        <v>0</v>
      </c>
      <c r="J64" s="50">
        <f t="shared" si="11"/>
        <v>0</v>
      </c>
      <c r="K64" s="50">
        <f t="shared" si="11"/>
        <v>0</v>
      </c>
      <c r="L64" s="55">
        <f t="shared" si="11"/>
        <v>0</v>
      </c>
    </row>
    <row r="65" spans="1:12" s="49" customFormat="1" ht="15.6" customHeight="1" x14ac:dyDescent="0.2">
      <c r="A65" s="257"/>
      <c r="B65" s="258" t="s">
        <v>157</v>
      </c>
      <c r="C65" s="255" t="s">
        <v>158</v>
      </c>
      <c r="D65" s="17">
        <f t="shared" si="0"/>
        <v>0</v>
      </c>
      <c r="E65" s="50"/>
      <c r="F65" s="50"/>
      <c r="G65" s="50"/>
      <c r="H65" s="50"/>
      <c r="I65" s="52"/>
      <c r="J65" s="27"/>
      <c r="K65" s="44"/>
      <c r="L65" s="28"/>
    </row>
    <row r="66" spans="1:12" s="49" customFormat="1" ht="15.6" customHeight="1" x14ac:dyDescent="0.2">
      <c r="A66" s="257"/>
      <c r="B66" s="258" t="s">
        <v>72</v>
      </c>
      <c r="C66" s="255" t="s">
        <v>73</v>
      </c>
      <c r="D66" s="17">
        <f t="shared" si="0"/>
        <v>0</v>
      </c>
      <c r="E66" s="50"/>
      <c r="F66" s="50"/>
      <c r="G66" s="50"/>
      <c r="H66" s="50"/>
      <c r="I66" s="52"/>
      <c r="J66" s="27"/>
      <c r="K66" s="44"/>
      <c r="L66" s="28"/>
    </row>
    <row r="67" spans="1:12" s="49" customFormat="1" ht="15.6" customHeight="1" x14ac:dyDescent="0.2">
      <c r="A67" s="257"/>
      <c r="B67" s="258" t="s">
        <v>74</v>
      </c>
      <c r="C67" s="255" t="s">
        <v>75</v>
      </c>
      <c r="D67" s="17">
        <f t="shared" si="0"/>
        <v>0</v>
      </c>
      <c r="E67" s="50"/>
      <c r="F67" s="50"/>
      <c r="G67" s="50"/>
      <c r="H67" s="50"/>
      <c r="I67" s="52"/>
      <c r="J67" s="27"/>
      <c r="K67" s="44"/>
      <c r="L67" s="28"/>
    </row>
    <row r="68" spans="1:12" s="49" customFormat="1" ht="15.6" customHeight="1" x14ac:dyDescent="0.2">
      <c r="A68" s="257"/>
      <c r="B68" s="258" t="s">
        <v>76</v>
      </c>
      <c r="C68" s="255" t="s">
        <v>77</v>
      </c>
      <c r="D68" s="17">
        <f t="shared" si="0"/>
        <v>0</v>
      </c>
      <c r="E68" s="50"/>
      <c r="F68" s="50"/>
      <c r="G68" s="50"/>
      <c r="H68" s="50"/>
      <c r="I68" s="52"/>
      <c r="J68" s="27"/>
      <c r="K68" s="44"/>
      <c r="L68" s="28"/>
    </row>
    <row r="69" spans="1:12" s="49" customFormat="1" ht="29.25" customHeight="1" x14ac:dyDescent="0.25">
      <c r="A69" s="776" t="s">
        <v>457</v>
      </c>
      <c r="B69" s="777"/>
      <c r="C69" s="251" t="s">
        <v>458</v>
      </c>
      <c r="D69" s="17">
        <f t="shared" si="0"/>
        <v>0</v>
      </c>
      <c r="E69" s="50"/>
      <c r="F69" s="51">
        <f t="shared" ref="F69:L69" si="12">SUM(F70:F72)</f>
        <v>0</v>
      </c>
      <c r="G69" s="51">
        <f t="shared" si="12"/>
        <v>0</v>
      </c>
      <c r="H69" s="51">
        <f t="shared" si="12"/>
        <v>0</v>
      </c>
      <c r="I69" s="51">
        <f t="shared" si="12"/>
        <v>0</v>
      </c>
      <c r="J69" s="50">
        <f t="shared" si="12"/>
        <v>0</v>
      </c>
      <c r="K69" s="50">
        <f t="shared" si="12"/>
        <v>0</v>
      </c>
      <c r="L69" s="55">
        <f t="shared" si="12"/>
        <v>0</v>
      </c>
    </row>
    <row r="70" spans="1:12" s="49" customFormat="1" ht="15" customHeight="1" x14ac:dyDescent="0.2">
      <c r="A70" s="257"/>
      <c r="B70" s="258" t="s">
        <v>459</v>
      </c>
      <c r="C70" s="255" t="s">
        <v>460</v>
      </c>
      <c r="D70" s="17">
        <f t="shared" si="0"/>
        <v>0</v>
      </c>
      <c r="E70" s="50"/>
      <c r="F70" s="50"/>
      <c r="G70" s="50"/>
      <c r="H70" s="50"/>
      <c r="I70" s="52"/>
      <c r="J70" s="27"/>
      <c r="K70" s="44"/>
      <c r="L70" s="28"/>
    </row>
    <row r="71" spans="1:12" s="49" customFormat="1" ht="15" customHeight="1" x14ac:dyDescent="0.2">
      <c r="A71" s="257"/>
      <c r="B71" s="258" t="s">
        <v>461</v>
      </c>
      <c r="C71" s="255" t="s">
        <v>462</v>
      </c>
      <c r="D71" s="17">
        <f t="shared" si="0"/>
        <v>0</v>
      </c>
      <c r="E71" s="50"/>
      <c r="F71" s="50"/>
      <c r="G71" s="50"/>
      <c r="H71" s="50"/>
      <c r="I71" s="52"/>
      <c r="J71" s="27"/>
      <c r="K71" s="44"/>
      <c r="L71" s="28"/>
    </row>
    <row r="72" spans="1:12" s="49" customFormat="1" ht="15" customHeight="1" x14ac:dyDescent="0.2">
      <c r="A72" s="257"/>
      <c r="B72" s="258" t="s">
        <v>469</v>
      </c>
      <c r="C72" s="255" t="s">
        <v>470</v>
      </c>
      <c r="D72" s="17">
        <f t="shared" si="0"/>
        <v>0</v>
      </c>
      <c r="E72" s="50"/>
      <c r="F72" s="50"/>
      <c r="G72" s="50"/>
      <c r="H72" s="50"/>
      <c r="I72" s="52"/>
      <c r="J72" s="27"/>
      <c r="K72" s="44"/>
      <c r="L72" s="28"/>
    </row>
    <row r="73" spans="1:12" s="49" customFormat="1" ht="17.25" customHeight="1" x14ac:dyDescent="0.25">
      <c r="A73" s="264" t="s">
        <v>79</v>
      </c>
      <c r="B73" s="250"/>
      <c r="C73" s="251" t="s">
        <v>80</v>
      </c>
      <c r="D73" s="17">
        <f t="shared" si="0"/>
        <v>0</v>
      </c>
      <c r="E73" s="50"/>
      <c r="F73" s="51">
        <f t="shared" ref="F73:L73" si="13">F74+F75</f>
        <v>0</v>
      </c>
      <c r="G73" s="51">
        <f t="shared" si="13"/>
        <v>0</v>
      </c>
      <c r="H73" s="51">
        <f t="shared" si="13"/>
        <v>0</v>
      </c>
      <c r="I73" s="51">
        <f t="shared" si="13"/>
        <v>0</v>
      </c>
      <c r="J73" s="50">
        <f t="shared" si="13"/>
        <v>0</v>
      </c>
      <c r="K73" s="50">
        <f t="shared" si="13"/>
        <v>0</v>
      </c>
      <c r="L73" s="55">
        <f t="shared" si="13"/>
        <v>0</v>
      </c>
    </row>
    <row r="74" spans="1:12" s="49" customFormat="1" ht="17.25" customHeight="1" x14ac:dyDescent="0.2">
      <c r="A74" s="257"/>
      <c r="B74" s="258" t="s">
        <v>81</v>
      </c>
      <c r="C74" s="255" t="s">
        <v>82</v>
      </c>
      <c r="D74" s="17">
        <f t="shared" si="0"/>
        <v>0</v>
      </c>
      <c r="E74" s="50"/>
      <c r="F74" s="50"/>
      <c r="G74" s="50"/>
      <c r="H74" s="50"/>
      <c r="I74" s="52"/>
      <c r="J74" s="27"/>
      <c r="K74" s="44"/>
      <c r="L74" s="28"/>
    </row>
    <row r="75" spans="1:12" s="49" customFormat="1" ht="17.25" customHeight="1" x14ac:dyDescent="0.2">
      <c r="A75" s="257"/>
      <c r="B75" s="258" t="s">
        <v>83</v>
      </c>
      <c r="C75" s="255" t="s">
        <v>84</v>
      </c>
      <c r="D75" s="17">
        <f t="shared" si="0"/>
        <v>0</v>
      </c>
      <c r="E75" s="50"/>
      <c r="F75" s="50"/>
      <c r="G75" s="50"/>
      <c r="H75" s="50"/>
      <c r="I75" s="52"/>
      <c r="J75" s="27"/>
      <c r="K75" s="44"/>
      <c r="L75" s="28"/>
    </row>
    <row r="76" spans="1:12" s="49" customFormat="1" ht="15.6" customHeight="1" x14ac:dyDescent="0.25">
      <c r="A76" s="842" t="s">
        <v>85</v>
      </c>
      <c r="B76" s="843"/>
      <c r="C76" s="251" t="s">
        <v>128</v>
      </c>
      <c r="D76" s="17">
        <f t="shared" si="0"/>
        <v>0</v>
      </c>
      <c r="E76" s="50"/>
      <c r="F76" s="50"/>
      <c r="G76" s="50"/>
      <c r="H76" s="50"/>
      <c r="I76" s="52"/>
      <c r="J76" s="27"/>
      <c r="K76" s="44"/>
      <c r="L76" s="28"/>
    </row>
    <row r="77" spans="1:12" s="49" customFormat="1" ht="15.6" customHeight="1" x14ac:dyDescent="0.25">
      <c r="A77" s="842" t="s">
        <v>129</v>
      </c>
      <c r="B77" s="843"/>
      <c r="C77" s="251" t="s">
        <v>86</v>
      </c>
      <c r="D77" s="17">
        <f t="shared" si="0"/>
        <v>0</v>
      </c>
      <c r="E77" s="50"/>
      <c r="F77" s="50"/>
      <c r="G77" s="50"/>
      <c r="H77" s="50"/>
      <c r="I77" s="52"/>
      <c r="J77" s="27"/>
      <c r="K77" s="44"/>
      <c r="L77" s="28"/>
    </row>
    <row r="78" spans="1:12" s="49" customFormat="1" ht="15.6" customHeight="1" x14ac:dyDescent="0.25">
      <c r="A78" s="257" t="s">
        <v>102</v>
      </c>
      <c r="B78" s="250"/>
      <c r="C78" s="251" t="s">
        <v>103</v>
      </c>
      <c r="D78" s="17">
        <f t="shared" ref="D78:D141" si="14">F78+G78+H78+I78</f>
        <v>0</v>
      </c>
      <c r="E78" s="50"/>
      <c r="F78" s="50"/>
      <c r="G78" s="50"/>
      <c r="H78" s="50"/>
      <c r="I78" s="52"/>
      <c r="J78" s="27"/>
      <c r="K78" s="44"/>
      <c r="L78" s="28"/>
    </row>
    <row r="79" spans="1:12" s="49" customFormat="1" ht="15.6" customHeight="1" x14ac:dyDescent="0.25">
      <c r="A79" s="257" t="s">
        <v>104</v>
      </c>
      <c r="B79" s="250"/>
      <c r="C79" s="251" t="s">
        <v>105</v>
      </c>
      <c r="D79" s="17">
        <f t="shared" si="14"/>
        <v>0</v>
      </c>
      <c r="E79" s="50"/>
      <c r="F79" s="50"/>
      <c r="G79" s="50"/>
      <c r="H79" s="50"/>
      <c r="I79" s="52"/>
      <c r="J79" s="27"/>
      <c r="K79" s="44"/>
      <c r="L79" s="28"/>
    </row>
    <row r="80" spans="1:12" s="49" customFormat="1" ht="15.6" customHeight="1" x14ac:dyDescent="0.25">
      <c r="A80" s="257" t="s">
        <v>106</v>
      </c>
      <c r="B80" s="250"/>
      <c r="C80" s="251" t="s">
        <v>107</v>
      </c>
      <c r="D80" s="17">
        <f t="shared" si="14"/>
        <v>0</v>
      </c>
      <c r="E80" s="50"/>
      <c r="F80" s="50"/>
      <c r="G80" s="50"/>
      <c r="H80" s="50"/>
      <c r="I80" s="52"/>
      <c r="J80" s="27"/>
      <c r="K80" s="44"/>
      <c r="L80" s="28"/>
    </row>
    <row r="81" spans="1:12" s="49" customFormat="1" ht="15.6" customHeight="1" x14ac:dyDescent="0.25">
      <c r="A81" s="257" t="s">
        <v>298</v>
      </c>
      <c r="B81" s="250"/>
      <c r="C81" s="251" t="s">
        <v>299</v>
      </c>
      <c r="D81" s="17">
        <f t="shared" si="14"/>
        <v>0</v>
      </c>
      <c r="E81" s="50"/>
      <c r="F81" s="50"/>
      <c r="G81" s="50"/>
      <c r="H81" s="50"/>
      <c r="I81" s="52"/>
      <c r="J81" s="27"/>
      <c r="K81" s="44"/>
      <c r="L81" s="28"/>
    </row>
    <row r="82" spans="1:12" s="49" customFormat="1" ht="27.75" customHeight="1" x14ac:dyDescent="0.25">
      <c r="A82" s="840" t="s">
        <v>302</v>
      </c>
      <c r="B82" s="841"/>
      <c r="C82" s="251" t="s">
        <v>303</v>
      </c>
      <c r="D82" s="17">
        <f t="shared" si="14"/>
        <v>0</v>
      </c>
      <c r="E82" s="50"/>
      <c r="F82" s="50"/>
      <c r="G82" s="50"/>
      <c r="H82" s="50"/>
      <c r="I82" s="52"/>
      <c r="J82" s="27"/>
      <c r="K82" s="44"/>
      <c r="L82" s="28"/>
    </row>
    <row r="83" spans="1:12" s="49" customFormat="1" ht="15.6" customHeight="1" x14ac:dyDescent="0.25">
      <c r="A83" s="257" t="s">
        <v>304</v>
      </c>
      <c r="B83" s="250"/>
      <c r="C83" s="251" t="s">
        <v>305</v>
      </c>
      <c r="D83" s="17">
        <f t="shared" si="14"/>
        <v>0</v>
      </c>
      <c r="E83" s="50"/>
      <c r="F83" s="50"/>
      <c r="G83" s="50"/>
      <c r="H83" s="50"/>
      <c r="I83" s="52"/>
      <c r="J83" s="27"/>
      <c r="K83" s="44"/>
      <c r="L83" s="28"/>
    </row>
    <row r="84" spans="1:12" s="49" customFormat="1" ht="15.6" customHeight="1" x14ac:dyDescent="0.25">
      <c r="A84" s="257" t="s">
        <v>306</v>
      </c>
      <c r="B84" s="250"/>
      <c r="C84" s="251" t="s">
        <v>307</v>
      </c>
      <c r="D84" s="17">
        <f t="shared" si="14"/>
        <v>0</v>
      </c>
      <c r="E84" s="50"/>
      <c r="F84" s="50"/>
      <c r="G84" s="50"/>
      <c r="H84" s="50"/>
      <c r="I84" s="52"/>
      <c r="J84" s="27"/>
      <c r="K84" s="44"/>
      <c r="L84" s="28"/>
    </row>
    <row r="85" spans="1:12" s="49" customFormat="1" ht="41.25" customHeight="1" x14ac:dyDescent="0.25">
      <c r="A85" s="768" t="s">
        <v>286</v>
      </c>
      <c r="B85" s="769"/>
      <c r="C85" s="251" t="s">
        <v>287</v>
      </c>
      <c r="D85" s="17">
        <f t="shared" si="14"/>
        <v>0</v>
      </c>
      <c r="E85" s="50"/>
      <c r="F85" s="50"/>
      <c r="G85" s="50"/>
      <c r="H85" s="50"/>
      <c r="I85" s="52"/>
      <c r="J85" s="27"/>
      <c r="K85" s="44"/>
      <c r="L85" s="28"/>
    </row>
    <row r="86" spans="1:12" s="49" customFormat="1" ht="24.75" customHeight="1" x14ac:dyDescent="0.25">
      <c r="A86" s="840" t="s">
        <v>395</v>
      </c>
      <c r="B86" s="841"/>
      <c r="C86" s="251" t="s">
        <v>396</v>
      </c>
      <c r="D86" s="17">
        <f t="shared" si="14"/>
        <v>0</v>
      </c>
      <c r="E86" s="50"/>
      <c r="F86" s="50"/>
      <c r="G86" s="50"/>
      <c r="H86" s="50"/>
      <c r="I86" s="52"/>
      <c r="J86" s="27"/>
      <c r="K86" s="44"/>
      <c r="L86" s="28"/>
    </row>
    <row r="87" spans="1:12" s="49" customFormat="1" ht="15" customHeight="1" x14ac:dyDescent="0.25">
      <c r="A87" s="257" t="s">
        <v>397</v>
      </c>
      <c r="B87" s="250"/>
      <c r="C87" s="251" t="s">
        <v>398</v>
      </c>
      <c r="D87" s="17">
        <f t="shared" si="14"/>
        <v>0</v>
      </c>
      <c r="E87" s="50"/>
      <c r="F87" s="50"/>
      <c r="G87" s="50"/>
      <c r="H87" s="50"/>
      <c r="I87" s="52"/>
      <c r="J87" s="27"/>
      <c r="K87" s="44"/>
      <c r="L87" s="28"/>
    </row>
    <row r="88" spans="1:12" s="49" customFormat="1" ht="15" customHeight="1" x14ac:dyDescent="0.25">
      <c r="A88" s="257" t="s">
        <v>399</v>
      </c>
      <c r="B88" s="250"/>
      <c r="C88" s="251" t="s">
        <v>400</v>
      </c>
      <c r="D88" s="17">
        <f t="shared" si="14"/>
        <v>0</v>
      </c>
      <c r="E88" s="50"/>
      <c r="F88" s="50"/>
      <c r="G88" s="50"/>
      <c r="H88" s="50"/>
      <c r="I88" s="52"/>
      <c r="J88" s="27"/>
      <c r="K88" s="44"/>
      <c r="L88" s="28"/>
    </row>
    <row r="89" spans="1:12" s="49" customFormat="1" ht="15" customHeight="1" x14ac:dyDescent="0.25">
      <c r="A89" s="257" t="s">
        <v>401</v>
      </c>
      <c r="B89" s="250"/>
      <c r="C89" s="251" t="s">
        <v>402</v>
      </c>
      <c r="D89" s="17">
        <f t="shared" si="14"/>
        <v>0</v>
      </c>
      <c r="E89" s="50"/>
      <c r="F89" s="50"/>
      <c r="G89" s="50"/>
      <c r="H89" s="50"/>
      <c r="I89" s="52"/>
      <c r="J89" s="27"/>
      <c r="K89" s="44"/>
      <c r="L89" s="28"/>
    </row>
    <row r="90" spans="1:12" s="49" customFormat="1" ht="26.25" customHeight="1" x14ac:dyDescent="0.25">
      <c r="A90" s="840" t="s">
        <v>279</v>
      </c>
      <c r="B90" s="841"/>
      <c r="C90" s="251" t="s">
        <v>403</v>
      </c>
      <c r="D90" s="17">
        <f t="shared" si="14"/>
        <v>0</v>
      </c>
      <c r="E90" s="50"/>
      <c r="F90" s="50"/>
      <c r="G90" s="50"/>
      <c r="H90" s="50"/>
      <c r="I90" s="52"/>
      <c r="J90" s="27"/>
      <c r="K90" s="44"/>
      <c r="L90" s="28"/>
    </row>
    <row r="91" spans="1:12" s="49" customFormat="1" ht="15" customHeight="1" x14ac:dyDescent="0.2">
      <c r="A91" s="257"/>
      <c r="B91" s="258" t="s">
        <v>404</v>
      </c>
      <c r="C91" s="255" t="s">
        <v>405</v>
      </c>
      <c r="D91" s="17">
        <f t="shared" si="14"/>
        <v>0</v>
      </c>
      <c r="E91" s="50"/>
      <c r="F91" s="50"/>
      <c r="G91" s="50"/>
      <c r="H91" s="50"/>
      <c r="I91" s="52"/>
      <c r="J91" s="27"/>
      <c r="K91" s="44"/>
      <c r="L91" s="28"/>
    </row>
    <row r="92" spans="1:12" s="49" customFormat="1" ht="15" customHeight="1" x14ac:dyDescent="0.2">
      <c r="A92" s="257"/>
      <c r="B92" s="258" t="s">
        <v>406</v>
      </c>
      <c r="C92" s="255" t="s">
        <v>407</v>
      </c>
      <c r="D92" s="17">
        <f t="shared" si="14"/>
        <v>0</v>
      </c>
      <c r="E92" s="50"/>
      <c r="F92" s="50"/>
      <c r="G92" s="50"/>
      <c r="H92" s="50"/>
      <c r="I92" s="52"/>
      <c r="J92" s="27"/>
      <c r="K92" s="44"/>
      <c r="L92" s="28"/>
    </row>
    <row r="93" spans="1:12" s="49" customFormat="1" ht="27" customHeight="1" x14ac:dyDescent="0.25">
      <c r="A93" s="768" t="s">
        <v>278</v>
      </c>
      <c r="B93" s="769"/>
      <c r="C93" s="251" t="s">
        <v>288</v>
      </c>
      <c r="D93" s="17">
        <f t="shared" si="14"/>
        <v>0</v>
      </c>
      <c r="E93" s="50"/>
      <c r="F93" s="50"/>
      <c r="G93" s="50"/>
      <c r="H93" s="50"/>
      <c r="I93" s="52"/>
      <c r="J93" s="27"/>
      <c r="K93" s="44"/>
      <c r="L93" s="28"/>
    </row>
    <row r="94" spans="1:12" s="49" customFormat="1" ht="15" customHeight="1" x14ac:dyDescent="0.25">
      <c r="A94" s="257" t="s">
        <v>289</v>
      </c>
      <c r="B94" s="265"/>
      <c r="C94" s="251" t="s">
        <v>290</v>
      </c>
      <c r="D94" s="17">
        <f t="shared" si="14"/>
        <v>0</v>
      </c>
      <c r="E94" s="50"/>
      <c r="F94" s="50"/>
      <c r="G94" s="50"/>
      <c r="H94" s="50"/>
      <c r="I94" s="52"/>
      <c r="J94" s="27"/>
      <c r="K94" s="44"/>
      <c r="L94" s="28"/>
    </row>
    <row r="95" spans="1:12" s="49" customFormat="1" ht="33.75" customHeight="1" x14ac:dyDescent="0.25">
      <c r="A95" s="840" t="s">
        <v>13</v>
      </c>
      <c r="B95" s="841"/>
      <c r="C95" s="251" t="s">
        <v>14</v>
      </c>
      <c r="D95" s="17">
        <f t="shared" si="14"/>
        <v>0</v>
      </c>
      <c r="E95" s="50"/>
      <c r="F95" s="51">
        <f t="shared" ref="F95:L95" si="15">SUM(F96:F103)</f>
        <v>0</v>
      </c>
      <c r="G95" s="51">
        <f t="shared" si="15"/>
        <v>0</v>
      </c>
      <c r="H95" s="51">
        <f t="shared" si="15"/>
        <v>0</v>
      </c>
      <c r="I95" s="51">
        <f t="shared" si="15"/>
        <v>0</v>
      </c>
      <c r="J95" s="50">
        <f t="shared" si="15"/>
        <v>0</v>
      </c>
      <c r="K95" s="50">
        <f t="shared" si="15"/>
        <v>0</v>
      </c>
      <c r="L95" s="55">
        <f t="shared" si="15"/>
        <v>0</v>
      </c>
    </row>
    <row r="96" spans="1:12" s="49" customFormat="1" ht="15" customHeight="1" x14ac:dyDescent="0.2">
      <c r="A96" s="257"/>
      <c r="B96" s="258" t="s">
        <v>15</v>
      </c>
      <c r="C96" s="255" t="s">
        <v>16</v>
      </c>
      <c r="D96" s="17">
        <f t="shared" si="14"/>
        <v>0</v>
      </c>
      <c r="E96" s="50"/>
      <c r="F96" s="50"/>
      <c r="G96" s="50"/>
      <c r="H96" s="50"/>
      <c r="I96" s="52"/>
      <c r="J96" s="27"/>
      <c r="K96" s="44"/>
      <c r="L96" s="28"/>
    </row>
    <row r="97" spans="1:12" s="49" customFormat="1" ht="15" customHeight="1" x14ac:dyDescent="0.2">
      <c r="A97" s="257"/>
      <c r="B97" s="258" t="s">
        <v>17</v>
      </c>
      <c r="C97" s="255" t="s">
        <v>18</v>
      </c>
      <c r="D97" s="17">
        <f t="shared" si="14"/>
        <v>0</v>
      </c>
      <c r="E97" s="50"/>
      <c r="F97" s="50"/>
      <c r="G97" s="50"/>
      <c r="H97" s="50"/>
      <c r="I97" s="52"/>
      <c r="J97" s="27"/>
      <c r="K97" s="44"/>
      <c r="L97" s="28"/>
    </row>
    <row r="98" spans="1:12" s="49" customFormat="1" ht="15" customHeight="1" x14ac:dyDescent="0.2">
      <c r="A98" s="257"/>
      <c r="B98" s="258" t="s">
        <v>19</v>
      </c>
      <c r="C98" s="255" t="s">
        <v>150</v>
      </c>
      <c r="D98" s="17">
        <f t="shared" si="14"/>
        <v>0</v>
      </c>
      <c r="E98" s="50"/>
      <c r="F98" s="50"/>
      <c r="G98" s="50"/>
      <c r="H98" s="50"/>
      <c r="I98" s="52"/>
      <c r="J98" s="27"/>
      <c r="K98" s="44"/>
      <c r="L98" s="28"/>
    </row>
    <row r="99" spans="1:12" s="49" customFormat="1" ht="15" customHeight="1" x14ac:dyDescent="0.2">
      <c r="A99" s="257"/>
      <c r="B99" s="258" t="s">
        <v>151</v>
      </c>
      <c r="C99" s="255" t="s">
        <v>152</v>
      </c>
      <c r="D99" s="17">
        <f t="shared" si="14"/>
        <v>0</v>
      </c>
      <c r="E99" s="50"/>
      <c r="F99" s="50"/>
      <c r="G99" s="50"/>
      <c r="H99" s="50"/>
      <c r="I99" s="52"/>
      <c r="J99" s="27"/>
      <c r="K99" s="44"/>
      <c r="L99" s="28"/>
    </row>
    <row r="100" spans="1:12" s="49" customFormat="1" ht="15" customHeight="1" x14ac:dyDescent="0.2">
      <c r="A100" s="257"/>
      <c r="B100" s="258" t="s">
        <v>153</v>
      </c>
      <c r="C100" s="255" t="s">
        <v>154</v>
      </c>
      <c r="D100" s="17">
        <f t="shared" si="14"/>
        <v>0</v>
      </c>
      <c r="E100" s="50"/>
      <c r="F100" s="50"/>
      <c r="G100" s="50"/>
      <c r="H100" s="50"/>
      <c r="I100" s="52"/>
      <c r="J100" s="27"/>
      <c r="K100" s="44"/>
      <c r="L100" s="28"/>
    </row>
    <row r="101" spans="1:12" s="49" customFormat="1" ht="15" customHeight="1" x14ac:dyDescent="0.2">
      <c r="A101" s="257"/>
      <c r="B101" s="258" t="s">
        <v>473</v>
      </c>
      <c r="C101" s="255" t="s">
        <v>474</v>
      </c>
      <c r="D101" s="17">
        <f t="shared" si="14"/>
        <v>0</v>
      </c>
      <c r="E101" s="50"/>
      <c r="F101" s="50"/>
      <c r="G101" s="50"/>
      <c r="H101" s="50"/>
      <c r="I101" s="52"/>
      <c r="J101" s="27"/>
      <c r="K101" s="44"/>
      <c r="L101" s="28"/>
    </row>
    <row r="102" spans="1:12" s="49" customFormat="1" ht="15" customHeight="1" x14ac:dyDescent="0.2">
      <c r="A102" s="257"/>
      <c r="B102" s="258" t="s">
        <v>475</v>
      </c>
      <c r="C102" s="255" t="s">
        <v>476</v>
      </c>
      <c r="D102" s="17">
        <f t="shared" si="14"/>
        <v>0</v>
      </c>
      <c r="E102" s="50"/>
      <c r="F102" s="50"/>
      <c r="G102" s="50"/>
      <c r="H102" s="50"/>
      <c r="I102" s="52"/>
      <c r="J102" s="27"/>
      <c r="K102" s="44"/>
      <c r="L102" s="28"/>
    </row>
    <row r="103" spans="1:12" s="49" customFormat="1" ht="15" customHeight="1" x14ac:dyDescent="0.2">
      <c r="A103" s="257"/>
      <c r="B103" s="258" t="s">
        <v>181</v>
      </c>
      <c r="C103" s="255" t="s">
        <v>182</v>
      </c>
      <c r="D103" s="17">
        <f t="shared" si="14"/>
        <v>0</v>
      </c>
      <c r="E103" s="50"/>
      <c r="F103" s="50"/>
      <c r="G103" s="50"/>
      <c r="H103" s="50"/>
      <c r="I103" s="52"/>
      <c r="J103" s="27"/>
      <c r="K103" s="44"/>
      <c r="L103" s="28"/>
    </row>
    <row r="104" spans="1:12" s="13" customFormat="1" ht="15" customHeight="1" x14ac:dyDescent="0.25">
      <c r="A104" s="266" t="s">
        <v>183</v>
      </c>
      <c r="B104" s="267"/>
      <c r="C104" s="252" t="s">
        <v>184</v>
      </c>
      <c r="D104" s="17">
        <f t="shared" si="14"/>
        <v>0</v>
      </c>
      <c r="E104" s="23"/>
      <c r="F104" s="23"/>
      <c r="G104" s="23"/>
      <c r="H104" s="23"/>
      <c r="I104" s="45"/>
      <c r="J104" s="23"/>
      <c r="K104" s="23"/>
      <c r="L104" s="24"/>
    </row>
    <row r="105" spans="1:12" s="49" customFormat="1" ht="17.25" customHeight="1" x14ac:dyDescent="0.25">
      <c r="A105" s="253" t="s">
        <v>185</v>
      </c>
      <c r="B105" s="250"/>
      <c r="C105" s="251" t="s">
        <v>260</v>
      </c>
      <c r="D105" s="17">
        <f t="shared" si="14"/>
        <v>0</v>
      </c>
      <c r="E105" s="50"/>
      <c r="F105" s="50"/>
      <c r="G105" s="50"/>
      <c r="H105" s="50"/>
      <c r="I105" s="52"/>
      <c r="J105" s="27"/>
      <c r="K105" s="44"/>
      <c r="L105" s="28"/>
    </row>
    <row r="106" spans="1:12" s="49" customFormat="1" ht="17.25" customHeight="1" x14ac:dyDescent="0.2">
      <c r="A106" s="257"/>
      <c r="B106" s="254" t="s">
        <v>261</v>
      </c>
      <c r="C106" s="255" t="s">
        <v>262</v>
      </c>
      <c r="D106" s="17">
        <f t="shared" si="14"/>
        <v>0</v>
      </c>
      <c r="E106" s="50"/>
      <c r="F106" s="50"/>
      <c r="G106" s="50"/>
      <c r="H106" s="50"/>
      <c r="I106" s="52"/>
      <c r="J106" s="27"/>
      <c r="K106" s="44"/>
      <c r="L106" s="28"/>
    </row>
    <row r="107" spans="1:12" s="49" customFormat="1" ht="17.25" customHeight="1" x14ac:dyDescent="0.2">
      <c r="A107" s="257"/>
      <c r="B107" s="254" t="s">
        <v>237</v>
      </c>
      <c r="C107" s="255" t="s">
        <v>108</v>
      </c>
      <c r="D107" s="17">
        <f t="shared" si="14"/>
        <v>0</v>
      </c>
      <c r="E107" s="50"/>
      <c r="F107" s="50"/>
      <c r="G107" s="50"/>
      <c r="H107" s="50"/>
      <c r="I107" s="52"/>
      <c r="J107" s="27"/>
      <c r="K107" s="44"/>
      <c r="L107" s="28"/>
    </row>
    <row r="108" spans="1:12" s="49" customFormat="1" ht="29.25" customHeight="1" x14ac:dyDescent="0.25">
      <c r="A108" s="854" t="s">
        <v>186</v>
      </c>
      <c r="B108" s="855"/>
      <c r="C108" s="251" t="s">
        <v>266</v>
      </c>
      <c r="D108" s="17">
        <f t="shared" si="14"/>
        <v>0</v>
      </c>
      <c r="E108" s="50"/>
      <c r="F108" s="50"/>
      <c r="G108" s="50"/>
      <c r="H108" s="50"/>
      <c r="I108" s="52"/>
      <c r="J108" s="27"/>
      <c r="K108" s="44"/>
      <c r="L108" s="28"/>
    </row>
    <row r="109" spans="1:12" s="49" customFormat="1" ht="17.25" customHeight="1" x14ac:dyDescent="0.2">
      <c r="A109" s="253"/>
      <c r="B109" s="254" t="s">
        <v>291</v>
      </c>
      <c r="C109" s="255" t="s">
        <v>337</v>
      </c>
      <c r="D109" s="17">
        <f t="shared" si="14"/>
        <v>0</v>
      </c>
      <c r="E109" s="50"/>
      <c r="F109" s="50"/>
      <c r="G109" s="50"/>
      <c r="H109" s="50"/>
      <c r="I109" s="52"/>
      <c r="J109" s="27"/>
      <c r="K109" s="44"/>
      <c r="L109" s="28"/>
    </row>
    <row r="110" spans="1:12" s="49" customFormat="1" ht="15" customHeight="1" x14ac:dyDescent="0.2">
      <c r="A110" s="257"/>
      <c r="B110" s="263" t="s">
        <v>292</v>
      </c>
      <c r="C110" s="255" t="s">
        <v>293</v>
      </c>
      <c r="D110" s="17">
        <f t="shared" si="14"/>
        <v>0</v>
      </c>
      <c r="E110" s="50"/>
      <c r="F110" s="50"/>
      <c r="G110" s="50"/>
      <c r="H110" s="50"/>
      <c r="I110" s="52"/>
      <c r="J110" s="27"/>
      <c r="K110" s="44"/>
      <c r="L110" s="28"/>
    </row>
    <row r="111" spans="1:12" s="49" customFormat="1" ht="16.5" customHeight="1" x14ac:dyDescent="0.2">
      <c r="A111" s="257"/>
      <c r="B111" s="268" t="s">
        <v>122</v>
      </c>
      <c r="C111" s="255" t="s">
        <v>294</v>
      </c>
      <c r="D111" s="17">
        <f t="shared" si="14"/>
        <v>0</v>
      </c>
      <c r="E111" s="50"/>
      <c r="F111" s="50"/>
      <c r="G111" s="50"/>
      <c r="H111" s="50"/>
      <c r="I111" s="52"/>
      <c r="J111" s="27"/>
      <c r="K111" s="44"/>
      <c r="L111" s="28"/>
    </row>
    <row r="112" spans="1:12" s="49" customFormat="1" ht="17.25" customHeight="1" x14ac:dyDescent="0.2">
      <c r="A112" s="257"/>
      <c r="B112" s="268" t="s">
        <v>295</v>
      </c>
      <c r="C112" s="255" t="s">
        <v>493</v>
      </c>
      <c r="D112" s="17">
        <f t="shared" si="14"/>
        <v>0</v>
      </c>
      <c r="E112" s="50"/>
      <c r="F112" s="50"/>
      <c r="G112" s="50"/>
      <c r="H112" s="50"/>
      <c r="I112" s="52"/>
      <c r="J112" s="27"/>
      <c r="K112" s="44"/>
      <c r="L112" s="28"/>
    </row>
    <row r="113" spans="1:12" s="49" customFormat="1" ht="17.25" customHeight="1" x14ac:dyDescent="0.25">
      <c r="A113" s="269" t="s">
        <v>429</v>
      </c>
      <c r="B113" s="270"/>
      <c r="C113" s="251" t="s">
        <v>296</v>
      </c>
      <c r="D113" s="17">
        <f t="shared" si="14"/>
        <v>0</v>
      </c>
      <c r="E113" s="50"/>
      <c r="F113" s="50"/>
      <c r="G113" s="50"/>
      <c r="H113" s="50"/>
      <c r="I113" s="52"/>
      <c r="J113" s="27"/>
      <c r="K113" s="44"/>
      <c r="L113" s="28"/>
    </row>
    <row r="114" spans="1:12" s="49" customFormat="1" ht="17.25" customHeight="1" x14ac:dyDescent="0.2">
      <c r="A114" s="269"/>
      <c r="B114" s="254" t="s">
        <v>251</v>
      </c>
      <c r="C114" s="255" t="s">
        <v>252</v>
      </c>
      <c r="D114" s="17">
        <f t="shared" si="14"/>
        <v>0</v>
      </c>
      <c r="E114" s="50"/>
      <c r="F114" s="50"/>
      <c r="G114" s="50"/>
      <c r="H114" s="50"/>
      <c r="I114" s="52"/>
      <c r="J114" s="27"/>
      <c r="K114" s="44"/>
      <c r="L114" s="28"/>
    </row>
    <row r="115" spans="1:12" s="49" customFormat="1" ht="17.25" customHeight="1" x14ac:dyDescent="0.2">
      <c r="A115" s="257"/>
      <c r="B115" s="254" t="s">
        <v>253</v>
      </c>
      <c r="C115" s="255" t="s">
        <v>254</v>
      </c>
      <c r="D115" s="17">
        <f t="shared" si="14"/>
        <v>0</v>
      </c>
      <c r="E115" s="50"/>
      <c r="F115" s="50"/>
      <c r="G115" s="50"/>
      <c r="H115" s="50"/>
      <c r="I115" s="52"/>
      <c r="J115" s="27"/>
      <c r="K115" s="44"/>
      <c r="L115" s="28"/>
    </row>
    <row r="116" spans="1:12" s="49" customFormat="1" ht="17.25" customHeight="1" x14ac:dyDescent="0.2">
      <c r="A116" s="257"/>
      <c r="B116" s="263" t="s">
        <v>365</v>
      </c>
      <c r="C116" s="255" t="s">
        <v>366</v>
      </c>
      <c r="D116" s="17">
        <f t="shared" si="14"/>
        <v>0</v>
      </c>
      <c r="E116" s="50"/>
      <c r="F116" s="50"/>
      <c r="G116" s="50"/>
      <c r="H116" s="50"/>
      <c r="I116" s="52"/>
      <c r="J116" s="27"/>
      <c r="K116" s="44"/>
      <c r="L116" s="28"/>
    </row>
    <row r="117" spans="1:12" s="49" customFormat="1" ht="17.25" customHeight="1" x14ac:dyDescent="0.2">
      <c r="A117" s="257"/>
      <c r="B117" s="263" t="s">
        <v>367</v>
      </c>
      <c r="C117" s="255" t="s">
        <v>368</v>
      </c>
      <c r="D117" s="17">
        <f t="shared" si="14"/>
        <v>0</v>
      </c>
      <c r="E117" s="50"/>
      <c r="F117" s="50"/>
      <c r="G117" s="50"/>
      <c r="H117" s="50"/>
      <c r="I117" s="52"/>
      <c r="J117" s="27"/>
      <c r="K117" s="44"/>
      <c r="L117" s="28"/>
    </row>
    <row r="118" spans="1:12" s="13" customFormat="1" ht="17.25" customHeight="1" x14ac:dyDescent="0.25">
      <c r="A118" s="266" t="s">
        <v>482</v>
      </c>
      <c r="B118" s="271"/>
      <c r="C118" s="252" t="s">
        <v>483</v>
      </c>
      <c r="D118" s="17">
        <f t="shared" si="14"/>
        <v>0</v>
      </c>
      <c r="E118" s="23"/>
      <c r="F118" s="23"/>
      <c r="G118" s="23"/>
      <c r="H118" s="23"/>
      <c r="I118" s="45"/>
      <c r="J118" s="23"/>
      <c r="K118" s="23"/>
      <c r="L118" s="24"/>
    </row>
    <row r="119" spans="1:12" s="49" customFormat="1" ht="16.899999999999999" customHeight="1" x14ac:dyDescent="0.25">
      <c r="A119" s="257"/>
      <c r="B119" s="272" t="s">
        <v>265</v>
      </c>
      <c r="C119" s="273" t="s">
        <v>200</v>
      </c>
      <c r="D119" s="17">
        <f t="shared" si="14"/>
        <v>0</v>
      </c>
      <c r="E119" s="50"/>
      <c r="F119" s="50"/>
      <c r="G119" s="50"/>
      <c r="H119" s="50"/>
      <c r="I119" s="52"/>
      <c r="J119" s="27"/>
      <c r="K119" s="44"/>
      <c r="L119" s="28"/>
    </row>
    <row r="120" spans="1:12" s="49" customFormat="1" ht="29.45" customHeight="1" x14ac:dyDescent="0.25">
      <c r="A120" s="257"/>
      <c r="B120" s="274" t="s">
        <v>234</v>
      </c>
      <c r="C120" s="273" t="s">
        <v>235</v>
      </c>
      <c r="D120" s="17">
        <f t="shared" si="14"/>
        <v>0</v>
      </c>
      <c r="E120" s="50"/>
      <c r="F120" s="50"/>
      <c r="G120" s="50"/>
      <c r="H120" s="50"/>
      <c r="I120" s="52"/>
      <c r="J120" s="27"/>
      <c r="K120" s="44"/>
      <c r="L120" s="28"/>
    </row>
    <row r="121" spans="1:12" s="49" customFormat="1" ht="17.25" customHeight="1" x14ac:dyDescent="0.25">
      <c r="A121" s="257"/>
      <c r="B121" s="275" t="s">
        <v>226</v>
      </c>
      <c r="C121" s="273" t="s">
        <v>227</v>
      </c>
      <c r="D121" s="17">
        <f t="shared" si="14"/>
        <v>0</v>
      </c>
      <c r="E121" s="50"/>
      <c r="F121" s="50"/>
      <c r="G121" s="50"/>
      <c r="H121" s="50"/>
      <c r="I121" s="52"/>
      <c r="J121" s="27"/>
      <c r="K121" s="44"/>
      <c r="L121" s="28"/>
    </row>
    <row r="122" spans="1:12" s="49" customFormat="1" ht="16.899999999999999" customHeight="1" x14ac:dyDescent="0.25">
      <c r="A122" s="276" t="s">
        <v>228</v>
      </c>
      <c r="B122" s="277"/>
      <c r="C122" s="278" t="s">
        <v>229</v>
      </c>
      <c r="D122" s="17">
        <f t="shared" si="14"/>
        <v>0</v>
      </c>
      <c r="E122" s="50"/>
      <c r="F122" s="50"/>
      <c r="G122" s="50"/>
      <c r="H122" s="50"/>
      <c r="I122" s="52"/>
      <c r="J122" s="50"/>
      <c r="K122" s="50"/>
      <c r="L122" s="55"/>
    </row>
    <row r="123" spans="1:12" s="49" customFormat="1" ht="16.899999999999999" customHeight="1" x14ac:dyDescent="0.25">
      <c r="A123" s="257" t="s">
        <v>205</v>
      </c>
      <c r="B123" s="258"/>
      <c r="C123" s="251" t="s">
        <v>206</v>
      </c>
      <c r="D123" s="17">
        <f t="shared" si="14"/>
        <v>0</v>
      </c>
      <c r="E123" s="50"/>
      <c r="F123" s="50"/>
      <c r="G123" s="50"/>
      <c r="H123" s="50"/>
      <c r="I123" s="52"/>
      <c r="J123" s="27"/>
      <c r="K123" s="44"/>
      <c r="L123" s="28"/>
    </row>
    <row r="124" spans="1:12" s="13" customFormat="1" ht="34.9" customHeight="1" x14ac:dyDescent="0.25">
      <c r="A124" s="862" t="s">
        <v>338</v>
      </c>
      <c r="B124" s="863"/>
      <c r="C124" s="252" t="s">
        <v>339</v>
      </c>
      <c r="D124" s="17">
        <f t="shared" si="14"/>
        <v>0</v>
      </c>
      <c r="E124" s="23"/>
      <c r="F124" s="23"/>
      <c r="G124" s="23"/>
      <c r="H124" s="23"/>
      <c r="I124" s="45"/>
      <c r="J124" s="23"/>
      <c r="K124" s="23"/>
      <c r="L124" s="24"/>
    </row>
    <row r="125" spans="1:12" s="49" customFormat="1" ht="41.45" customHeight="1" x14ac:dyDescent="0.25">
      <c r="A125" s="856" t="s">
        <v>5</v>
      </c>
      <c r="B125" s="857"/>
      <c r="C125" s="251" t="s">
        <v>340</v>
      </c>
      <c r="D125" s="17">
        <f t="shared" si="14"/>
        <v>0</v>
      </c>
      <c r="E125" s="50"/>
      <c r="F125" s="50"/>
      <c r="G125" s="50"/>
      <c r="H125" s="50"/>
      <c r="I125" s="52"/>
      <c r="J125" s="27"/>
      <c r="K125" s="44"/>
      <c r="L125" s="28"/>
    </row>
    <row r="126" spans="1:12" s="49" customFormat="1" ht="15.75" customHeight="1" x14ac:dyDescent="0.2">
      <c r="A126" s="257"/>
      <c r="B126" s="258" t="s">
        <v>263</v>
      </c>
      <c r="C126" s="255" t="s">
        <v>264</v>
      </c>
      <c r="D126" s="17">
        <f t="shared" si="14"/>
        <v>0</v>
      </c>
      <c r="E126" s="50"/>
      <c r="F126" s="50"/>
      <c r="G126" s="50"/>
      <c r="H126" s="50"/>
      <c r="I126" s="52"/>
      <c r="J126" s="27"/>
      <c r="K126" s="44"/>
      <c r="L126" s="28"/>
    </row>
    <row r="127" spans="1:12" s="49" customFormat="1" ht="18" customHeight="1" x14ac:dyDescent="0.2">
      <c r="A127" s="257"/>
      <c r="B127" s="268" t="s">
        <v>408</v>
      </c>
      <c r="C127" s="255" t="s">
        <v>409</v>
      </c>
      <c r="D127" s="17">
        <f t="shared" si="14"/>
        <v>0</v>
      </c>
      <c r="E127" s="50"/>
      <c r="F127" s="50"/>
      <c r="G127" s="50"/>
      <c r="H127" s="50"/>
      <c r="I127" s="52"/>
      <c r="J127" s="27"/>
      <c r="K127" s="44"/>
      <c r="L127" s="28"/>
    </row>
    <row r="128" spans="1:12" s="49" customFormat="1" ht="18" customHeight="1" x14ac:dyDescent="0.2">
      <c r="A128" s="257"/>
      <c r="B128" s="268" t="s">
        <v>285</v>
      </c>
      <c r="C128" s="255" t="s">
        <v>284</v>
      </c>
      <c r="D128" s="17">
        <f t="shared" si="14"/>
        <v>0</v>
      </c>
      <c r="E128" s="50"/>
      <c r="F128" s="50"/>
      <c r="G128" s="50"/>
      <c r="H128" s="50"/>
      <c r="I128" s="52"/>
      <c r="J128" s="27"/>
      <c r="K128" s="44"/>
      <c r="L128" s="28"/>
    </row>
    <row r="129" spans="1:12" s="49" customFormat="1" ht="27" customHeight="1" x14ac:dyDescent="0.2">
      <c r="A129" s="257"/>
      <c r="B129" s="263" t="s">
        <v>490</v>
      </c>
      <c r="C129" s="255" t="s">
        <v>491</v>
      </c>
      <c r="D129" s="17">
        <f t="shared" si="14"/>
        <v>0</v>
      </c>
      <c r="E129" s="50"/>
      <c r="F129" s="50"/>
      <c r="G129" s="50"/>
      <c r="H129" s="50"/>
      <c r="I129" s="52"/>
      <c r="J129" s="27"/>
      <c r="K129" s="44"/>
      <c r="L129" s="28"/>
    </row>
    <row r="130" spans="1:12" s="49" customFormat="1" ht="28.15" customHeight="1" x14ac:dyDescent="0.2">
      <c r="A130" s="257"/>
      <c r="B130" s="263" t="s">
        <v>448</v>
      </c>
      <c r="C130" s="255" t="s">
        <v>492</v>
      </c>
      <c r="D130" s="17">
        <f t="shared" si="14"/>
        <v>0</v>
      </c>
      <c r="E130" s="50"/>
      <c r="F130" s="50"/>
      <c r="G130" s="50"/>
      <c r="H130" s="50"/>
      <c r="I130" s="52"/>
      <c r="J130" s="27"/>
      <c r="K130" s="44"/>
      <c r="L130" s="28"/>
    </row>
    <row r="131" spans="1:12" s="49" customFormat="1" ht="27.6" customHeight="1" x14ac:dyDescent="0.2">
      <c r="A131" s="279"/>
      <c r="B131" s="263" t="s">
        <v>232</v>
      </c>
      <c r="C131" s="255" t="s">
        <v>233</v>
      </c>
      <c r="D131" s="17">
        <f t="shared" si="14"/>
        <v>0</v>
      </c>
      <c r="E131" s="50"/>
      <c r="F131" s="50"/>
      <c r="G131" s="50"/>
      <c r="H131" s="50"/>
      <c r="I131" s="52"/>
      <c r="J131" s="27"/>
      <c r="K131" s="44"/>
      <c r="L131" s="28"/>
    </row>
    <row r="132" spans="1:12" s="49" customFormat="1" ht="30.75" customHeight="1" x14ac:dyDescent="0.2">
      <c r="A132" s="279"/>
      <c r="B132" s="263" t="s">
        <v>311</v>
      </c>
      <c r="C132" s="255" t="s">
        <v>312</v>
      </c>
      <c r="D132" s="17">
        <f t="shared" si="14"/>
        <v>0</v>
      </c>
      <c r="E132" s="50"/>
      <c r="F132" s="50"/>
      <c r="G132" s="50"/>
      <c r="H132" s="50"/>
      <c r="I132" s="52"/>
      <c r="J132" s="27"/>
      <c r="K132" s="44"/>
      <c r="L132" s="28"/>
    </row>
    <row r="133" spans="1:12" s="49" customFormat="1" ht="27.6" customHeight="1" x14ac:dyDescent="0.2">
      <c r="A133" s="279"/>
      <c r="B133" s="263" t="s">
        <v>187</v>
      </c>
      <c r="C133" s="255" t="s">
        <v>188</v>
      </c>
      <c r="D133" s="17">
        <f t="shared" si="14"/>
        <v>0</v>
      </c>
      <c r="E133" s="50"/>
      <c r="F133" s="50"/>
      <c r="G133" s="50"/>
      <c r="H133" s="50"/>
      <c r="I133" s="52"/>
      <c r="J133" s="27"/>
      <c r="K133" s="44"/>
      <c r="L133" s="28"/>
    </row>
    <row r="134" spans="1:12" s="49" customFormat="1" ht="33" customHeight="1" x14ac:dyDescent="0.2">
      <c r="A134" s="279"/>
      <c r="B134" s="263" t="s">
        <v>481</v>
      </c>
      <c r="C134" s="255" t="s">
        <v>189</v>
      </c>
      <c r="D134" s="17">
        <f t="shared" si="14"/>
        <v>0</v>
      </c>
      <c r="E134" s="50"/>
      <c r="F134" s="50"/>
      <c r="G134" s="50"/>
      <c r="H134" s="50"/>
      <c r="I134" s="52"/>
      <c r="J134" s="27"/>
      <c r="K134" s="44"/>
      <c r="L134" s="28"/>
    </row>
    <row r="135" spans="1:12" s="49" customFormat="1" ht="27" customHeight="1" x14ac:dyDescent="0.2">
      <c r="A135" s="279"/>
      <c r="B135" s="263" t="s">
        <v>28</v>
      </c>
      <c r="C135" s="255" t="s">
        <v>29</v>
      </c>
      <c r="D135" s="17">
        <f t="shared" si="14"/>
        <v>0</v>
      </c>
      <c r="E135" s="50"/>
      <c r="F135" s="50"/>
      <c r="G135" s="50"/>
      <c r="H135" s="50"/>
      <c r="I135" s="52"/>
      <c r="J135" s="27"/>
      <c r="K135" s="44"/>
      <c r="L135" s="28"/>
    </row>
    <row r="136" spans="1:12" s="49" customFormat="1" ht="20.25" customHeight="1" x14ac:dyDescent="0.2">
      <c r="A136" s="279"/>
      <c r="B136" s="263" t="s">
        <v>30</v>
      </c>
      <c r="C136" s="255" t="s">
        <v>31</v>
      </c>
      <c r="D136" s="17">
        <f t="shared" si="14"/>
        <v>0</v>
      </c>
      <c r="E136" s="50"/>
      <c r="F136" s="50"/>
      <c r="G136" s="50"/>
      <c r="H136" s="50"/>
      <c r="I136" s="52"/>
      <c r="J136" s="27"/>
      <c r="K136" s="44"/>
      <c r="L136" s="28"/>
    </row>
    <row r="137" spans="1:12" s="49" customFormat="1" ht="28.15" customHeight="1" x14ac:dyDescent="0.2">
      <c r="A137" s="279"/>
      <c r="B137" s="263" t="s">
        <v>6</v>
      </c>
      <c r="C137" s="255" t="s">
        <v>7</v>
      </c>
      <c r="D137" s="17">
        <f t="shared" si="14"/>
        <v>0</v>
      </c>
      <c r="E137" s="50"/>
      <c r="F137" s="50"/>
      <c r="G137" s="50"/>
      <c r="H137" s="50"/>
      <c r="I137" s="52"/>
      <c r="J137" s="27"/>
      <c r="K137" s="44"/>
      <c r="L137" s="28"/>
    </row>
    <row r="138" spans="1:12" s="49" customFormat="1" ht="28.15" customHeight="1" x14ac:dyDescent="0.2">
      <c r="A138" s="279"/>
      <c r="B138" s="263" t="s">
        <v>8</v>
      </c>
      <c r="C138" s="255" t="s">
        <v>9</v>
      </c>
      <c r="D138" s="17">
        <f t="shared" si="14"/>
        <v>0</v>
      </c>
      <c r="E138" s="50"/>
      <c r="F138" s="50"/>
      <c r="G138" s="50"/>
      <c r="H138" s="50"/>
      <c r="I138" s="52"/>
      <c r="J138" s="27"/>
      <c r="K138" s="44"/>
      <c r="L138" s="28"/>
    </row>
    <row r="139" spans="1:12" s="13" customFormat="1" ht="17.25" customHeight="1" x14ac:dyDescent="0.25">
      <c r="A139" s="266" t="s">
        <v>57</v>
      </c>
      <c r="B139" s="267"/>
      <c r="C139" s="252" t="s">
        <v>32</v>
      </c>
      <c r="D139" s="17">
        <f t="shared" si="14"/>
        <v>0</v>
      </c>
      <c r="E139" s="23"/>
      <c r="F139" s="23"/>
      <c r="G139" s="23"/>
      <c r="H139" s="23"/>
      <c r="I139" s="45"/>
      <c r="J139" s="23"/>
      <c r="K139" s="23"/>
      <c r="L139" s="24"/>
    </row>
    <row r="140" spans="1:12" s="13" customFormat="1" ht="17.25" customHeight="1" x14ac:dyDescent="0.25">
      <c r="A140" s="856" t="s">
        <v>280</v>
      </c>
      <c r="B140" s="857"/>
      <c r="C140" s="251" t="s">
        <v>336</v>
      </c>
      <c r="D140" s="17">
        <f t="shared" si="14"/>
        <v>0</v>
      </c>
      <c r="E140" s="23"/>
      <c r="F140" s="23"/>
      <c r="G140" s="23"/>
      <c r="H140" s="23"/>
      <c r="I140" s="45"/>
      <c r="J140" s="27"/>
      <c r="K140" s="44"/>
      <c r="L140" s="28"/>
    </row>
    <row r="141" spans="1:12" s="13" customFormat="1" ht="17.25" customHeight="1" x14ac:dyDescent="0.2">
      <c r="A141" s="266"/>
      <c r="B141" s="258" t="s">
        <v>139</v>
      </c>
      <c r="C141" s="255" t="s">
        <v>140</v>
      </c>
      <c r="D141" s="17">
        <f t="shared" si="14"/>
        <v>0</v>
      </c>
      <c r="E141" s="23"/>
      <c r="F141" s="23"/>
      <c r="G141" s="23"/>
      <c r="H141" s="23"/>
      <c r="I141" s="45"/>
      <c r="J141" s="27"/>
      <c r="K141" s="44"/>
      <c r="L141" s="28"/>
    </row>
    <row r="142" spans="1:12" s="49" customFormat="1" ht="27" customHeight="1" x14ac:dyDescent="0.2">
      <c r="A142" s="280"/>
      <c r="B142" s="263" t="s">
        <v>332</v>
      </c>
      <c r="C142" s="255" t="s">
        <v>145</v>
      </c>
      <c r="D142" s="17">
        <f t="shared" ref="D142:D206" si="16">F142+G142+H142+I142</f>
        <v>0</v>
      </c>
      <c r="E142" s="50"/>
      <c r="F142" s="50"/>
      <c r="G142" s="50"/>
      <c r="H142" s="50"/>
      <c r="I142" s="52"/>
      <c r="J142" s="27"/>
      <c r="K142" s="44"/>
      <c r="L142" s="28"/>
    </row>
    <row r="143" spans="1:12" s="49" customFormat="1" ht="29.45" customHeight="1" x14ac:dyDescent="0.25">
      <c r="A143" s="856" t="s">
        <v>33</v>
      </c>
      <c r="B143" s="857"/>
      <c r="C143" s="251" t="s">
        <v>488</v>
      </c>
      <c r="D143" s="17">
        <f t="shared" si="16"/>
        <v>0</v>
      </c>
      <c r="E143" s="50"/>
      <c r="F143" s="50"/>
      <c r="G143" s="50"/>
      <c r="H143" s="50"/>
      <c r="I143" s="52"/>
      <c r="J143" s="27"/>
      <c r="K143" s="44"/>
      <c r="L143" s="28"/>
    </row>
    <row r="144" spans="1:12" s="49" customFormat="1" ht="16.899999999999999" customHeight="1" x14ac:dyDescent="0.2">
      <c r="A144" s="281"/>
      <c r="B144" s="258" t="s">
        <v>34</v>
      </c>
      <c r="C144" s="255" t="s">
        <v>35</v>
      </c>
      <c r="D144" s="17">
        <f t="shared" si="16"/>
        <v>0</v>
      </c>
      <c r="E144" s="50"/>
      <c r="F144" s="50"/>
      <c r="G144" s="50"/>
      <c r="H144" s="50"/>
      <c r="I144" s="52"/>
      <c r="J144" s="27"/>
      <c r="K144" s="44"/>
      <c r="L144" s="28"/>
    </row>
    <row r="145" spans="1:12" s="49" customFormat="1" ht="16.899999999999999" customHeight="1" x14ac:dyDescent="0.2">
      <c r="A145" s="281"/>
      <c r="B145" s="258" t="s">
        <v>36</v>
      </c>
      <c r="C145" s="255" t="s">
        <v>37</v>
      </c>
      <c r="D145" s="17">
        <f t="shared" si="16"/>
        <v>0</v>
      </c>
      <c r="E145" s="50"/>
      <c r="F145" s="50"/>
      <c r="G145" s="50"/>
      <c r="H145" s="50"/>
      <c r="I145" s="52"/>
      <c r="J145" s="27"/>
      <c r="K145" s="44"/>
      <c r="L145" s="28"/>
    </row>
    <row r="146" spans="1:12" s="49" customFormat="1" ht="16.899999999999999" customHeight="1" x14ac:dyDescent="0.25">
      <c r="A146" s="257" t="s">
        <v>38</v>
      </c>
      <c r="B146" s="254"/>
      <c r="C146" s="251" t="s">
        <v>39</v>
      </c>
      <c r="D146" s="17">
        <f t="shared" si="16"/>
        <v>0</v>
      </c>
      <c r="E146" s="50"/>
      <c r="F146" s="50"/>
      <c r="G146" s="50"/>
      <c r="H146" s="50"/>
      <c r="I146" s="52"/>
      <c r="J146" s="50"/>
      <c r="K146" s="50"/>
      <c r="L146" s="55"/>
    </row>
    <row r="147" spans="1:12" s="49" customFormat="1" ht="16.899999999999999" customHeight="1" x14ac:dyDescent="0.25">
      <c r="A147" s="282" t="s">
        <v>40</v>
      </c>
      <c r="B147" s="254"/>
      <c r="C147" s="251" t="s">
        <v>41</v>
      </c>
      <c r="D147" s="17">
        <f t="shared" si="16"/>
        <v>0</v>
      </c>
      <c r="E147" s="50"/>
      <c r="F147" s="50"/>
      <c r="G147" s="50"/>
      <c r="H147" s="50"/>
      <c r="I147" s="52"/>
      <c r="J147" s="27"/>
      <c r="K147" s="44"/>
      <c r="L147" s="28"/>
    </row>
    <row r="148" spans="1:12" s="49" customFormat="1" ht="16.899999999999999" customHeight="1" x14ac:dyDescent="0.2">
      <c r="A148" s="257"/>
      <c r="B148" s="283" t="s">
        <v>42</v>
      </c>
      <c r="C148" s="255" t="s">
        <v>43</v>
      </c>
      <c r="D148" s="17">
        <f t="shared" si="16"/>
        <v>0</v>
      </c>
      <c r="E148" s="50"/>
      <c r="F148" s="50"/>
      <c r="G148" s="50"/>
      <c r="H148" s="50"/>
      <c r="I148" s="52"/>
      <c r="J148" s="27"/>
      <c r="K148" s="44"/>
      <c r="L148" s="28"/>
    </row>
    <row r="149" spans="1:12" s="49" customFormat="1" ht="16.899999999999999" customHeight="1" x14ac:dyDescent="0.2">
      <c r="A149" s="257"/>
      <c r="B149" s="283" t="s">
        <v>44</v>
      </c>
      <c r="C149" s="255" t="s">
        <v>45</v>
      </c>
      <c r="D149" s="17">
        <f t="shared" si="16"/>
        <v>0</v>
      </c>
      <c r="E149" s="50"/>
      <c r="F149" s="50"/>
      <c r="G149" s="50"/>
      <c r="H149" s="50"/>
      <c r="I149" s="52"/>
      <c r="J149" s="27"/>
      <c r="K149" s="44"/>
      <c r="L149" s="28"/>
    </row>
    <row r="150" spans="1:12" s="49" customFormat="1" ht="16.899999999999999" customHeight="1" x14ac:dyDescent="0.2">
      <c r="A150" s="257"/>
      <c r="B150" s="283" t="s">
        <v>274</v>
      </c>
      <c r="C150" s="255" t="s">
        <v>275</v>
      </c>
      <c r="D150" s="17">
        <f t="shared" si="16"/>
        <v>0</v>
      </c>
      <c r="E150" s="50"/>
      <c r="F150" s="50"/>
      <c r="G150" s="50"/>
      <c r="H150" s="50"/>
      <c r="I150" s="52"/>
      <c r="J150" s="27"/>
      <c r="K150" s="44"/>
      <c r="L150" s="28"/>
    </row>
    <row r="151" spans="1:12" s="49" customFormat="1" ht="16.899999999999999" customHeight="1" x14ac:dyDescent="0.2">
      <c r="A151" s="257"/>
      <c r="B151" s="283" t="s">
        <v>276</v>
      </c>
      <c r="C151" s="255" t="s">
        <v>277</v>
      </c>
      <c r="D151" s="17">
        <f t="shared" si="16"/>
        <v>0</v>
      </c>
      <c r="E151" s="50"/>
      <c r="F151" s="50"/>
      <c r="G151" s="50"/>
      <c r="H151" s="50"/>
      <c r="I151" s="52"/>
      <c r="J151" s="27"/>
      <c r="K151" s="44"/>
      <c r="L151" s="28"/>
    </row>
    <row r="152" spans="1:12" s="133" customFormat="1" ht="32.25" customHeight="1" x14ac:dyDescent="0.2">
      <c r="A152" s="860" t="s">
        <v>543</v>
      </c>
      <c r="B152" s="861"/>
      <c r="C152" s="211" t="s">
        <v>468</v>
      </c>
      <c r="D152" s="17">
        <f t="shared" si="16"/>
        <v>0</v>
      </c>
      <c r="E152" s="74"/>
      <c r="F152" s="74">
        <f>SUM(F153:F165)</f>
        <v>0</v>
      </c>
      <c r="G152" s="74">
        <f t="shared" ref="G152:L152" si="17">SUM(G153:G165)</f>
        <v>0</v>
      </c>
      <c r="H152" s="74">
        <f t="shared" si="17"/>
        <v>0</v>
      </c>
      <c r="I152" s="74">
        <f t="shared" si="17"/>
        <v>0</v>
      </c>
      <c r="J152" s="74">
        <f t="shared" si="17"/>
        <v>0</v>
      </c>
      <c r="K152" s="74">
        <f t="shared" si="17"/>
        <v>0</v>
      </c>
      <c r="L152" s="132">
        <f t="shared" si="17"/>
        <v>0</v>
      </c>
    </row>
    <row r="153" spans="1:12" s="49" customFormat="1" ht="15.6" customHeight="1" x14ac:dyDescent="0.25">
      <c r="A153" s="257" t="s">
        <v>471</v>
      </c>
      <c r="B153" s="250"/>
      <c r="C153" s="251" t="s">
        <v>472</v>
      </c>
      <c r="D153" s="17">
        <f t="shared" si="16"/>
        <v>0</v>
      </c>
      <c r="E153" s="50"/>
      <c r="F153" s="50"/>
      <c r="G153" s="50"/>
      <c r="H153" s="50"/>
      <c r="I153" s="52"/>
      <c r="J153" s="27"/>
      <c r="K153" s="44"/>
      <c r="L153" s="28"/>
    </row>
    <row r="154" spans="1:12" s="49" customFormat="1" ht="15.6" customHeight="1" x14ac:dyDescent="0.25">
      <c r="A154" s="264" t="s">
        <v>64</v>
      </c>
      <c r="B154" s="250"/>
      <c r="C154" s="251" t="s">
        <v>71</v>
      </c>
      <c r="D154" s="17">
        <f t="shared" si="16"/>
        <v>0</v>
      </c>
      <c r="E154" s="50"/>
      <c r="F154" s="50"/>
      <c r="G154" s="50"/>
      <c r="H154" s="50"/>
      <c r="I154" s="52"/>
      <c r="J154" s="27"/>
      <c r="K154" s="44"/>
      <c r="L154" s="28"/>
    </row>
    <row r="155" spans="1:12" s="49" customFormat="1" ht="15.6" customHeight="1" x14ac:dyDescent="0.25">
      <c r="A155" s="264" t="s">
        <v>389</v>
      </c>
      <c r="B155" s="250"/>
      <c r="C155" s="251" t="s">
        <v>212</v>
      </c>
      <c r="D155" s="17">
        <f t="shared" si="16"/>
        <v>0</v>
      </c>
      <c r="E155" s="50"/>
      <c r="F155" s="50"/>
      <c r="G155" s="50"/>
      <c r="H155" s="50"/>
      <c r="I155" s="52"/>
      <c r="J155" s="27"/>
      <c r="K155" s="44"/>
      <c r="L155" s="28"/>
    </row>
    <row r="156" spans="1:12" s="49" customFormat="1" ht="15.6" customHeight="1" x14ac:dyDescent="0.25">
      <c r="A156" s="848" t="s">
        <v>65</v>
      </c>
      <c r="B156" s="849"/>
      <c r="C156" s="251" t="s">
        <v>66</v>
      </c>
      <c r="D156" s="17">
        <f t="shared" si="16"/>
        <v>0</v>
      </c>
      <c r="E156" s="50"/>
      <c r="F156" s="50"/>
      <c r="G156" s="50"/>
      <c r="H156" s="50"/>
      <c r="I156" s="52"/>
      <c r="J156" s="27"/>
      <c r="K156" s="44"/>
      <c r="L156" s="28"/>
    </row>
    <row r="157" spans="1:12" s="49" customFormat="1" ht="15.6" customHeight="1" x14ac:dyDescent="0.25">
      <c r="A157" s="848" t="s">
        <v>67</v>
      </c>
      <c r="B157" s="849"/>
      <c r="C157" s="251" t="s">
        <v>68</v>
      </c>
      <c r="D157" s="17">
        <f t="shared" si="16"/>
        <v>0</v>
      </c>
      <c r="E157" s="50"/>
      <c r="F157" s="50"/>
      <c r="G157" s="50"/>
      <c r="H157" s="50"/>
      <c r="I157" s="52"/>
      <c r="J157" s="27"/>
      <c r="K157" s="44"/>
      <c r="L157" s="28"/>
    </row>
    <row r="158" spans="1:12" s="49" customFormat="1" ht="15.6" customHeight="1" x14ac:dyDescent="0.25">
      <c r="A158" s="264" t="s">
        <v>223</v>
      </c>
      <c r="B158" s="250"/>
      <c r="C158" s="251" t="s">
        <v>224</v>
      </c>
      <c r="D158" s="17">
        <f t="shared" si="16"/>
        <v>0</v>
      </c>
      <c r="E158" s="50"/>
      <c r="F158" s="50"/>
      <c r="G158" s="50"/>
      <c r="H158" s="50"/>
      <c r="I158" s="52"/>
      <c r="J158" s="27"/>
      <c r="K158" s="44"/>
      <c r="L158" s="28"/>
    </row>
    <row r="159" spans="1:12" s="49" customFormat="1" ht="15.6" customHeight="1" x14ac:dyDescent="0.25">
      <c r="A159" s="264" t="s">
        <v>225</v>
      </c>
      <c r="B159" s="250"/>
      <c r="C159" s="251" t="s">
        <v>494</v>
      </c>
      <c r="D159" s="17">
        <f t="shared" si="16"/>
        <v>0</v>
      </c>
      <c r="E159" s="50"/>
      <c r="F159" s="50"/>
      <c r="G159" s="50"/>
      <c r="H159" s="50"/>
      <c r="I159" s="52"/>
      <c r="J159" s="27"/>
      <c r="K159" s="44"/>
      <c r="L159" s="28"/>
    </row>
    <row r="160" spans="1:12" s="49" customFormat="1" ht="32.25" customHeight="1" x14ac:dyDescent="0.25">
      <c r="A160" s="850" t="s">
        <v>78</v>
      </c>
      <c r="B160" s="851"/>
      <c r="C160" s="251" t="s">
        <v>236</v>
      </c>
      <c r="D160" s="17">
        <f t="shared" si="16"/>
        <v>0</v>
      </c>
      <c r="E160" s="50"/>
      <c r="F160" s="50"/>
      <c r="G160" s="50"/>
      <c r="H160" s="50"/>
      <c r="I160" s="52"/>
      <c r="J160" s="27"/>
      <c r="K160" s="44"/>
      <c r="L160" s="28"/>
    </row>
    <row r="161" spans="1:12" s="49" customFormat="1" ht="15.6" customHeight="1" x14ac:dyDescent="0.25">
      <c r="A161" s="264" t="s">
        <v>495</v>
      </c>
      <c r="B161" s="250"/>
      <c r="C161" s="251" t="s">
        <v>496</v>
      </c>
      <c r="D161" s="17">
        <f t="shared" si="16"/>
        <v>0</v>
      </c>
      <c r="E161" s="50"/>
      <c r="F161" s="50"/>
      <c r="G161" s="50"/>
      <c r="H161" s="50"/>
      <c r="I161" s="52"/>
      <c r="J161" s="27"/>
      <c r="K161" s="44"/>
      <c r="L161" s="28"/>
    </row>
    <row r="162" spans="1:12" s="49" customFormat="1" ht="15.6" customHeight="1" x14ac:dyDescent="0.25">
      <c r="A162" s="264" t="s">
        <v>497</v>
      </c>
      <c r="B162" s="277"/>
      <c r="C162" s="251" t="s">
        <v>498</v>
      </c>
      <c r="D162" s="17">
        <f t="shared" si="16"/>
        <v>0</v>
      </c>
      <c r="E162" s="50"/>
      <c r="F162" s="50"/>
      <c r="G162" s="50"/>
      <c r="H162" s="50"/>
      <c r="I162" s="52"/>
      <c r="J162" s="27"/>
      <c r="K162" s="44"/>
      <c r="L162" s="28"/>
    </row>
    <row r="163" spans="1:12" s="49" customFormat="1" ht="15.6" customHeight="1" x14ac:dyDescent="0.25">
      <c r="A163" s="264" t="s">
        <v>353</v>
      </c>
      <c r="B163" s="277"/>
      <c r="C163" s="251" t="s">
        <v>354</v>
      </c>
      <c r="D163" s="17">
        <f t="shared" si="16"/>
        <v>0</v>
      </c>
      <c r="E163" s="50"/>
      <c r="F163" s="50"/>
      <c r="G163" s="50"/>
      <c r="H163" s="50"/>
      <c r="I163" s="52"/>
      <c r="J163" s="27"/>
      <c r="K163" s="44"/>
      <c r="L163" s="28"/>
    </row>
    <row r="164" spans="1:12" s="49" customFormat="1" ht="18" customHeight="1" x14ac:dyDescent="0.25">
      <c r="A164" s="284" t="s">
        <v>47</v>
      </c>
      <c r="B164" s="268"/>
      <c r="C164" s="251" t="s">
        <v>48</v>
      </c>
      <c r="D164" s="17">
        <f t="shared" si="16"/>
        <v>0</v>
      </c>
      <c r="E164" s="50"/>
      <c r="F164" s="50"/>
      <c r="G164" s="50"/>
      <c r="H164" s="50"/>
      <c r="I164" s="52"/>
      <c r="J164" s="27"/>
      <c r="K164" s="44"/>
      <c r="L164" s="28"/>
    </row>
    <row r="165" spans="1:12" s="12" customFormat="1" ht="18" customHeight="1" x14ac:dyDescent="0.2">
      <c r="A165" s="217" t="s">
        <v>541</v>
      </c>
      <c r="B165" s="219"/>
      <c r="C165" s="220" t="s">
        <v>542</v>
      </c>
      <c r="D165" s="17">
        <f t="shared" si="16"/>
        <v>0</v>
      </c>
      <c r="E165" s="25"/>
      <c r="F165" s="25"/>
      <c r="G165" s="25"/>
      <c r="H165" s="25"/>
      <c r="I165" s="43"/>
      <c r="J165" s="27"/>
      <c r="K165" s="44"/>
      <c r="L165" s="28"/>
    </row>
    <row r="166" spans="1:12" s="49" customFormat="1" ht="15.6" customHeight="1" x14ac:dyDescent="0.25">
      <c r="A166" s="286" t="s">
        <v>355</v>
      </c>
      <c r="B166" s="287"/>
      <c r="C166" s="251" t="s">
        <v>356</v>
      </c>
      <c r="D166" s="17">
        <f t="shared" si="16"/>
        <v>0</v>
      </c>
      <c r="E166" s="50"/>
      <c r="F166" s="50"/>
      <c r="G166" s="50"/>
      <c r="H166" s="50"/>
      <c r="I166" s="52"/>
      <c r="J166" s="50"/>
      <c r="K166" s="50"/>
      <c r="L166" s="55"/>
    </row>
    <row r="167" spans="1:12" s="13" customFormat="1" ht="15.6" customHeight="1" x14ac:dyDescent="0.25">
      <c r="A167" s="266" t="s">
        <v>247</v>
      </c>
      <c r="B167" s="267"/>
      <c r="C167" s="252" t="s">
        <v>357</v>
      </c>
      <c r="D167" s="17">
        <f t="shared" si="16"/>
        <v>0</v>
      </c>
      <c r="E167" s="23"/>
      <c r="F167" s="23"/>
      <c r="G167" s="23"/>
      <c r="H167" s="23"/>
      <c r="I167" s="45"/>
      <c r="J167" s="23"/>
      <c r="K167" s="23"/>
      <c r="L167" s="24"/>
    </row>
    <row r="168" spans="1:12" s="49" customFormat="1" ht="29.45" customHeight="1" x14ac:dyDescent="0.25">
      <c r="A168" s="852" t="s">
        <v>308</v>
      </c>
      <c r="B168" s="853"/>
      <c r="C168" s="251" t="s">
        <v>309</v>
      </c>
      <c r="D168" s="17">
        <f t="shared" si="16"/>
        <v>0</v>
      </c>
      <c r="E168" s="50"/>
      <c r="F168" s="50"/>
      <c r="G168" s="50"/>
      <c r="H168" s="50"/>
      <c r="I168" s="52"/>
      <c r="J168" s="27"/>
      <c r="K168" s="44"/>
      <c r="L168" s="28"/>
    </row>
    <row r="169" spans="1:12" s="49" customFormat="1" ht="15.6" customHeight="1" x14ac:dyDescent="0.25">
      <c r="A169" s="264" t="s">
        <v>310</v>
      </c>
      <c r="B169" s="250"/>
      <c r="C169" s="251" t="s">
        <v>466</v>
      </c>
      <c r="D169" s="17">
        <f t="shared" si="16"/>
        <v>0</v>
      </c>
      <c r="E169" s="50"/>
      <c r="F169" s="50"/>
      <c r="G169" s="50"/>
      <c r="H169" s="50"/>
      <c r="I169" s="52"/>
      <c r="J169" s="27"/>
      <c r="K169" s="44"/>
      <c r="L169" s="28"/>
    </row>
    <row r="170" spans="1:12" s="13" customFormat="1" ht="15.6" customHeight="1" x14ac:dyDescent="0.25">
      <c r="A170" s="288" t="s">
        <v>248</v>
      </c>
      <c r="B170" s="267"/>
      <c r="C170" s="252" t="s">
        <v>467</v>
      </c>
      <c r="D170" s="17">
        <f t="shared" si="16"/>
        <v>0</v>
      </c>
      <c r="E170" s="23"/>
      <c r="F170" s="23"/>
      <c r="G170" s="23"/>
      <c r="H170" s="23"/>
      <c r="I170" s="45"/>
      <c r="J170" s="23"/>
      <c r="K170" s="23"/>
      <c r="L170" s="24"/>
    </row>
    <row r="171" spans="1:12" s="49" customFormat="1" ht="27.75" customHeight="1" x14ac:dyDescent="0.25">
      <c r="A171" s="854" t="s">
        <v>486</v>
      </c>
      <c r="B171" s="855"/>
      <c r="C171" s="251" t="s">
        <v>487</v>
      </c>
      <c r="D171" s="17">
        <f t="shared" si="16"/>
        <v>0</v>
      </c>
      <c r="E171" s="50"/>
      <c r="F171" s="50"/>
      <c r="G171" s="50"/>
      <c r="H171" s="50"/>
      <c r="I171" s="52"/>
      <c r="J171" s="27"/>
      <c r="K171" s="44"/>
      <c r="L171" s="28"/>
    </row>
    <row r="172" spans="1:12" s="49" customFormat="1" ht="15.6" customHeight="1" x14ac:dyDescent="0.2">
      <c r="A172" s="257"/>
      <c r="B172" s="263" t="s">
        <v>441</v>
      </c>
      <c r="C172" s="255" t="s">
        <v>442</v>
      </c>
      <c r="D172" s="17">
        <f t="shared" si="16"/>
        <v>0</v>
      </c>
      <c r="E172" s="50"/>
      <c r="F172" s="50"/>
      <c r="G172" s="50"/>
      <c r="H172" s="50"/>
      <c r="I172" s="52"/>
      <c r="J172" s="27"/>
      <c r="K172" s="44"/>
      <c r="L172" s="28"/>
    </row>
    <row r="173" spans="1:12" s="49" customFormat="1" ht="15.6" customHeight="1" x14ac:dyDescent="0.2">
      <c r="A173" s="257"/>
      <c r="B173" s="263" t="s">
        <v>443</v>
      </c>
      <c r="C173" s="255" t="s">
        <v>444</v>
      </c>
      <c r="D173" s="17">
        <f t="shared" si="16"/>
        <v>0</v>
      </c>
      <c r="E173" s="50"/>
      <c r="F173" s="50"/>
      <c r="G173" s="50"/>
      <c r="H173" s="50"/>
      <c r="I173" s="52"/>
      <c r="J173" s="27"/>
      <c r="K173" s="44"/>
      <c r="L173" s="28"/>
    </row>
    <row r="174" spans="1:12" s="49" customFormat="1" ht="15.6" customHeight="1" x14ac:dyDescent="0.2">
      <c r="A174" s="257"/>
      <c r="B174" s="263" t="s">
        <v>445</v>
      </c>
      <c r="C174" s="255" t="s">
        <v>446</v>
      </c>
      <c r="D174" s="17">
        <f t="shared" si="16"/>
        <v>0</v>
      </c>
      <c r="E174" s="50"/>
      <c r="F174" s="50"/>
      <c r="G174" s="50"/>
      <c r="H174" s="50"/>
      <c r="I174" s="52"/>
      <c r="J174" s="27"/>
      <c r="K174" s="44"/>
      <c r="L174" s="28"/>
    </row>
    <row r="175" spans="1:12" s="49" customFormat="1" ht="15.6" customHeight="1" x14ac:dyDescent="0.2">
      <c r="A175" s="257"/>
      <c r="B175" s="254" t="s">
        <v>447</v>
      </c>
      <c r="C175" s="255" t="s">
        <v>322</v>
      </c>
      <c r="D175" s="17">
        <f t="shared" si="16"/>
        <v>0</v>
      </c>
      <c r="E175" s="50"/>
      <c r="F175" s="50"/>
      <c r="G175" s="50"/>
      <c r="H175" s="50"/>
      <c r="I175" s="52"/>
      <c r="J175" s="27"/>
      <c r="K175" s="44"/>
      <c r="L175" s="28"/>
    </row>
    <row r="176" spans="1:12" s="49" customFormat="1" ht="15.6" customHeight="1" x14ac:dyDescent="0.25">
      <c r="A176" s="253" t="s">
        <v>323</v>
      </c>
      <c r="B176" s="250"/>
      <c r="C176" s="251" t="s">
        <v>484</v>
      </c>
      <c r="D176" s="17">
        <f t="shared" si="16"/>
        <v>0</v>
      </c>
      <c r="E176" s="50"/>
      <c r="F176" s="50"/>
      <c r="G176" s="50"/>
      <c r="H176" s="50"/>
      <c r="I176" s="52"/>
      <c r="J176" s="27"/>
      <c r="K176" s="44"/>
      <c r="L176" s="28"/>
    </row>
    <row r="177" spans="1:12" s="49" customFormat="1" ht="15.6" customHeight="1" x14ac:dyDescent="0.2">
      <c r="A177" s="257"/>
      <c r="B177" s="254" t="s">
        <v>324</v>
      </c>
      <c r="C177" s="255" t="s">
        <v>325</v>
      </c>
      <c r="D177" s="17">
        <f t="shared" si="16"/>
        <v>0</v>
      </c>
      <c r="E177" s="50"/>
      <c r="F177" s="50"/>
      <c r="G177" s="50"/>
      <c r="H177" s="50"/>
      <c r="I177" s="52"/>
      <c r="J177" s="27"/>
      <c r="K177" s="44"/>
      <c r="L177" s="28"/>
    </row>
    <row r="178" spans="1:12" s="49" customFormat="1" ht="15.6" customHeight="1" x14ac:dyDescent="0.2">
      <c r="A178" s="257"/>
      <c r="B178" s="254" t="s">
        <v>346</v>
      </c>
      <c r="C178" s="255" t="s">
        <v>347</v>
      </c>
      <c r="D178" s="17">
        <f t="shared" si="16"/>
        <v>0</v>
      </c>
      <c r="E178" s="50"/>
      <c r="F178" s="50"/>
      <c r="G178" s="50"/>
      <c r="H178" s="50"/>
      <c r="I178" s="52"/>
      <c r="J178" s="27"/>
      <c r="K178" s="44"/>
      <c r="L178" s="28"/>
    </row>
    <row r="179" spans="1:12" s="49" customFormat="1" ht="15.6" customHeight="1" x14ac:dyDescent="0.2">
      <c r="A179" s="257"/>
      <c r="B179" s="254" t="s">
        <v>282</v>
      </c>
      <c r="C179" s="255" t="s">
        <v>283</v>
      </c>
      <c r="D179" s="17">
        <f t="shared" si="16"/>
        <v>0</v>
      </c>
      <c r="E179" s="50"/>
      <c r="F179" s="50"/>
      <c r="G179" s="50"/>
      <c r="H179" s="50"/>
      <c r="I179" s="52"/>
      <c r="J179" s="27"/>
      <c r="K179" s="44"/>
      <c r="L179" s="28"/>
    </row>
    <row r="180" spans="1:12" s="13" customFormat="1" ht="33.75" customHeight="1" x14ac:dyDescent="0.25">
      <c r="A180" s="846" t="s">
        <v>249</v>
      </c>
      <c r="B180" s="847"/>
      <c r="C180" s="252" t="s">
        <v>463</v>
      </c>
      <c r="D180" s="17">
        <f t="shared" si="16"/>
        <v>0</v>
      </c>
      <c r="E180" s="27"/>
      <c r="F180" s="32">
        <f t="shared" ref="F180:L181" si="18">F181</f>
        <v>0</v>
      </c>
      <c r="G180" s="32">
        <f t="shared" si="18"/>
        <v>0</v>
      </c>
      <c r="H180" s="32">
        <f t="shared" si="18"/>
        <v>0</v>
      </c>
      <c r="I180" s="32">
        <f t="shared" si="18"/>
        <v>0</v>
      </c>
      <c r="J180" s="27">
        <f t="shared" si="18"/>
        <v>0</v>
      </c>
      <c r="K180" s="27">
        <f t="shared" si="18"/>
        <v>0</v>
      </c>
      <c r="L180" s="28">
        <f t="shared" si="18"/>
        <v>0</v>
      </c>
    </row>
    <row r="181" spans="1:12" s="49" customFormat="1" ht="23.25" customHeight="1" x14ac:dyDescent="0.25">
      <c r="A181" s="858" t="s">
        <v>257</v>
      </c>
      <c r="B181" s="859"/>
      <c r="C181" s="251" t="s">
        <v>267</v>
      </c>
      <c r="D181" s="17">
        <f t="shared" si="16"/>
        <v>0</v>
      </c>
      <c r="E181" s="27"/>
      <c r="F181" s="32">
        <f t="shared" si="18"/>
        <v>0</v>
      </c>
      <c r="G181" s="32">
        <f t="shared" si="18"/>
        <v>0</v>
      </c>
      <c r="H181" s="32">
        <f t="shared" si="18"/>
        <v>0</v>
      </c>
      <c r="I181" s="32">
        <f t="shared" si="18"/>
        <v>0</v>
      </c>
      <c r="J181" s="27">
        <f t="shared" si="18"/>
        <v>0</v>
      </c>
      <c r="K181" s="27">
        <f t="shared" si="18"/>
        <v>0</v>
      </c>
      <c r="L181" s="28">
        <f t="shared" si="18"/>
        <v>0</v>
      </c>
    </row>
    <row r="182" spans="1:12" s="49" customFormat="1" ht="25.5" x14ac:dyDescent="0.25">
      <c r="A182" s="257"/>
      <c r="B182" s="289" t="s">
        <v>255</v>
      </c>
      <c r="C182" s="251" t="s">
        <v>256</v>
      </c>
      <c r="D182" s="17">
        <f t="shared" si="16"/>
        <v>0</v>
      </c>
      <c r="E182" s="27"/>
      <c r="F182" s="44"/>
      <c r="G182" s="27"/>
      <c r="H182" s="27"/>
      <c r="I182" s="44"/>
      <c r="J182" s="27"/>
      <c r="K182" s="44"/>
      <c r="L182" s="28"/>
    </row>
    <row r="183" spans="1:12" s="49" customFormat="1" ht="16.899999999999999" customHeight="1" x14ac:dyDescent="0.25">
      <c r="A183" s="290" t="s">
        <v>250</v>
      </c>
      <c r="B183" s="291"/>
      <c r="C183" s="251" t="s">
        <v>97</v>
      </c>
      <c r="D183" s="17">
        <f t="shared" si="16"/>
        <v>0</v>
      </c>
      <c r="E183" s="50"/>
      <c r="F183" s="50"/>
      <c r="G183" s="50"/>
      <c r="H183" s="50"/>
      <c r="I183" s="52"/>
      <c r="J183" s="50"/>
      <c r="K183" s="50"/>
      <c r="L183" s="55"/>
    </row>
    <row r="184" spans="1:12" s="49" customFormat="1" ht="16.899999999999999" customHeight="1" x14ac:dyDescent="0.2">
      <c r="A184" s="257" t="s">
        <v>0</v>
      </c>
      <c r="B184" s="250"/>
      <c r="C184" s="211" t="s">
        <v>326</v>
      </c>
      <c r="D184" s="17">
        <f t="shared" si="16"/>
        <v>0</v>
      </c>
      <c r="E184" s="50"/>
      <c r="F184" s="56">
        <f t="shared" ref="F184:L184" si="19">F185</f>
        <v>0</v>
      </c>
      <c r="G184" s="56">
        <f t="shared" si="19"/>
        <v>0</v>
      </c>
      <c r="H184" s="56">
        <f t="shared" si="19"/>
        <v>0</v>
      </c>
      <c r="I184" s="56">
        <f t="shared" si="19"/>
        <v>0</v>
      </c>
      <c r="J184" s="50">
        <f t="shared" si="19"/>
        <v>0</v>
      </c>
      <c r="K184" s="50">
        <f t="shared" si="19"/>
        <v>0</v>
      </c>
      <c r="L184" s="55">
        <f t="shared" si="19"/>
        <v>0</v>
      </c>
    </row>
    <row r="185" spans="1:12" s="49" customFormat="1" ht="16.899999999999999" customHeight="1" x14ac:dyDescent="0.2">
      <c r="A185" s="290"/>
      <c r="B185" s="254" t="s">
        <v>410</v>
      </c>
      <c r="C185" s="292" t="s">
        <v>327</v>
      </c>
      <c r="D185" s="17">
        <f t="shared" si="16"/>
        <v>0</v>
      </c>
      <c r="E185" s="50"/>
      <c r="F185" s="50"/>
      <c r="G185" s="50"/>
      <c r="H185" s="50"/>
      <c r="I185" s="52"/>
      <c r="J185" s="50"/>
      <c r="K185" s="50"/>
      <c r="L185" s="55"/>
    </row>
    <row r="186" spans="1:12" s="15" customFormat="1" x14ac:dyDescent="0.2">
      <c r="A186" s="293" t="s">
        <v>1</v>
      </c>
      <c r="B186" s="294"/>
      <c r="C186" s="211" t="s">
        <v>329</v>
      </c>
      <c r="D186" s="17">
        <f t="shared" si="16"/>
        <v>0</v>
      </c>
      <c r="E186" s="39"/>
      <c r="F186" s="19">
        <f t="shared" ref="F186:L186" si="20">F187</f>
        <v>0</v>
      </c>
      <c r="G186" s="19">
        <f t="shared" si="20"/>
        <v>0</v>
      </c>
      <c r="H186" s="19">
        <f t="shared" si="20"/>
        <v>0</v>
      </c>
      <c r="I186" s="19">
        <f t="shared" si="20"/>
        <v>0</v>
      </c>
      <c r="J186" s="39">
        <f t="shared" si="20"/>
        <v>0</v>
      </c>
      <c r="K186" s="39">
        <f t="shared" si="20"/>
        <v>0</v>
      </c>
      <c r="L186" s="316">
        <f t="shared" si="20"/>
        <v>0</v>
      </c>
    </row>
    <row r="187" spans="1:12" s="49" customFormat="1" x14ac:dyDescent="0.2">
      <c r="A187" s="281"/>
      <c r="B187" s="295" t="s">
        <v>27</v>
      </c>
      <c r="C187" s="292" t="s">
        <v>330</v>
      </c>
      <c r="D187" s="17">
        <f t="shared" si="16"/>
        <v>0</v>
      </c>
      <c r="E187" s="50"/>
      <c r="F187" s="50"/>
      <c r="G187" s="50"/>
      <c r="H187" s="50"/>
      <c r="I187" s="52"/>
      <c r="J187" s="50"/>
      <c r="K187" s="50"/>
      <c r="L187" s="55"/>
    </row>
    <row r="188" spans="1:12" s="59" customFormat="1" ht="39" customHeight="1" x14ac:dyDescent="0.2">
      <c r="A188" s="731" t="s">
        <v>464</v>
      </c>
      <c r="B188" s="732"/>
      <c r="C188" s="296"/>
      <c r="D188" s="17">
        <f t="shared" si="16"/>
        <v>0</v>
      </c>
      <c r="E188" s="57"/>
      <c r="F188" s="58">
        <f t="shared" ref="F188:L188" si="21">F264+F279</f>
        <v>0</v>
      </c>
      <c r="G188" s="58">
        <f t="shared" si="21"/>
        <v>0</v>
      </c>
      <c r="H188" s="58">
        <f t="shared" si="21"/>
        <v>0</v>
      </c>
      <c r="I188" s="58">
        <f t="shared" si="21"/>
        <v>0</v>
      </c>
      <c r="J188" s="57">
        <f t="shared" si="21"/>
        <v>0</v>
      </c>
      <c r="K188" s="57">
        <f t="shared" si="21"/>
        <v>0</v>
      </c>
      <c r="L188" s="317">
        <f t="shared" si="21"/>
        <v>0</v>
      </c>
    </row>
    <row r="189" spans="1:12" s="49" customFormat="1" ht="30" customHeight="1" x14ac:dyDescent="0.25">
      <c r="A189" s="840" t="s">
        <v>268</v>
      </c>
      <c r="B189" s="841"/>
      <c r="C189" s="252" t="s">
        <v>501</v>
      </c>
      <c r="D189" s="17">
        <f t="shared" si="16"/>
        <v>0</v>
      </c>
      <c r="E189" s="50"/>
      <c r="F189" s="50"/>
      <c r="G189" s="50"/>
      <c r="H189" s="50"/>
      <c r="I189" s="52"/>
      <c r="J189" s="50"/>
      <c r="K189" s="50"/>
      <c r="L189" s="55"/>
    </row>
    <row r="190" spans="1:12" s="49" customFormat="1" ht="18" customHeight="1" x14ac:dyDescent="0.25">
      <c r="A190" s="257" t="s">
        <v>440</v>
      </c>
      <c r="B190" s="254"/>
      <c r="C190" s="251" t="s">
        <v>130</v>
      </c>
      <c r="D190" s="17">
        <f t="shared" si="16"/>
        <v>0</v>
      </c>
      <c r="E190" s="50"/>
      <c r="F190" s="50"/>
      <c r="G190" s="50"/>
      <c r="H190" s="50"/>
      <c r="I190" s="52"/>
      <c r="J190" s="27"/>
      <c r="K190" s="44"/>
      <c r="L190" s="28"/>
    </row>
    <row r="191" spans="1:12" s="49" customFormat="1" ht="15" customHeight="1" x14ac:dyDescent="0.2">
      <c r="A191" s="279"/>
      <c r="B191" s="258" t="s">
        <v>269</v>
      </c>
      <c r="C191" s="255" t="s">
        <v>270</v>
      </c>
      <c r="D191" s="17">
        <f t="shared" si="16"/>
        <v>0</v>
      </c>
      <c r="E191" s="50"/>
      <c r="F191" s="50"/>
      <c r="G191" s="50"/>
      <c r="H191" s="50"/>
      <c r="I191" s="52"/>
      <c r="J191" s="27"/>
      <c r="K191" s="44"/>
      <c r="L191" s="28"/>
    </row>
    <row r="192" spans="1:12" s="49" customFormat="1" ht="30" customHeight="1" x14ac:dyDescent="0.2">
      <c r="A192" s="279"/>
      <c r="B192" s="297" t="s">
        <v>333</v>
      </c>
      <c r="C192" s="255" t="s">
        <v>334</v>
      </c>
      <c r="D192" s="17">
        <f t="shared" si="16"/>
        <v>0</v>
      </c>
      <c r="E192" s="50"/>
      <c r="F192" s="50"/>
      <c r="G192" s="50"/>
      <c r="H192" s="50"/>
      <c r="I192" s="52"/>
      <c r="J192" s="27"/>
      <c r="K192" s="44"/>
      <c r="L192" s="28"/>
    </row>
    <row r="193" spans="1:12" s="49" customFormat="1" ht="16.899999999999999" customHeight="1" x14ac:dyDescent="0.2">
      <c r="A193" s="279"/>
      <c r="B193" s="297" t="s">
        <v>499</v>
      </c>
      <c r="C193" s="255" t="s">
        <v>439</v>
      </c>
      <c r="D193" s="17">
        <f t="shared" si="16"/>
        <v>0</v>
      </c>
      <c r="E193" s="50"/>
      <c r="F193" s="50"/>
      <c r="G193" s="50"/>
      <c r="H193" s="50"/>
      <c r="I193" s="52"/>
      <c r="J193" s="27"/>
      <c r="K193" s="44"/>
      <c r="L193" s="28"/>
    </row>
    <row r="194" spans="1:12" s="49" customFormat="1" ht="17.25" customHeight="1" x14ac:dyDescent="0.25">
      <c r="A194" s="257" t="s">
        <v>335</v>
      </c>
      <c r="B194" s="265"/>
      <c r="C194" s="252" t="s">
        <v>502</v>
      </c>
      <c r="D194" s="17">
        <f t="shared" si="16"/>
        <v>0</v>
      </c>
      <c r="E194" s="50"/>
      <c r="F194" s="50"/>
      <c r="G194" s="50"/>
      <c r="H194" s="50"/>
      <c r="I194" s="52"/>
      <c r="J194" s="50"/>
      <c r="K194" s="50"/>
      <c r="L194" s="55"/>
    </row>
    <row r="195" spans="1:12" s="49" customFormat="1" ht="30.6" customHeight="1" x14ac:dyDescent="0.25">
      <c r="A195" s="856" t="s">
        <v>138</v>
      </c>
      <c r="B195" s="857"/>
      <c r="C195" s="251" t="s">
        <v>336</v>
      </c>
      <c r="D195" s="17">
        <f t="shared" si="16"/>
        <v>0</v>
      </c>
      <c r="E195" s="50"/>
      <c r="F195" s="50"/>
      <c r="G195" s="50"/>
      <c r="H195" s="50"/>
      <c r="I195" s="52"/>
      <c r="J195" s="27"/>
      <c r="K195" s="44"/>
      <c r="L195" s="28"/>
    </row>
    <row r="196" spans="1:12" s="49" customFormat="1" ht="15.6" customHeight="1" x14ac:dyDescent="0.2">
      <c r="A196" s="257"/>
      <c r="B196" s="268" t="s">
        <v>271</v>
      </c>
      <c r="C196" s="255" t="s">
        <v>272</v>
      </c>
      <c r="D196" s="17">
        <f t="shared" si="16"/>
        <v>0</v>
      </c>
      <c r="E196" s="50"/>
      <c r="F196" s="50"/>
      <c r="G196" s="50"/>
      <c r="H196" s="50"/>
      <c r="I196" s="52"/>
      <c r="J196" s="27"/>
      <c r="K196" s="44"/>
      <c r="L196" s="28"/>
    </row>
    <row r="197" spans="1:12" s="49" customFormat="1" ht="15.6" customHeight="1" x14ac:dyDescent="0.2">
      <c r="A197" s="257"/>
      <c r="B197" s="268" t="s">
        <v>136</v>
      </c>
      <c r="C197" s="255" t="s">
        <v>137</v>
      </c>
      <c r="D197" s="17">
        <f t="shared" si="16"/>
        <v>0</v>
      </c>
      <c r="E197" s="50"/>
      <c r="F197" s="50"/>
      <c r="G197" s="50"/>
      <c r="H197" s="50"/>
      <c r="I197" s="52"/>
      <c r="J197" s="27"/>
      <c r="K197" s="44"/>
      <c r="L197" s="28"/>
    </row>
    <row r="198" spans="1:12" s="49" customFormat="1" ht="15.6" customHeight="1" x14ac:dyDescent="0.2">
      <c r="A198" s="257"/>
      <c r="B198" s="268" t="s">
        <v>273</v>
      </c>
      <c r="C198" s="255" t="s">
        <v>416</v>
      </c>
      <c r="D198" s="17">
        <f t="shared" si="16"/>
        <v>0</v>
      </c>
      <c r="E198" s="50"/>
      <c r="F198" s="50"/>
      <c r="G198" s="50"/>
      <c r="H198" s="50"/>
      <c r="I198" s="52"/>
      <c r="J198" s="27"/>
      <c r="K198" s="44"/>
      <c r="L198" s="28"/>
    </row>
    <row r="199" spans="1:12" s="49" customFormat="1" ht="15.6" customHeight="1" x14ac:dyDescent="0.2">
      <c r="A199" s="257"/>
      <c r="B199" s="268" t="s">
        <v>417</v>
      </c>
      <c r="C199" s="255" t="s">
        <v>418</v>
      </c>
      <c r="D199" s="17">
        <f t="shared" si="16"/>
        <v>0</v>
      </c>
      <c r="E199" s="50"/>
      <c r="F199" s="50"/>
      <c r="G199" s="50"/>
      <c r="H199" s="50"/>
      <c r="I199" s="52"/>
      <c r="J199" s="27"/>
      <c r="K199" s="44"/>
      <c r="L199" s="28"/>
    </row>
    <row r="200" spans="1:12" s="49" customFormat="1" ht="15.6" customHeight="1" x14ac:dyDescent="0.2">
      <c r="A200" s="257"/>
      <c r="B200" s="268" t="s">
        <v>419</v>
      </c>
      <c r="C200" s="255" t="s">
        <v>420</v>
      </c>
      <c r="D200" s="17">
        <f t="shared" si="16"/>
        <v>0</v>
      </c>
      <c r="E200" s="50"/>
      <c r="F200" s="50"/>
      <c r="G200" s="50"/>
      <c r="H200" s="50"/>
      <c r="I200" s="52"/>
      <c r="J200" s="27"/>
      <c r="K200" s="44"/>
      <c r="L200" s="28"/>
    </row>
    <row r="201" spans="1:12" s="49" customFormat="1" ht="15.6" customHeight="1" x14ac:dyDescent="0.2">
      <c r="A201" s="257"/>
      <c r="B201" s="268" t="s">
        <v>246</v>
      </c>
      <c r="C201" s="255" t="s">
        <v>245</v>
      </c>
      <c r="D201" s="17">
        <f t="shared" si="16"/>
        <v>0</v>
      </c>
      <c r="E201" s="50"/>
      <c r="F201" s="50"/>
      <c r="G201" s="50"/>
      <c r="H201" s="50"/>
      <c r="I201" s="52"/>
      <c r="J201" s="27"/>
      <c r="K201" s="44"/>
      <c r="L201" s="28"/>
    </row>
    <row r="202" spans="1:12" s="49" customFormat="1" ht="15.6" customHeight="1" x14ac:dyDescent="0.2">
      <c r="A202" s="280"/>
      <c r="B202" s="268" t="s">
        <v>421</v>
      </c>
      <c r="C202" s="255" t="s">
        <v>422</v>
      </c>
      <c r="D202" s="17">
        <f t="shared" si="16"/>
        <v>0</v>
      </c>
      <c r="E202" s="50"/>
      <c r="F202" s="50"/>
      <c r="G202" s="50"/>
      <c r="H202" s="50"/>
      <c r="I202" s="52"/>
      <c r="J202" s="27"/>
      <c r="K202" s="44"/>
      <c r="L202" s="28"/>
    </row>
    <row r="203" spans="1:12" s="49" customFormat="1" ht="15.6" customHeight="1" x14ac:dyDescent="0.2">
      <c r="A203" s="280"/>
      <c r="B203" s="268" t="s">
        <v>423</v>
      </c>
      <c r="C203" s="255" t="s">
        <v>424</v>
      </c>
      <c r="D203" s="17">
        <f t="shared" si="16"/>
        <v>0</v>
      </c>
      <c r="E203" s="50"/>
      <c r="F203" s="50"/>
      <c r="G203" s="50"/>
      <c r="H203" s="50"/>
      <c r="I203" s="52"/>
      <c r="J203" s="27"/>
      <c r="K203" s="44"/>
      <c r="L203" s="28"/>
    </row>
    <row r="204" spans="1:12" s="49" customFormat="1" ht="15.6" customHeight="1" x14ac:dyDescent="0.2">
      <c r="A204" s="280"/>
      <c r="B204" s="258" t="s">
        <v>141</v>
      </c>
      <c r="C204" s="255" t="s">
        <v>142</v>
      </c>
      <c r="D204" s="17">
        <f t="shared" si="16"/>
        <v>0</v>
      </c>
      <c r="E204" s="50"/>
      <c r="F204" s="50"/>
      <c r="G204" s="50"/>
      <c r="H204" s="50"/>
      <c r="I204" s="52"/>
      <c r="J204" s="27"/>
      <c r="K204" s="44"/>
      <c r="L204" s="28"/>
    </row>
    <row r="205" spans="1:12" s="49" customFormat="1" ht="15.6" customHeight="1" x14ac:dyDescent="0.2">
      <c r="A205" s="280"/>
      <c r="B205" s="258" t="s">
        <v>143</v>
      </c>
      <c r="C205" s="255" t="s">
        <v>144</v>
      </c>
      <c r="D205" s="17">
        <f t="shared" si="16"/>
        <v>0</v>
      </c>
      <c r="E205" s="50"/>
      <c r="F205" s="50"/>
      <c r="G205" s="50"/>
      <c r="H205" s="50"/>
      <c r="I205" s="52"/>
      <c r="J205" s="27"/>
      <c r="K205" s="44"/>
      <c r="L205" s="28"/>
    </row>
    <row r="206" spans="1:12" s="49" customFormat="1" ht="15.6" customHeight="1" x14ac:dyDescent="0.2">
      <c r="A206" s="280"/>
      <c r="B206" s="258" t="s">
        <v>244</v>
      </c>
      <c r="C206" s="255" t="s">
        <v>243</v>
      </c>
      <c r="D206" s="17">
        <f t="shared" si="16"/>
        <v>0</v>
      </c>
      <c r="E206" s="50"/>
      <c r="F206" s="50"/>
      <c r="G206" s="50"/>
      <c r="H206" s="50"/>
      <c r="I206" s="52"/>
      <c r="J206" s="27"/>
      <c r="K206" s="44"/>
      <c r="L206" s="28"/>
    </row>
    <row r="207" spans="1:12" s="49" customFormat="1" ht="49.15" customHeight="1" x14ac:dyDescent="0.25">
      <c r="A207" s="733" t="s">
        <v>62</v>
      </c>
      <c r="B207" s="734"/>
      <c r="C207" s="298">
        <v>56</v>
      </c>
      <c r="D207" s="17">
        <f t="shared" ref="D207:D270" si="22">F207+G207+H207+I207</f>
        <v>0</v>
      </c>
      <c r="E207" s="50"/>
      <c r="F207" s="50"/>
      <c r="G207" s="50"/>
      <c r="H207" s="50"/>
      <c r="I207" s="52"/>
      <c r="J207" s="50"/>
      <c r="K207" s="50"/>
      <c r="L207" s="55"/>
    </row>
    <row r="208" spans="1:12" s="49" customFormat="1" ht="29.45" customHeight="1" x14ac:dyDescent="0.2">
      <c r="A208" s="718" t="s">
        <v>99</v>
      </c>
      <c r="B208" s="719"/>
      <c r="C208" s="255" t="s">
        <v>159</v>
      </c>
      <c r="D208" s="17">
        <f t="shared" si="22"/>
        <v>0</v>
      </c>
      <c r="E208" s="50"/>
      <c r="F208" s="50"/>
      <c r="G208" s="50"/>
      <c r="H208" s="50"/>
      <c r="I208" s="52"/>
      <c r="J208" s="27"/>
      <c r="K208" s="44"/>
      <c r="L208" s="28"/>
    </row>
    <row r="209" spans="1:12" s="49" customFormat="1" ht="15" customHeight="1" x14ac:dyDescent="0.2">
      <c r="A209" s="281"/>
      <c r="B209" s="299" t="s">
        <v>349</v>
      </c>
      <c r="C209" s="300" t="s">
        <v>160</v>
      </c>
      <c r="D209" s="17">
        <f t="shared" si="22"/>
        <v>0</v>
      </c>
      <c r="E209" s="50"/>
      <c r="F209" s="50"/>
      <c r="G209" s="50"/>
      <c r="H209" s="50"/>
      <c r="I209" s="52"/>
      <c r="J209" s="27"/>
      <c r="K209" s="44"/>
      <c r="L209" s="28"/>
    </row>
    <row r="210" spans="1:12" s="49" customFormat="1" ht="15" customHeight="1" x14ac:dyDescent="0.2">
      <c r="A210" s="281"/>
      <c r="B210" s="299" t="s">
        <v>350</v>
      </c>
      <c r="C210" s="300" t="s">
        <v>161</v>
      </c>
      <c r="D210" s="17">
        <f t="shared" si="22"/>
        <v>0</v>
      </c>
      <c r="E210" s="50"/>
      <c r="F210" s="50"/>
      <c r="G210" s="50"/>
      <c r="H210" s="50"/>
      <c r="I210" s="52"/>
      <c r="J210" s="27"/>
      <c r="K210" s="44"/>
      <c r="L210" s="28"/>
    </row>
    <row r="211" spans="1:12" s="49" customFormat="1" ht="15" customHeight="1" x14ac:dyDescent="0.2">
      <c r="A211" s="281"/>
      <c r="B211" s="299" t="s">
        <v>351</v>
      </c>
      <c r="C211" s="300" t="s">
        <v>162</v>
      </c>
      <c r="D211" s="17">
        <f t="shared" si="22"/>
        <v>0</v>
      </c>
      <c r="E211" s="50"/>
      <c r="F211" s="50"/>
      <c r="G211" s="50"/>
      <c r="H211" s="50"/>
      <c r="I211" s="52"/>
      <c r="J211" s="27"/>
      <c r="K211" s="44"/>
      <c r="L211" s="28"/>
    </row>
    <row r="212" spans="1:12" s="49" customFormat="1" ht="15" customHeight="1" x14ac:dyDescent="0.2">
      <c r="A212" s="718" t="s">
        <v>100</v>
      </c>
      <c r="B212" s="719"/>
      <c r="C212" s="300" t="s">
        <v>489</v>
      </c>
      <c r="D212" s="17">
        <f t="shared" si="22"/>
        <v>0</v>
      </c>
      <c r="E212" s="50"/>
      <c r="F212" s="50"/>
      <c r="G212" s="50"/>
      <c r="H212" s="50"/>
      <c r="I212" s="52"/>
      <c r="J212" s="27"/>
      <c r="K212" s="44"/>
      <c r="L212" s="28"/>
    </row>
    <row r="213" spans="1:12" s="49" customFormat="1" ht="15" customHeight="1" x14ac:dyDescent="0.2">
      <c r="A213" s="281"/>
      <c r="B213" s="299" t="s">
        <v>349</v>
      </c>
      <c r="C213" s="300" t="s">
        <v>163</v>
      </c>
      <c r="D213" s="17">
        <f t="shared" si="22"/>
        <v>0</v>
      </c>
      <c r="E213" s="50"/>
      <c r="F213" s="50"/>
      <c r="G213" s="50"/>
      <c r="H213" s="50"/>
      <c r="I213" s="52"/>
      <c r="J213" s="27"/>
      <c r="K213" s="44"/>
      <c r="L213" s="28"/>
    </row>
    <row r="214" spans="1:12" s="49" customFormat="1" ht="15" customHeight="1" x14ac:dyDescent="0.2">
      <c r="A214" s="281"/>
      <c r="B214" s="299" t="s">
        <v>350</v>
      </c>
      <c r="C214" s="300" t="s">
        <v>164</v>
      </c>
      <c r="D214" s="17">
        <f t="shared" si="22"/>
        <v>0</v>
      </c>
      <c r="E214" s="50"/>
      <c r="F214" s="50"/>
      <c r="G214" s="50"/>
      <c r="H214" s="50"/>
      <c r="I214" s="52"/>
      <c r="J214" s="27"/>
      <c r="K214" s="44"/>
      <c r="L214" s="28"/>
    </row>
    <row r="215" spans="1:12" s="49" customFormat="1" ht="15" customHeight="1" x14ac:dyDescent="0.2">
      <c r="A215" s="281"/>
      <c r="B215" s="299" t="s">
        <v>352</v>
      </c>
      <c r="C215" s="300" t="s">
        <v>165</v>
      </c>
      <c r="D215" s="17">
        <f t="shared" si="22"/>
        <v>0</v>
      </c>
      <c r="E215" s="50"/>
      <c r="F215" s="50"/>
      <c r="G215" s="50"/>
      <c r="H215" s="50"/>
      <c r="I215" s="52"/>
      <c r="J215" s="27"/>
      <c r="K215" s="44"/>
      <c r="L215" s="28"/>
    </row>
    <row r="216" spans="1:12" s="49" customFormat="1" ht="15" customHeight="1" x14ac:dyDescent="0.2">
      <c r="A216" s="718" t="s">
        <v>101</v>
      </c>
      <c r="B216" s="719"/>
      <c r="C216" s="300" t="s">
        <v>166</v>
      </c>
      <c r="D216" s="17">
        <f t="shared" si="22"/>
        <v>0</v>
      </c>
      <c r="E216" s="50"/>
      <c r="F216" s="50"/>
      <c r="G216" s="50"/>
      <c r="H216" s="50"/>
      <c r="I216" s="52"/>
      <c r="J216" s="27"/>
      <c r="K216" s="44"/>
      <c r="L216" s="28"/>
    </row>
    <row r="217" spans="1:12" s="49" customFormat="1" ht="15" customHeight="1" x14ac:dyDescent="0.2">
      <c r="A217" s="281"/>
      <c r="B217" s="299" t="s">
        <v>349</v>
      </c>
      <c r="C217" s="300" t="s">
        <v>167</v>
      </c>
      <c r="D217" s="17">
        <f t="shared" si="22"/>
        <v>0</v>
      </c>
      <c r="E217" s="50"/>
      <c r="F217" s="50"/>
      <c r="G217" s="50"/>
      <c r="H217" s="50"/>
      <c r="I217" s="52"/>
      <c r="J217" s="27"/>
      <c r="K217" s="44"/>
      <c r="L217" s="28"/>
    </row>
    <row r="218" spans="1:12" s="49" customFormat="1" ht="15" customHeight="1" x14ac:dyDescent="0.2">
      <c r="A218" s="281"/>
      <c r="B218" s="299" t="s">
        <v>350</v>
      </c>
      <c r="C218" s="300" t="s">
        <v>168</v>
      </c>
      <c r="D218" s="17">
        <f t="shared" si="22"/>
        <v>0</v>
      </c>
      <c r="E218" s="50"/>
      <c r="F218" s="50"/>
      <c r="G218" s="50"/>
      <c r="H218" s="50"/>
      <c r="I218" s="52"/>
      <c r="J218" s="27"/>
      <c r="K218" s="44"/>
      <c r="L218" s="28"/>
    </row>
    <row r="219" spans="1:12" s="49" customFormat="1" ht="15" customHeight="1" x14ac:dyDescent="0.2">
      <c r="A219" s="281"/>
      <c r="B219" s="299" t="s">
        <v>351</v>
      </c>
      <c r="C219" s="300" t="s">
        <v>169</v>
      </c>
      <c r="D219" s="17">
        <f t="shared" si="22"/>
        <v>0</v>
      </c>
      <c r="E219" s="50"/>
      <c r="F219" s="50"/>
      <c r="G219" s="50"/>
      <c r="H219" s="50"/>
      <c r="I219" s="52"/>
      <c r="J219" s="27"/>
      <c r="K219" s="44"/>
      <c r="L219" s="28"/>
    </row>
    <row r="220" spans="1:12" s="49" customFormat="1" ht="34.15" customHeight="1" x14ac:dyDescent="0.2">
      <c r="A220" s="718" t="s">
        <v>94</v>
      </c>
      <c r="B220" s="719"/>
      <c r="C220" s="300" t="s">
        <v>170</v>
      </c>
      <c r="D220" s="17">
        <f t="shared" si="22"/>
        <v>0</v>
      </c>
      <c r="E220" s="50"/>
      <c r="F220" s="50"/>
      <c r="G220" s="50"/>
      <c r="H220" s="50"/>
      <c r="I220" s="52"/>
      <c r="J220" s="27"/>
      <c r="K220" s="44"/>
      <c r="L220" s="28"/>
    </row>
    <row r="221" spans="1:12" s="49" customFormat="1" ht="15" customHeight="1" x14ac:dyDescent="0.2">
      <c r="A221" s="281"/>
      <c r="B221" s="299" t="s">
        <v>349</v>
      </c>
      <c r="C221" s="300" t="s">
        <v>171</v>
      </c>
      <c r="D221" s="17">
        <f t="shared" si="22"/>
        <v>0</v>
      </c>
      <c r="E221" s="50"/>
      <c r="F221" s="50"/>
      <c r="G221" s="50"/>
      <c r="H221" s="50"/>
      <c r="I221" s="52"/>
      <c r="J221" s="27"/>
      <c r="K221" s="44"/>
      <c r="L221" s="28"/>
    </row>
    <row r="222" spans="1:12" s="49" customFormat="1" ht="15" customHeight="1" x14ac:dyDescent="0.2">
      <c r="A222" s="281"/>
      <c r="B222" s="299" t="s">
        <v>350</v>
      </c>
      <c r="C222" s="300" t="s">
        <v>172</v>
      </c>
      <c r="D222" s="17">
        <f t="shared" si="22"/>
        <v>0</v>
      </c>
      <c r="E222" s="50"/>
      <c r="F222" s="50"/>
      <c r="G222" s="50"/>
      <c r="H222" s="50"/>
      <c r="I222" s="52"/>
      <c r="J222" s="27"/>
      <c r="K222" s="44"/>
      <c r="L222" s="28"/>
    </row>
    <row r="223" spans="1:12" s="49" customFormat="1" ht="15" customHeight="1" x14ac:dyDescent="0.2">
      <c r="A223" s="281"/>
      <c r="B223" s="299" t="s">
        <v>351</v>
      </c>
      <c r="C223" s="300" t="s">
        <v>173</v>
      </c>
      <c r="D223" s="17">
        <f t="shared" si="22"/>
        <v>0</v>
      </c>
      <c r="E223" s="50"/>
      <c r="F223" s="50"/>
      <c r="G223" s="50"/>
      <c r="H223" s="50"/>
      <c r="I223" s="52"/>
      <c r="J223" s="27"/>
      <c r="K223" s="44"/>
      <c r="L223" s="28"/>
    </row>
    <row r="224" spans="1:12" s="49" customFormat="1" ht="30.75" customHeight="1" x14ac:dyDescent="0.2">
      <c r="A224" s="718" t="s">
        <v>110</v>
      </c>
      <c r="B224" s="719"/>
      <c r="C224" s="300" t="s">
        <v>174</v>
      </c>
      <c r="D224" s="17">
        <f t="shared" si="22"/>
        <v>0</v>
      </c>
      <c r="E224" s="50"/>
      <c r="F224" s="50"/>
      <c r="G224" s="50"/>
      <c r="H224" s="50"/>
      <c r="I224" s="52"/>
      <c r="J224" s="27"/>
      <c r="K224" s="44"/>
      <c r="L224" s="28"/>
    </row>
    <row r="225" spans="1:12" s="49" customFormat="1" ht="15" customHeight="1" x14ac:dyDescent="0.2">
      <c r="A225" s="281"/>
      <c r="B225" s="299" t="s">
        <v>349</v>
      </c>
      <c r="C225" s="300" t="s">
        <v>175</v>
      </c>
      <c r="D225" s="17">
        <f t="shared" si="22"/>
        <v>0</v>
      </c>
      <c r="E225" s="50"/>
      <c r="F225" s="50"/>
      <c r="G225" s="50"/>
      <c r="H225" s="50"/>
      <c r="I225" s="52"/>
      <c r="J225" s="27"/>
      <c r="K225" s="44"/>
      <c r="L225" s="28"/>
    </row>
    <row r="226" spans="1:12" s="49" customFormat="1" ht="15" customHeight="1" x14ac:dyDescent="0.2">
      <c r="A226" s="281"/>
      <c r="B226" s="299" t="s">
        <v>350</v>
      </c>
      <c r="C226" s="300" t="s">
        <v>176</v>
      </c>
      <c r="D226" s="17">
        <f t="shared" si="22"/>
        <v>0</v>
      </c>
      <c r="E226" s="50"/>
      <c r="F226" s="50"/>
      <c r="G226" s="50"/>
      <c r="H226" s="50"/>
      <c r="I226" s="52"/>
      <c r="J226" s="27"/>
      <c r="K226" s="44"/>
      <c r="L226" s="28"/>
    </row>
    <row r="227" spans="1:12" s="49" customFormat="1" ht="15" customHeight="1" x14ac:dyDescent="0.2">
      <c r="A227" s="281"/>
      <c r="B227" s="299" t="s">
        <v>351</v>
      </c>
      <c r="C227" s="300" t="s">
        <v>177</v>
      </c>
      <c r="D227" s="17">
        <f t="shared" si="22"/>
        <v>0</v>
      </c>
      <c r="E227" s="50"/>
      <c r="F227" s="50"/>
      <c r="G227" s="50"/>
      <c r="H227" s="50"/>
      <c r="I227" s="52"/>
      <c r="J227" s="27"/>
      <c r="K227" s="44"/>
      <c r="L227" s="28"/>
    </row>
    <row r="228" spans="1:12" s="49" customFormat="1" ht="29.25" customHeight="1" x14ac:dyDescent="0.2">
      <c r="A228" s="718" t="s">
        <v>111</v>
      </c>
      <c r="B228" s="719"/>
      <c r="C228" s="300" t="s">
        <v>178</v>
      </c>
      <c r="D228" s="17">
        <f t="shared" si="22"/>
        <v>0</v>
      </c>
      <c r="E228" s="50"/>
      <c r="F228" s="50"/>
      <c r="G228" s="50"/>
      <c r="H228" s="50"/>
      <c r="I228" s="52"/>
      <c r="J228" s="27"/>
      <c r="K228" s="44"/>
      <c r="L228" s="28"/>
    </row>
    <row r="229" spans="1:12" s="49" customFormat="1" ht="15" customHeight="1" x14ac:dyDescent="0.2">
      <c r="A229" s="281"/>
      <c r="B229" s="299" t="s">
        <v>349</v>
      </c>
      <c r="C229" s="300" t="s">
        <v>179</v>
      </c>
      <c r="D229" s="17">
        <f t="shared" si="22"/>
        <v>0</v>
      </c>
      <c r="E229" s="50"/>
      <c r="F229" s="50"/>
      <c r="G229" s="50"/>
      <c r="H229" s="50"/>
      <c r="I229" s="52"/>
      <c r="J229" s="27"/>
      <c r="K229" s="44"/>
      <c r="L229" s="28"/>
    </row>
    <row r="230" spans="1:12" s="49" customFormat="1" ht="15" customHeight="1" x14ac:dyDescent="0.2">
      <c r="A230" s="281"/>
      <c r="B230" s="299" t="s">
        <v>350</v>
      </c>
      <c r="C230" s="300" t="s">
        <v>180</v>
      </c>
      <c r="D230" s="17">
        <f t="shared" si="22"/>
        <v>0</v>
      </c>
      <c r="E230" s="50"/>
      <c r="F230" s="50"/>
      <c r="G230" s="50"/>
      <c r="H230" s="50"/>
      <c r="I230" s="52"/>
      <c r="J230" s="27"/>
      <c r="K230" s="44"/>
      <c r="L230" s="28"/>
    </row>
    <row r="231" spans="1:12" s="49" customFormat="1" ht="15" customHeight="1" x14ac:dyDescent="0.2">
      <c r="A231" s="281"/>
      <c r="B231" s="299" t="s">
        <v>351</v>
      </c>
      <c r="C231" s="300" t="s">
        <v>238</v>
      </c>
      <c r="D231" s="17">
        <f t="shared" si="22"/>
        <v>0</v>
      </c>
      <c r="E231" s="50"/>
      <c r="F231" s="50"/>
      <c r="G231" s="50"/>
      <c r="H231" s="50"/>
      <c r="I231" s="52"/>
      <c r="J231" s="27"/>
      <c r="K231" s="44"/>
      <c r="L231" s="28"/>
    </row>
    <row r="232" spans="1:12" s="49" customFormat="1" ht="31.15" customHeight="1" x14ac:dyDescent="0.2">
      <c r="A232" s="718" t="s">
        <v>112</v>
      </c>
      <c r="B232" s="719"/>
      <c r="C232" s="300" t="s">
        <v>239</v>
      </c>
      <c r="D232" s="17">
        <f t="shared" si="22"/>
        <v>0</v>
      </c>
      <c r="E232" s="50"/>
      <c r="F232" s="50"/>
      <c r="G232" s="50"/>
      <c r="H232" s="50"/>
      <c r="I232" s="52"/>
      <c r="J232" s="27"/>
      <c r="K232" s="44"/>
      <c r="L232" s="28"/>
    </row>
    <row r="233" spans="1:12" s="49" customFormat="1" ht="15" customHeight="1" x14ac:dyDescent="0.2">
      <c r="A233" s="281"/>
      <c r="B233" s="299" t="s">
        <v>349</v>
      </c>
      <c r="C233" s="300" t="s">
        <v>240</v>
      </c>
      <c r="D233" s="17">
        <f t="shared" si="22"/>
        <v>0</v>
      </c>
      <c r="E233" s="50"/>
      <c r="F233" s="50"/>
      <c r="G233" s="50"/>
      <c r="H233" s="50"/>
      <c r="I233" s="52"/>
      <c r="J233" s="27"/>
      <c r="K233" s="44"/>
      <c r="L233" s="28"/>
    </row>
    <row r="234" spans="1:12" s="49" customFormat="1" ht="15" customHeight="1" x14ac:dyDescent="0.2">
      <c r="A234" s="281"/>
      <c r="B234" s="299" t="s">
        <v>350</v>
      </c>
      <c r="C234" s="300" t="s">
        <v>241</v>
      </c>
      <c r="D234" s="17">
        <f t="shared" si="22"/>
        <v>0</v>
      </c>
      <c r="E234" s="50"/>
      <c r="F234" s="50"/>
      <c r="G234" s="50"/>
      <c r="H234" s="50"/>
      <c r="I234" s="52"/>
      <c r="J234" s="27"/>
      <c r="K234" s="44"/>
      <c r="L234" s="28"/>
    </row>
    <row r="235" spans="1:12" s="49" customFormat="1" ht="15" customHeight="1" x14ac:dyDescent="0.2">
      <c r="A235" s="281"/>
      <c r="B235" s="299" t="s">
        <v>351</v>
      </c>
      <c r="C235" s="300" t="s">
        <v>242</v>
      </c>
      <c r="D235" s="17">
        <f t="shared" si="22"/>
        <v>0</v>
      </c>
      <c r="E235" s="50"/>
      <c r="F235" s="50"/>
      <c r="G235" s="50"/>
      <c r="H235" s="50"/>
      <c r="I235" s="52"/>
      <c r="J235" s="27"/>
      <c r="K235" s="44"/>
      <c r="L235" s="28"/>
    </row>
    <row r="236" spans="1:12" s="49" customFormat="1" ht="33" customHeight="1" x14ac:dyDescent="0.2">
      <c r="A236" s="720" t="s">
        <v>113</v>
      </c>
      <c r="B236" s="721"/>
      <c r="C236" s="300" t="s">
        <v>506</v>
      </c>
      <c r="D236" s="17">
        <f t="shared" si="22"/>
        <v>0</v>
      </c>
      <c r="E236" s="50"/>
      <c r="F236" s="50"/>
      <c r="G236" s="50"/>
      <c r="H236" s="50"/>
      <c r="I236" s="52"/>
      <c r="J236" s="27"/>
      <c r="K236" s="44"/>
      <c r="L236" s="28"/>
    </row>
    <row r="237" spans="1:12" s="49" customFormat="1" ht="15" customHeight="1" x14ac:dyDescent="0.25">
      <c r="A237" s="301"/>
      <c r="B237" s="299" t="s">
        <v>349</v>
      </c>
      <c r="C237" s="300" t="s">
        <v>507</v>
      </c>
      <c r="D237" s="17">
        <f t="shared" si="22"/>
        <v>0</v>
      </c>
      <c r="E237" s="50"/>
      <c r="F237" s="50"/>
      <c r="G237" s="50"/>
      <c r="H237" s="50"/>
      <c r="I237" s="52"/>
      <c r="J237" s="27"/>
      <c r="K237" s="44"/>
      <c r="L237" s="28"/>
    </row>
    <row r="238" spans="1:12" s="49" customFormat="1" ht="15" customHeight="1" x14ac:dyDescent="0.25">
      <c r="A238" s="301"/>
      <c r="B238" s="299" t="s">
        <v>350</v>
      </c>
      <c r="C238" s="300" t="s">
        <v>114</v>
      </c>
      <c r="D238" s="17">
        <f t="shared" si="22"/>
        <v>0</v>
      </c>
      <c r="E238" s="50"/>
      <c r="F238" s="50"/>
      <c r="G238" s="50"/>
      <c r="H238" s="50"/>
      <c r="I238" s="52"/>
      <c r="J238" s="27"/>
      <c r="K238" s="44"/>
      <c r="L238" s="28"/>
    </row>
    <row r="239" spans="1:12" s="49" customFormat="1" ht="15" customHeight="1" x14ac:dyDescent="0.25">
      <c r="A239" s="301"/>
      <c r="B239" s="299" t="s">
        <v>351</v>
      </c>
      <c r="C239" s="300" t="s">
        <v>146</v>
      </c>
      <c r="D239" s="17">
        <f t="shared" si="22"/>
        <v>0</v>
      </c>
      <c r="E239" s="50"/>
      <c r="F239" s="50"/>
      <c r="G239" s="50"/>
      <c r="H239" s="50"/>
      <c r="I239" s="52"/>
      <c r="J239" s="27"/>
      <c r="K239" s="44"/>
      <c r="L239" s="28"/>
    </row>
    <row r="240" spans="1:12" s="49" customFormat="1" ht="15" customHeight="1" x14ac:dyDescent="0.2">
      <c r="A240" s="720" t="s">
        <v>95</v>
      </c>
      <c r="B240" s="721"/>
      <c r="C240" s="300" t="s">
        <v>147</v>
      </c>
      <c r="D240" s="17">
        <f t="shared" si="22"/>
        <v>0</v>
      </c>
      <c r="E240" s="50"/>
      <c r="F240" s="50"/>
      <c r="G240" s="50"/>
      <c r="H240" s="50"/>
      <c r="I240" s="52"/>
      <c r="J240" s="27"/>
      <c r="K240" s="44"/>
      <c r="L240" s="28"/>
    </row>
    <row r="241" spans="1:12" s="49" customFormat="1" ht="15" customHeight="1" x14ac:dyDescent="0.25">
      <c r="A241" s="301"/>
      <c r="B241" s="299" t="s">
        <v>349</v>
      </c>
      <c r="C241" s="300" t="s">
        <v>148</v>
      </c>
      <c r="D241" s="17">
        <f t="shared" si="22"/>
        <v>0</v>
      </c>
      <c r="E241" s="50"/>
      <c r="F241" s="50"/>
      <c r="G241" s="50"/>
      <c r="H241" s="50"/>
      <c r="I241" s="52"/>
      <c r="J241" s="27"/>
      <c r="K241" s="44"/>
      <c r="L241" s="28"/>
    </row>
    <row r="242" spans="1:12" s="49" customFormat="1" ht="15" customHeight="1" x14ac:dyDescent="0.25">
      <c r="A242" s="301"/>
      <c r="B242" s="299" t="s">
        <v>350</v>
      </c>
      <c r="C242" s="300" t="s">
        <v>149</v>
      </c>
      <c r="D242" s="17">
        <f t="shared" si="22"/>
        <v>0</v>
      </c>
      <c r="E242" s="50"/>
      <c r="F242" s="50"/>
      <c r="G242" s="50"/>
      <c r="H242" s="50"/>
      <c r="I242" s="52"/>
      <c r="J242" s="27"/>
      <c r="K242" s="44"/>
      <c r="L242" s="28"/>
    </row>
    <row r="243" spans="1:12" s="49" customFormat="1" ht="15" customHeight="1" x14ac:dyDescent="0.25">
      <c r="A243" s="301"/>
      <c r="B243" s="299" t="s">
        <v>351</v>
      </c>
      <c r="C243" s="300" t="s">
        <v>432</v>
      </c>
      <c r="D243" s="17">
        <f t="shared" si="22"/>
        <v>0</v>
      </c>
      <c r="E243" s="50"/>
      <c r="F243" s="50"/>
      <c r="G243" s="50"/>
      <c r="H243" s="50"/>
      <c r="I243" s="52"/>
      <c r="J243" s="27"/>
      <c r="K243" s="44"/>
      <c r="L243" s="28"/>
    </row>
    <row r="244" spans="1:12" s="49" customFormat="1" ht="15" customHeight="1" x14ac:dyDescent="0.2">
      <c r="A244" s="712" t="s">
        <v>96</v>
      </c>
      <c r="B244" s="713"/>
      <c r="C244" s="300" t="s">
        <v>433</v>
      </c>
      <c r="D244" s="17">
        <f t="shared" si="22"/>
        <v>0</v>
      </c>
      <c r="E244" s="50"/>
      <c r="F244" s="50"/>
      <c r="G244" s="50"/>
      <c r="H244" s="50"/>
      <c r="I244" s="52"/>
      <c r="J244" s="27"/>
      <c r="K244" s="44"/>
      <c r="L244" s="28"/>
    </row>
    <row r="245" spans="1:12" s="49" customFormat="1" ht="15" customHeight="1" x14ac:dyDescent="0.2">
      <c r="A245" s="302"/>
      <c r="B245" s="299" t="s">
        <v>349</v>
      </c>
      <c r="C245" s="300" t="s">
        <v>434</v>
      </c>
      <c r="D245" s="17">
        <f t="shared" si="22"/>
        <v>0</v>
      </c>
      <c r="E245" s="50"/>
      <c r="F245" s="50"/>
      <c r="G245" s="50"/>
      <c r="H245" s="50"/>
      <c r="I245" s="52"/>
      <c r="J245" s="27"/>
      <c r="K245" s="44"/>
      <c r="L245" s="28"/>
    </row>
    <row r="246" spans="1:12" s="49" customFormat="1" ht="15" customHeight="1" x14ac:dyDescent="0.2">
      <c r="A246" s="302"/>
      <c r="B246" s="299" t="s">
        <v>350</v>
      </c>
      <c r="C246" s="300" t="s">
        <v>435</v>
      </c>
      <c r="D246" s="17">
        <f t="shared" si="22"/>
        <v>0</v>
      </c>
      <c r="E246" s="50"/>
      <c r="F246" s="50"/>
      <c r="G246" s="50"/>
      <c r="H246" s="50"/>
      <c r="I246" s="52"/>
      <c r="J246" s="27"/>
      <c r="K246" s="44"/>
      <c r="L246" s="28"/>
    </row>
    <row r="247" spans="1:12" s="49" customFormat="1" ht="15" customHeight="1" x14ac:dyDescent="0.2">
      <c r="A247" s="302"/>
      <c r="B247" s="299" t="s">
        <v>351</v>
      </c>
      <c r="C247" s="300" t="s">
        <v>436</v>
      </c>
      <c r="D247" s="17">
        <f t="shared" si="22"/>
        <v>0</v>
      </c>
      <c r="E247" s="50"/>
      <c r="F247" s="50"/>
      <c r="G247" s="50"/>
      <c r="H247" s="50"/>
      <c r="I247" s="52"/>
      <c r="J247" s="27"/>
      <c r="K247" s="44"/>
      <c r="L247" s="28"/>
    </row>
    <row r="248" spans="1:12" s="49" customFormat="1" ht="28.15" customHeight="1" x14ac:dyDescent="0.2">
      <c r="A248" s="712" t="s">
        <v>428</v>
      </c>
      <c r="B248" s="713"/>
      <c r="C248" s="300" t="s">
        <v>437</v>
      </c>
      <c r="D248" s="17">
        <f t="shared" si="22"/>
        <v>0</v>
      </c>
      <c r="E248" s="50"/>
      <c r="F248" s="50"/>
      <c r="G248" s="50"/>
      <c r="H248" s="50"/>
      <c r="I248" s="52"/>
      <c r="J248" s="27"/>
      <c r="K248" s="44"/>
      <c r="L248" s="28"/>
    </row>
    <row r="249" spans="1:12" s="49" customFormat="1" ht="15" customHeight="1" x14ac:dyDescent="0.2">
      <c r="A249" s="302"/>
      <c r="B249" s="299" t="s">
        <v>349</v>
      </c>
      <c r="C249" s="300" t="s">
        <v>438</v>
      </c>
      <c r="D249" s="17">
        <f t="shared" si="22"/>
        <v>0</v>
      </c>
      <c r="E249" s="50"/>
      <c r="F249" s="50"/>
      <c r="G249" s="50"/>
      <c r="H249" s="50"/>
      <c r="I249" s="52"/>
      <c r="J249" s="27"/>
      <c r="K249" s="44"/>
      <c r="L249" s="28"/>
    </row>
    <row r="250" spans="1:12" s="49" customFormat="1" ht="15" customHeight="1" x14ac:dyDescent="0.2">
      <c r="A250" s="302"/>
      <c r="B250" s="299" t="s">
        <v>350</v>
      </c>
      <c r="C250" s="300" t="s">
        <v>207</v>
      </c>
      <c r="D250" s="17">
        <f t="shared" si="22"/>
        <v>0</v>
      </c>
      <c r="E250" s="50"/>
      <c r="F250" s="50"/>
      <c r="G250" s="50"/>
      <c r="H250" s="50"/>
      <c r="I250" s="52"/>
      <c r="J250" s="27"/>
      <c r="K250" s="44"/>
      <c r="L250" s="28"/>
    </row>
    <row r="251" spans="1:12" s="49" customFormat="1" ht="15" customHeight="1" x14ac:dyDescent="0.2">
      <c r="A251" s="302"/>
      <c r="B251" s="299" t="s">
        <v>351</v>
      </c>
      <c r="C251" s="300" t="s">
        <v>208</v>
      </c>
      <c r="D251" s="17">
        <f t="shared" si="22"/>
        <v>0</v>
      </c>
      <c r="E251" s="50"/>
      <c r="F251" s="50"/>
      <c r="G251" s="50"/>
      <c r="H251" s="50"/>
      <c r="I251" s="52"/>
      <c r="J251" s="27"/>
      <c r="K251" s="44"/>
      <c r="L251" s="28"/>
    </row>
    <row r="252" spans="1:12" s="49" customFormat="1" ht="30" customHeight="1" x14ac:dyDescent="0.2">
      <c r="A252" s="712" t="s">
        <v>98</v>
      </c>
      <c r="B252" s="713"/>
      <c r="C252" s="300" t="s">
        <v>58</v>
      </c>
      <c r="D252" s="17">
        <f t="shared" si="22"/>
        <v>0</v>
      </c>
      <c r="E252" s="50"/>
      <c r="F252" s="50"/>
      <c r="G252" s="50"/>
      <c r="H252" s="50"/>
      <c r="I252" s="52"/>
      <c r="J252" s="27"/>
      <c r="K252" s="44"/>
      <c r="L252" s="28"/>
    </row>
    <row r="253" spans="1:12" s="49" customFormat="1" ht="15.6" customHeight="1" x14ac:dyDescent="0.2">
      <c r="A253" s="302"/>
      <c r="B253" s="299" t="s">
        <v>349</v>
      </c>
      <c r="C253" s="300" t="s">
        <v>59</v>
      </c>
      <c r="D253" s="17">
        <f t="shared" si="22"/>
        <v>0</v>
      </c>
      <c r="E253" s="50"/>
      <c r="F253" s="50"/>
      <c r="G253" s="50"/>
      <c r="H253" s="50"/>
      <c r="I253" s="52"/>
      <c r="J253" s="27"/>
      <c r="K253" s="44"/>
      <c r="L253" s="28"/>
    </row>
    <row r="254" spans="1:12" s="49" customFormat="1" ht="15.6" customHeight="1" x14ac:dyDescent="0.2">
      <c r="A254" s="302"/>
      <c r="B254" s="299" t="s">
        <v>350</v>
      </c>
      <c r="C254" s="300" t="s">
        <v>60</v>
      </c>
      <c r="D254" s="17">
        <f t="shared" si="22"/>
        <v>0</v>
      </c>
      <c r="E254" s="50"/>
      <c r="F254" s="50"/>
      <c r="G254" s="50"/>
      <c r="H254" s="50"/>
      <c r="I254" s="52"/>
      <c r="J254" s="27"/>
      <c r="K254" s="44"/>
      <c r="L254" s="28"/>
    </row>
    <row r="255" spans="1:12" s="49" customFormat="1" ht="15.6" customHeight="1" x14ac:dyDescent="0.2">
      <c r="A255" s="302"/>
      <c r="B255" s="299" t="s">
        <v>351</v>
      </c>
      <c r="C255" s="300" t="s">
        <v>61</v>
      </c>
      <c r="D255" s="17">
        <f t="shared" si="22"/>
        <v>0</v>
      </c>
      <c r="E255" s="50"/>
      <c r="F255" s="50"/>
      <c r="G255" s="50"/>
      <c r="H255" s="50"/>
      <c r="I255" s="52"/>
      <c r="J255" s="27"/>
      <c r="K255" s="44"/>
      <c r="L255" s="28"/>
    </row>
    <row r="256" spans="1:12" s="49" customFormat="1" ht="18" customHeight="1" x14ac:dyDescent="0.2">
      <c r="A256" s="712" t="s">
        <v>49</v>
      </c>
      <c r="B256" s="713"/>
      <c r="C256" s="300">
        <v>56.27</v>
      </c>
      <c r="D256" s="17">
        <f t="shared" si="22"/>
        <v>0</v>
      </c>
      <c r="E256" s="50"/>
      <c r="F256" s="50"/>
      <c r="G256" s="50"/>
      <c r="H256" s="50"/>
      <c r="I256" s="52"/>
      <c r="J256" s="27"/>
      <c r="K256" s="44"/>
      <c r="L256" s="28"/>
    </row>
    <row r="257" spans="1:12" s="49" customFormat="1" ht="15.6" customHeight="1" x14ac:dyDescent="0.2">
      <c r="A257" s="302"/>
      <c r="B257" s="299" t="s">
        <v>349</v>
      </c>
      <c r="C257" s="300" t="s">
        <v>50</v>
      </c>
      <c r="D257" s="17">
        <f t="shared" si="22"/>
        <v>0</v>
      </c>
      <c r="E257" s="50"/>
      <c r="F257" s="50"/>
      <c r="G257" s="50"/>
      <c r="H257" s="50"/>
      <c r="I257" s="52"/>
      <c r="J257" s="27"/>
      <c r="K257" s="44"/>
      <c r="L257" s="28"/>
    </row>
    <row r="258" spans="1:12" s="49" customFormat="1" ht="15.6" customHeight="1" x14ac:dyDescent="0.2">
      <c r="A258" s="302"/>
      <c r="B258" s="299" t="s">
        <v>350</v>
      </c>
      <c r="C258" s="300" t="s">
        <v>51</v>
      </c>
      <c r="D258" s="17">
        <f t="shared" si="22"/>
        <v>0</v>
      </c>
      <c r="E258" s="50"/>
      <c r="F258" s="50"/>
      <c r="G258" s="50"/>
      <c r="H258" s="50"/>
      <c r="I258" s="52"/>
      <c r="J258" s="27"/>
      <c r="K258" s="44"/>
      <c r="L258" s="28"/>
    </row>
    <row r="259" spans="1:12" s="49" customFormat="1" ht="15.6" customHeight="1" x14ac:dyDescent="0.2">
      <c r="A259" s="302"/>
      <c r="B259" s="299" t="s">
        <v>351</v>
      </c>
      <c r="C259" s="300" t="s">
        <v>52</v>
      </c>
      <c r="D259" s="17">
        <f t="shared" si="22"/>
        <v>0</v>
      </c>
      <c r="E259" s="50"/>
      <c r="F259" s="50"/>
      <c r="G259" s="50"/>
      <c r="H259" s="50"/>
      <c r="I259" s="52"/>
      <c r="J259" s="27"/>
      <c r="K259" s="44"/>
      <c r="L259" s="28"/>
    </row>
    <row r="260" spans="1:12" s="49" customFormat="1" ht="27.75" customHeight="1" x14ac:dyDescent="0.2">
      <c r="A260" s="712" t="s">
        <v>56</v>
      </c>
      <c r="B260" s="713"/>
      <c r="C260" s="300">
        <v>56.28</v>
      </c>
      <c r="D260" s="17">
        <f t="shared" si="22"/>
        <v>0</v>
      </c>
      <c r="E260" s="50"/>
      <c r="F260" s="50"/>
      <c r="G260" s="50"/>
      <c r="H260" s="50"/>
      <c r="I260" s="52"/>
      <c r="J260" s="27"/>
      <c r="K260" s="44"/>
      <c r="L260" s="28"/>
    </row>
    <row r="261" spans="1:12" s="49" customFormat="1" ht="15.6" customHeight="1" x14ac:dyDescent="0.2">
      <c r="A261" s="302"/>
      <c r="B261" s="299" t="s">
        <v>349</v>
      </c>
      <c r="C261" s="300" t="s">
        <v>53</v>
      </c>
      <c r="D261" s="17">
        <f t="shared" si="22"/>
        <v>0</v>
      </c>
      <c r="E261" s="50"/>
      <c r="F261" s="50"/>
      <c r="G261" s="50"/>
      <c r="H261" s="50"/>
      <c r="I261" s="52"/>
      <c r="J261" s="27"/>
      <c r="K261" s="44"/>
      <c r="L261" s="28"/>
    </row>
    <row r="262" spans="1:12" s="49" customFormat="1" ht="15.6" customHeight="1" x14ac:dyDescent="0.2">
      <c r="A262" s="302"/>
      <c r="B262" s="299" t="s">
        <v>350</v>
      </c>
      <c r="C262" s="300" t="s">
        <v>54</v>
      </c>
      <c r="D262" s="17">
        <f t="shared" si="22"/>
        <v>0</v>
      </c>
      <c r="E262" s="50"/>
      <c r="F262" s="50"/>
      <c r="G262" s="50"/>
      <c r="H262" s="50"/>
      <c r="I262" s="52"/>
      <c r="J262" s="27"/>
      <c r="K262" s="44"/>
      <c r="L262" s="28"/>
    </row>
    <row r="263" spans="1:12" s="49" customFormat="1" ht="15.6" customHeight="1" x14ac:dyDescent="0.2">
      <c r="A263" s="302"/>
      <c r="B263" s="299" t="s">
        <v>351</v>
      </c>
      <c r="C263" s="300" t="s">
        <v>55</v>
      </c>
      <c r="D263" s="17">
        <f t="shared" si="22"/>
        <v>0</v>
      </c>
      <c r="E263" s="50"/>
      <c r="F263" s="50"/>
      <c r="G263" s="50"/>
      <c r="H263" s="50"/>
      <c r="I263" s="52"/>
      <c r="J263" s="27"/>
      <c r="K263" s="44"/>
      <c r="L263" s="28"/>
    </row>
    <row r="264" spans="1:12" s="49" customFormat="1" ht="15.6" customHeight="1" x14ac:dyDescent="0.25">
      <c r="A264" s="286" t="s">
        <v>415</v>
      </c>
      <c r="B264" s="303"/>
      <c r="C264" s="252" t="s">
        <v>209</v>
      </c>
      <c r="D264" s="17">
        <f t="shared" si="22"/>
        <v>0</v>
      </c>
      <c r="E264" s="50"/>
      <c r="F264" s="51">
        <f t="shared" ref="F264:L264" si="23">F265+F275</f>
        <v>0</v>
      </c>
      <c r="G264" s="51">
        <f t="shared" si="23"/>
        <v>0</v>
      </c>
      <c r="H264" s="51">
        <f t="shared" si="23"/>
        <v>0</v>
      </c>
      <c r="I264" s="51">
        <f t="shared" si="23"/>
        <v>0</v>
      </c>
      <c r="J264" s="50">
        <f t="shared" si="23"/>
        <v>0</v>
      </c>
      <c r="K264" s="50">
        <f t="shared" si="23"/>
        <v>0</v>
      </c>
      <c r="L264" s="55">
        <f t="shared" si="23"/>
        <v>0</v>
      </c>
    </row>
    <row r="265" spans="1:12" s="49" customFormat="1" ht="15.6" customHeight="1" x14ac:dyDescent="0.25">
      <c r="A265" s="257" t="s">
        <v>281</v>
      </c>
      <c r="B265" s="258"/>
      <c r="C265" s="304">
        <v>71</v>
      </c>
      <c r="D265" s="17">
        <f t="shared" si="22"/>
        <v>0</v>
      </c>
      <c r="E265" s="50"/>
      <c r="F265" s="51">
        <f t="shared" ref="F265:L265" si="24">F266+F271</f>
        <v>0</v>
      </c>
      <c r="G265" s="51">
        <f t="shared" si="24"/>
        <v>0</v>
      </c>
      <c r="H265" s="51">
        <f t="shared" si="24"/>
        <v>0</v>
      </c>
      <c r="I265" s="51">
        <f t="shared" si="24"/>
        <v>0</v>
      </c>
      <c r="J265" s="50">
        <f t="shared" si="24"/>
        <v>0</v>
      </c>
      <c r="K265" s="50">
        <f t="shared" si="24"/>
        <v>0</v>
      </c>
      <c r="L265" s="55">
        <f t="shared" si="24"/>
        <v>0</v>
      </c>
    </row>
    <row r="266" spans="1:12" s="49" customFormat="1" ht="15.6" customHeight="1" x14ac:dyDescent="0.25">
      <c r="A266" s="257" t="s">
        <v>210</v>
      </c>
      <c r="B266" s="258"/>
      <c r="C266" s="304" t="s">
        <v>211</v>
      </c>
      <c r="D266" s="17">
        <f t="shared" si="22"/>
        <v>0</v>
      </c>
      <c r="E266" s="50"/>
      <c r="F266" s="51">
        <f t="shared" ref="F266:L266" si="25">SUM(F267:F270)</f>
        <v>0</v>
      </c>
      <c r="G266" s="51">
        <f t="shared" si="25"/>
        <v>0</v>
      </c>
      <c r="H266" s="51">
        <f t="shared" si="25"/>
        <v>0</v>
      </c>
      <c r="I266" s="51">
        <f t="shared" si="25"/>
        <v>0</v>
      </c>
      <c r="J266" s="50">
        <f t="shared" si="25"/>
        <v>0</v>
      </c>
      <c r="K266" s="50">
        <f t="shared" si="25"/>
        <v>0</v>
      </c>
      <c r="L266" s="55">
        <f t="shared" si="25"/>
        <v>0</v>
      </c>
    </row>
    <row r="267" spans="1:12" s="49" customFormat="1" ht="15.6" customHeight="1" x14ac:dyDescent="0.2">
      <c r="A267" s="257"/>
      <c r="B267" s="258" t="s">
        <v>115</v>
      </c>
      <c r="C267" s="305" t="s">
        <v>116</v>
      </c>
      <c r="D267" s="17">
        <f t="shared" si="22"/>
        <v>0</v>
      </c>
      <c r="E267" s="50"/>
      <c r="F267" s="50"/>
      <c r="G267" s="50"/>
      <c r="H267" s="50"/>
      <c r="I267" s="52"/>
      <c r="J267" s="27"/>
      <c r="K267" s="44"/>
      <c r="L267" s="28"/>
    </row>
    <row r="268" spans="1:12" s="49" customFormat="1" ht="15.6" customHeight="1" x14ac:dyDescent="0.2">
      <c r="A268" s="306"/>
      <c r="B268" s="263" t="s">
        <v>117</v>
      </c>
      <c r="C268" s="305" t="s">
        <v>118</v>
      </c>
      <c r="D268" s="17">
        <f t="shared" si="22"/>
        <v>0</v>
      </c>
      <c r="E268" s="50"/>
      <c r="F268" s="50"/>
      <c r="G268" s="50"/>
      <c r="H268" s="50"/>
      <c r="I268" s="52"/>
      <c r="J268" s="27"/>
      <c r="K268" s="44"/>
      <c r="L268" s="28"/>
    </row>
    <row r="269" spans="1:12" s="49" customFormat="1" ht="15.6" customHeight="1" x14ac:dyDescent="0.2">
      <c r="A269" s="257"/>
      <c r="B269" s="254" t="s">
        <v>230</v>
      </c>
      <c r="C269" s="305" t="s">
        <v>201</v>
      </c>
      <c r="D269" s="17">
        <f t="shared" si="22"/>
        <v>0</v>
      </c>
      <c r="E269" s="50"/>
      <c r="F269" s="50"/>
      <c r="G269" s="50"/>
      <c r="H269" s="50"/>
      <c r="I269" s="52"/>
      <c r="J269" s="27"/>
      <c r="K269" s="44"/>
      <c r="L269" s="28"/>
    </row>
    <row r="270" spans="1:12" s="49" customFormat="1" ht="15.6" customHeight="1" x14ac:dyDescent="0.2">
      <c r="A270" s="257"/>
      <c r="B270" s="254" t="s">
        <v>202</v>
      </c>
      <c r="C270" s="305" t="s">
        <v>390</v>
      </c>
      <c r="D270" s="17">
        <f t="shared" si="22"/>
        <v>0</v>
      </c>
      <c r="E270" s="50"/>
      <c r="F270" s="50"/>
      <c r="G270" s="50"/>
      <c r="H270" s="50"/>
      <c r="I270" s="52"/>
      <c r="J270" s="27"/>
      <c r="K270" s="44"/>
      <c r="L270" s="28"/>
    </row>
    <row r="271" spans="1:12" s="49" customFormat="1" ht="15.6" customHeight="1" x14ac:dyDescent="0.25">
      <c r="A271" s="257" t="s">
        <v>391</v>
      </c>
      <c r="B271" s="254"/>
      <c r="C271" s="304" t="s">
        <v>123</v>
      </c>
      <c r="D271" s="17">
        <f t="shared" ref="D271:D287" si="26">F271+G271+H271+I271</f>
        <v>0</v>
      </c>
      <c r="E271" s="50"/>
      <c r="F271" s="50"/>
      <c r="G271" s="50"/>
      <c r="H271" s="50"/>
      <c r="I271" s="52"/>
      <c r="J271" s="27"/>
      <c r="K271" s="44"/>
      <c r="L271" s="28"/>
    </row>
    <row r="272" spans="1:12" s="49" customFormat="1" ht="15.6" customHeight="1" x14ac:dyDescent="0.25">
      <c r="A272" s="257" t="s">
        <v>124</v>
      </c>
      <c r="B272" s="254"/>
      <c r="C272" s="304">
        <v>72</v>
      </c>
      <c r="D272" s="17">
        <f t="shared" si="26"/>
        <v>0</v>
      </c>
      <c r="E272" s="50"/>
      <c r="F272" s="50"/>
      <c r="G272" s="50"/>
      <c r="H272" s="50"/>
      <c r="I272" s="52"/>
      <c r="J272" s="50"/>
      <c r="K272" s="50"/>
      <c r="L272" s="55"/>
    </row>
    <row r="273" spans="1:12" s="49" customFormat="1" ht="15.6" customHeight="1" x14ac:dyDescent="0.25">
      <c r="A273" s="307" t="s">
        <v>125</v>
      </c>
      <c r="B273" s="308"/>
      <c r="C273" s="304" t="s">
        <v>126</v>
      </c>
      <c r="D273" s="17">
        <f t="shared" si="26"/>
        <v>0</v>
      </c>
      <c r="E273" s="50"/>
      <c r="F273" s="50"/>
      <c r="G273" s="50"/>
      <c r="H273" s="50"/>
      <c r="I273" s="52"/>
      <c r="J273" s="27"/>
      <c r="K273" s="44"/>
      <c r="L273" s="28"/>
    </row>
    <row r="274" spans="1:12" s="49" customFormat="1" ht="15.6" customHeight="1" x14ac:dyDescent="0.2">
      <c r="A274" s="307"/>
      <c r="B274" s="254" t="s">
        <v>203</v>
      </c>
      <c r="C274" s="255" t="s">
        <v>204</v>
      </c>
      <c r="D274" s="17">
        <f t="shared" si="26"/>
        <v>0</v>
      </c>
      <c r="E274" s="50"/>
      <c r="F274" s="50"/>
      <c r="G274" s="50"/>
      <c r="H274" s="50"/>
      <c r="I274" s="52"/>
      <c r="J274" s="27"/>
      <c r="K274" s="44"/>
      <c r="L274" s="28"/>
    </row>
    <row r="275" spans="1:12" s="49" customFormat="1" ht="15.6" customHeight="1" x14ac:dyDescent="0.25">
      <c r="A275" s="307" t="s">
        <v>69</v>
      </c>
      <c r="B275" s="308"/>
      <c r="C275" s="309">
        <v>75</v>
      </c>
      <c r="D275" s="17">
        <f t="shared" si="26"/>
        <v>0</v>
      </c>
      <c r="E275" s="50"/>
      <c r="F275" s="50"/>
      <c r="G275" s="50"/>
      <c r="H275" s="50"/>
      <c r="I275" s="52"/>
      <c r="J275" s="27"/>
      <c r="K275" s="44"/>
      <c r="L275" s="28"/>
    </row>
    <row r="276" spans="1:12" s="49" customFormat="1" ht="15.6" customHeight="1" x14ac:dyDescent="0.25">
      <c r="A276" s="286" t="s">
        <v>313</v>
      </c>
      <c r="B276" s="287"/>
      <c r="C276" s="251" t="s">
        <v>356</v>
      </c>
      <c r="D276" s="17">
        <f t="shared" si="26"/>
        <v>0</v>
      </c>
      <c r="E276" s="50"/>
      <c r="F276" s="50"/>
      <c r="G276" s="50"/>
      <c r="H276" s="50"/>
      <c r="I276" s="52"/>
      <c r="J276" s="50"/>
      <c r="K276" s="50"/>
      <c r="L276" s="55"/>
    </row>
    <row r="277" spans="1:12" s="49" customFormat="1" ht="15.6" customHeight="1" x14ac:dyDescent="0.25">
      <c r="A277" s="288" t="s">
        <v>314</v>
      </c>
      <c r="B277" s="267"/>
      <c r="C277" s="252" t="s">
        <v>467</v>
      </c>
      <c r="D277" s="17">
        <f t="shared" si="26"/>
        <v>0</v>
      </c>
      <c r="E277" s="50"/>
      <c r="F277" s="50"/>
      <c r="G277" s="50"/>
      <c r="H277" s="50"/>
      <c r="I277" s="52"/>
      <c r="J277" s="50"/>
      <c r="K277" s="50"/>
      <c r="L277" s="55"/>
    </row>
    <row r="278" spans="1:12" s="49" customFormat="1" ht="26.45" customHeight="1" x14ac:dyDescent="0.25">
      <c r="A278" s="848" t="s">
        <v>315</v>
      </c>
      <c r="B278" s="849"/>
      <c r="C278" s="251" t="s">
        <v>316</v>
      </c>
      <c r="D278" s="17">
        <f t="shared" si="26"/>
        <v>0</v>
      </c>
      <c r="E278" s="50"/>
      <c r="F278" s="50"/>
      <c r="G278" s="50"/>
      <c r="H278" s="50"/>
      <c r="I278" s="52"/>
      <c r="J278" s="27"/>
      <c r="K278" s="44"/>
      <c r="L278" s="28"/>
    </row>
    <row r="279" spans="1:12" s="49" customFormat="1" ht="35.25" customHeight="1" x14ac:dyDescent="0.25">
      <c r="A279" s="864" t="s">
        <v>3</v>
      </c>
      <c r="B279" s="865"/>
      <c r="C279" s="252" t="s">
        <v>463</v>
      </c>
      <c r="D279" s="17">
        <f t="shared" si="26"/>
        <v>0</v>
      </c>
      <c r="E279" s="27"/>
      <c r="F279" s="32">
        <f t="shared" ref="F279:L280" si="27">F280</f>
        <v>0</v>
      </c>
      <c r="G279" s="32">
        <f t="shared" si="27"/>
        <v>0</v>
      </c>
      <c r="H279" s="32">
        <f t="shared" si="27"/>
        <v>0</v>
      </c>
      <c r="I279" s="32">
        <f t="shared" si="27"/>
        <v>0</v>
      </c>
      <c r="J279" s="27">
        <f t="shared" si="27"/>
        <v>0</v>
      </c>
      <c r="K279" s="27">
        <f t="shared" si="27"/>
        <v>0</v>
      </c>
      <c r="L279" s="28">
        <f t="shared" si="27"/>
        <v>0</v>
      </c>
    </row>
    <row r="280" spans="1:12" s="49" customFormat="1" ht="23.25" customHeight="1" x14ac:dyDescent="0.25">
      <c r="A280" s="858" t="s">
        <v>10</v>
      </c>
      <c r="B280" s="859"/>
      <c r="C280" s="251" t="s">
        <v>267</v>
      </c>
      <c r="D280" s="17">
        <f t="shared" si="26"/>
        <v>0</v>
      </c>
      <c r="E280" s="27"/>
      <c r="F280" s="32">
        <f t="shared" si="27"/>
        <v>0</v>
      </c>
      <c r="G280" s="32">
        <f t="shared" si="27"/>
        <v>0</v>
      </c>
      <c r="H280" s="32">
        <f t="shared" si="27"/>
        <v>0</v>
      </c>
      <c r="I280" s="32">
        <f t="shared" si="27"/>
        <v>0</v>
      </c>
      <c r="J280" s="27">
        <f t="shared" si="27"/>
        <v>0</v>
      </c>
      <c r="K280" s="27">
        <f t="shared" si="27"/>
        <v>0</v>
      </c>
      <c r="L280" s="28">
        <f t="shared" si="27"/>
        <v>0</v>
      </c>
    </row>
    <row r="281" spans="1:12" s="49" customFormat="1" ht="25.5" x14ac:dyDescent="0.25">
      <c r="A281" s="257"/>
      <c r="B281" s="289" t="s">
        <v>259</v>
      </c>
      <c r="C281" s="251" t="s">
        <v>258</v>
      </c>
      <c r="D281" s="17">
        <f t="shared" si="26"/>
        <v>0</v>
      </c>
      <c r="E281" s="27"/>
      <c r="F281" s="44"/>
      <c r="G281" s="27"/>
      <c r="H281" s="27"/>
      <c r="I281" s="44"/>
      <c r="J281" s="27"/>
      <c r="K281" s="44"/>
      <c r="L281" s="28"/>
    </row>
    <row r="282" spans="1:12" s="49" customFormat="1" ht="33.6" customHeight="1" x14ac:dyDescent="0.25">
      <c r="A282" s="257"/>
      <c r="B282" s="289" t="s">
        <v>11</v>
      </c>
      <c r="C282" s="251" t="s">
        <v>12</v>
      </c>
      <c r="D282" s="17">
        <f t="shared" si="26"/>
        <v>0</v>
      </c>
      <c r="E282" s="27"/>
      <c r="F282" s="44"/>
      <c r="G282" s="27"/>
      <c r="H282" s="27"/>
      <c r="I282" s="44"/>
      <c r="J282" s="27"/>
      <c r="K282" s="44"/>
      <c r="L282" s="28"/>
    </row>
    <row r="283" spans="1:12" s="49" customFormat="1" ht="16.899999999999999" customHeight="1" x14ac:dyDescent="0.25">
      <c r="A283" s="290" t="s">
        <v>2</v>
      </c>
      <c r="B283" s="291"/>
      <c r="C283" s="251" t="s">
        <v>97</v>
      </c>
      <c r="D283" s="17">
        <f t="shared" si="26"/>
        <v>0</v>
      </c>
      <c r="E283" s="50"/>
      <c r="F283" s="50"/>
      <c r="G283" s="50"/>
      <c r="H283" s="50"/>
      <c r="I283" s="52"/>
      <c r="J283" s="50"/>
      <c r="K283" s="50"/>
      <c r="L283" s="55"/>
    </row>
    <row r="284" spans="1:12" s="49" customFormat="1" ht="16.899999999999999" customHeight="1" x14ac:dyDescent="0.2">
      <c r="A284" s="257" t="s">
        <v>344</v>
      </c>
      <c r="B284" s="250"/>
      <c r="C284" s="211" t="s">
        <v>326</v>
      </c>
      <c r="D284" s="17">
        <f t="shared" si="26"/>
        <v>0</v>
      </c>
      <c r="E284" s="50"/>
      <c r="F284" s="56">
        <f t="shared" ref="F284:L284" si="28">F285</f>
        <v>0</v>
      </c>
      <c r="G284" s="56">
        <f t="shared" si="28"/>
        <v>0</v>
      </c>
      <c r="H284" s="56">
        <f t="shared" si="28"/>
        <v>0</v>
      </c>
      <c r="I284" s="56">
        <f t="shared" si="28"/>
        <v>0</v>
      </c>
      <c r="J284" s="50">
        <f t="shared" si="28"/>
        <v>0</v>
      </c>
      <c r="K284" s="50">
        <f t="shared" si="28"/>
        <v>0</v>
      </c>
      <c r="L284" s="55">
        <f t="shared" si="28"/>
        <v>0</v>
      </c>
    </row>
    <row r="285" spans="1:12" s="49" customFormat="1" x14ac:dyDescent="0.2">
      <c r="A285" s="281"/>
      <c r="B285" s="295" t="s">
        <v>411</v>
      </c>
      <c r="C285" s="292" t="s">
        <v>328</v>
      </c>
      <c r="D285" s="17">
        <f t="shared" si="26"/>
        <v>0</v>
      </c>
      <c r="E285" s="50"/>
      <c r="F285" s="50"/>
      <c r="G285" s="50"/>
      <c r="H285" s="50"/>
      <c r="I285" s="52"/>
      <c r="J285" s="50"/>
      <c r="K285" s="50"/>
      <c r="L285" s="55"/>
    </row>
    <row r="286" spans="1:12" s="15" customFormat="1" x14ac:dyDescent="0.2">
      <c r="A286" s="293" t="s">
        <v>345</v>
      </c>
      <c r="B286" s="294"/>
      <c r="C286" s="211" t="s">
        <v>329</v>
      </c>
      <c r="D286" s="17">
        <f t="shared" si="26"/>
        <v>0</v>
      </c>
      <c r="E286" s="39"/>
      <c r="F286" s="19">
        <f t="shared" ref="F286:L286" si="29">F287</f>
        <v>0</v>
      </c>
      <c r="G286" s="19">
        <f t="shared" si="29"/>
        <v>0</v>
      </c>
      <c r="H286" s="19">
        <f t="shared" si="29"/>
        <v>0</v>
      </c>
      <c r="I286" s="19">
        <f t="shared" si="29"/>
        <v>0</v>
      </c>
      <c r="J286" s="39">
        <f t="shared" si="29"/>
        <v>0</v>
      </c>
      <c r="K286" s="39">
        <f t="shared" si="29"/>
        <v>0</v>
      </c>
      <c r="L286" s="316">
        <f t="shared" si="29"/>
        <v>0</v>
      </c>
    </row>
    <row r="287" spans="1:12" s="49" customFormat="1" ht="13.5" thickBot="1" x14ac:dyDescent="0.25">
      <c r="A287" s="310"/>
      <c r="B287" s="311" t="s">
        <v>46</v>
      </c>
      <c r="C287" s="312" t="s">
        <v>331</v>
      </c>
      <c r="D287" s="20">
        <f t="shared" si="26"/>
        <v>0</v>
      </c>
      <c r="E287" s="60"/>
      <c r="F287" s="60"/>
      <c r="G287" s="60"/>
      <c r="H287" s="60"/>
      <c r="I287" s="61"/>
      <c r="J287" s="60"/>
      <c r="K287" s="60"/>
      <c r="L287" s="62"/>
    </row>
    <row r="288" spans="1:12" x14ac:dyDescent="0.2">
      <c r="A288" s="65"/>
      <c r="B288" s="243"/>
      <c r="C288" s="65"/>
      <c r="J288" s="65"/>
      <c r="K288" s="65"/>
      <c r="L288" s="65"/>
    </row>
    <row r="289" spans="1:12" ht="25.5" x14ac:dyDescent="0.2">
      <c r="A289" s="244" t="s">
        <v>348</v>
      </c>
      <c r="B289" s="245" t="s">
        <v>430</v>
      </c>
      <c r="C289" s="245"/>
      <c r="J289" s="65"/>
      <c r="K289" s="65"/>
      <c r="L289" s="65"/>
    </row>
    <row r="290" spans="1:12" x14ac:dyDescent="0.2">
      <c r="A290" s="244"/>
      <c r="B290" s="245"/>
      <c r="C290" s="245"/>
      <c r="J290" s="65"/>
      <c r="K290" s="65"/>
      <c r="L290" s="65"/>
    </row>
    <row r="291" spans="1:12" ht="15" x14ac:dyDescent="0.25">
      <c r="A291" s="723" t="s">
        <v>477</v>
      </c>
      <c r="B291" s="723"/>
      <c r="C291" s="65"/>
      <c r="F291" s="6" t="s">
        <v>529</v>
      </c>
      <c r="G291" s="5"/>
      <c r="H291" s="5"/>
      <c r="I291" s="3"/>
      <c r="J291" s="90" t="s">
        <v>528</v>
      </c>
      <c r="K291" s="65"/>
      <c r="L291" s="65"/>
    </row>
    <row r="292" spans="1:12" ht="14.25" x14ac:dyDescent="0.2">
      <c r="A292" s="811" t="s">
        <v>503</v>
      </c>
      <c r="B292" s="811"/>
      <c r="C292" s="65"/>
      <c r="F292" s="11" t="s">
        <v>527</v>
      </c>
      <c r="G292" s="4"/>
      <c r="H292" s="10"/>
      <c r="I292" s="3"/>
      <c r="J292" s="85" t="s">
        <v>564</v>
      </c>
      <c r="K292" s="65"/>
      <c r="L292" s="65"/>
    </row>
    <row r="293" spans="1:12" x14ac:dyDescent="0.2">
      <c r="A293" s="811" t="s">
        <v>504</v>
      </c>
      <c r="B293" s="811"/>
      <c r="C293" s="65"/>
      <c r="F293" s="1" t="s">
        <v>505</v>
      </c>
    </row>
    <row r="294" spans="1:12" ht="29.25" customHeight="1" x14ac:dyDescent="0.2">
      <c r="A294" s="246"/>
      <c r="B294" s="246" t="s">
        <v>297</v>
      </c>
      <c r="C294" s="169"/>
      <c r="D294" s="2"/>
      <c r="E294" s="2"/>
      <c r="F294" s="2"/>
      <c r="G294" s="2"/>
      <c r="H294" s="2"/>
    </row>
    <row r="295" spans="1:12" x14ac:dyDescent="0.2">
      <c r="A295" s="810"/>
      <c r="B295" s="810"/>
      <c r="C295" s="2"/>
      <c r="D295" s="2"/>
      <c r="E295" s="2"/>
      <c r="F295" s="2"/>
      <c r="G295" s="2"/>
      <c r="H295" s="2"/>
    </row>
  </sheetData>
  <sheetProtection password="C484" sheet="1" objects="1" scenarios="1"/>
  <mergeCells count="66">
    <mergeCell ref="A248:B248"/>
    <mergeCell ref="A280:B280"/>
    <mergeCell ref="A256:B256"/>
    <mergeCell ref="A260:B260"/>
    <mergeCell ref="A278:B278"/>
    <mergeCell ref="A279:B279"/>
    <mergeCell ref="A252:B252"/>
    <mergeCell ref="A228:B228"/>
    <mergeCell ref="A240:B240"/>
    <mergeCell ref="A244:B244"/>
    <mergeCell ref="A90:B90"/>
    <mergeCell ref="A152:B152"/>
    <mergeCell ref="A156:B156"/>
    <mergeCell ref="A108:B108"/>
    <mergeCell ref="A124:B124"/>
    <mergeCell ref="A125:B125"/>
    <mergeCell ref="A140:B140"/>
    <mergeCell ref="A143:B143"/>
    <mergeCell ref="A208:B208"/>
    <mergeCell ref="A212:B212"/>
    <mergeCell ref="A216:B216"/>
    <mergeCell ref="A220:B220"/>
    <mergeCell ref="A224:B224"/>
    <mergeCell ref="A295:B295"/>
    <mergeCell ref="A291:B291"/>
    <mergeCell ref="A292:B292"/>
    <mergeCell ref="A157:B157"/>
    <mergeCell ref="A160:B160"/>
    <mergeCell ref="A168:B168"/>
    <mergeCell ref="A171:B171"/>
    <mergeCell ref="A293:B293"/>
    <mergeCell ref="A188:B188"/>
    <mergeCell ref="A232:B232"/>
    <mergeCell ref="A207:B207"/>
    <mergeCell ref="A195:B195"/>
    <mergeCell ref="A189:B189"/>
    <mergeCell ref="A180:B180"/>
    <mergeCell ref="A181:B181"/>
    <mergeCell ref="A236:B236"/>
    <mergeCell ref="J8:K8"/>
    <mergeCell ref="A9:B11"/>
    <mergeCell ref="A6:I6"/>
    <mergeCell ref="C9:C11"/>
    <mergeCell ref="D9:I9"/>
    <mergeCell ref="H8:I8"/>
    <mergeCell ref="J9:L9"/>
    <mergeCell ref="D10:E10"/>
    <mergeCell ref="F10:I10"/>
    <mergeCell ref="J10:J11"/>
    <mergeCell ref="K10:K11"/>
    <mergeCell ref="L10:L11"/>
    <mergeCell ref="B5:I5"/>
    <mergeCell ref="A13:B13"/>
    <mergeCell ref="A93:B93"/>
    <mergeCell ref="A95:B95"/>
    <mergeCell ref="B7:I7"/>
    <mergeCell ref="A82:B82"/>
    <mergeCell ref="A85:B85"/>
    <mergeCell ref="A77:B77"/>
    <mergeCell ref="A48:B48"/>
    <mergeCell ref="A69:B69"/>
    <mergeCell ref="A86:B86"/>
    <mergeCell ref="A15:B15"/>
    <mergeCell ref="A16:B16"/>
    <mergeCell ref="A12:B12"/>
    <mergeCell ref="A76:B76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95"/>
  <sheetViews>
    <sheetView topLeftCell="C40" zoomScaleNormal="75" zoomScaleSheetLayoutView="100" workbookViewId="0">
      <selection activeCell="P18" sqref="P18"/>
    </sheetView>
  </sheetViews>
  <sheetFormatPr defaultColWidth="9.140625" defaultRowHeight="12.75" x14ac:dyDescent="0.2"/>
  <cols>
    <col min="1" max="1" width="5.140625" style="1" customWidth="1"/>
    <col min="2" max="2" width="60.42578125" style="64" customWidth="1"/>
    <col min="3" max="3" width="10" style="1" customWidth="1"/>
    <col min="4" max="4" width="10.7109375" style="1" customWidth="1"/>
    <col min="5" max="5" width="14.140625" style="1" customWidth="1"/>
    <col min="6" max="6" width="10.7109375" style="1" customWidth="1"/>
    <col min="7" max="7" width="10.140625" style="1" customWidth="1"/>
    <col min="8" max="8" width="9.85546875" style="1" customWidth="1"/>
    <col min="9" max="9" width="10.28515625" style="1" customWidth="1"/>
    <col min="10" max="16384" width="9.140625" style="1"/>
  </cols>
  <sheetData>
    <row r="1" spans="1:12" x14ac:dyDescent="0.2">
      <c r="A1" s="65"/>
      <c r="B1" s="66" t="s">
        <v>63</v>
      </c>
      <c r="C1" s="66"/>
      <c r="D1" s="66"/>
      <c r="E1" s="66"/>
      <c r="F1" s="66"/>
      <c r="G1" s="66"/>
      <c r="H1" s="65"/>
      <c r="I1" s="65"/>
      <c r="J1" s="65"/>
      <c r="K1" s="65"/>
      <c r="L1" s="65"/>
    </row>
    <row r="2" spans="1:12" ht="15.75" customHeight="1" x14ac:dyDescent="0.2">
      <c r="A2" s="65"/>
      <c r="B2" s="67" t="s">
        <v>119</v>
      </c>
      <c r="C2" s="66"/>
      <c r="D2" s="66"/>
      <c r="E2" s="66"/>
      <c r="F2" s="66"/>
      <c r="G2" s="66"/>
      <c r="H2" s="65"/>
      <c r="I2" s="65"/>
      <c r="J2" s="65"/>
      <c r="K2" s="65"/>
      <c r="L2" s="65"/>
    </row>
    <row r="3" spans="1:12" ht="15.75" customHeight="1" x14ac:dyDescent="0.2">
      <c r="A3" s="65"/>
      <c r="B3" s="67" t="s">
        <v>120</v>
      </c>
      <c r="C3" s="66"/>
      <c r="D3" s="66"/>
      <c r="E3" s="66"/>
      <c r="F3" s="66"/>
      <c r="G3" s="66"/>
      <c r="H3" s="65"/>
      <c r="I3" s="65"/>
      <c r="J3" s="65"/>
      <c r="K3" s="65"/>
      <c r="L3" s="65"/>
    </row>
    <row r="4" spans="1:12" ht="17.25" customHeight="1" x14ac:dyDescent="0.2">
      <c r="A4" s="65"/>
      <c r="B4" s="66" t="s">
        <v>364</v>
      </c>
      <c r="C4" s="66"/>
      <c r="D4" s="66"/>
      <c r="E4" s="66"/>
      <c r="F4" s="66"/>
      <c r="G4" s="66"/>
      <c r="H4" s="65"/>
      <c r="I4" s="65"/>
      <c r="J4" s="65"/>
      <c r="K4" s="65"/>
      <c r="L4" s="65"/>
    </row>
    <row r="5" spans="1:12" ht="18" x14ac:dyDescent="0.25">
      <c r="A5" s="68"/>
      <c r="B5" s="742" t="s">
        <v>479</v>
      </c>
      <c r="C5" s="742"/>
      <c r="D5" s="742"/>
      <c r="E5" s="742"/>
      <c r="F5" s="742"/>
      <c r="G5" s="742"/>
      <c r="H5" s="742"/>
      <c r="I5" s="742"/>
      <c r="J5" s="65"/>
      <c r="K5" s="65"/>
      <c r="L5" s="69"/>
    </row>
    <row r="6" spans="1:12" ht="18" x14ac:dyDescent="0.25">
      <c r="A6" s="742" t="s">
        <v>907</v>
      </c>
      <c r="B6" s="742"/>
      <c r="C6" s="742"/>
      <c r="D6" s="742"/>
      <c r="E6" s="742"/>
      <c r="F6" s="742"/>
      <c r="G6" s="742"/>
      <c r="H6" s="742"/>
      <c r="I6" s="742"/>
      <c r="J6" s="65"/>
      <c r="K6" s="65"/>
      <c r="L6" s="65"/>
    </row>
    <row r="7" spans="1:12" x14ac:dyDescent="0.2">
      <c r="A7" s="65"/>
      <c r="B7" s="764" t="s">
        <v>530</v>
      </c>
      <c r="C7" s="765"/>
      <c r="D7" s="765"/>
      <c r="E7" s="765"/>
      <c r="F7" s="765"/>
      <c r="G7" s="765"/>
      <c r="H7" s="765"/>
      <c r="I7" s="765"/>
      <c r="J7" s="65"/>
      <c r="K7" s="65"/>
      <c r="L7" s="65"/>
    </row>
    <row r="8" spans="1:12" ht="13.5" thickBot="1" x14ac:dyDescent="0.25">
      <c r="A8" s="65"/>
      <c r="B8" s="70"/>
      <c r="C8" s="70"/>
      <c r="D8" s="70"/>
      <c r="E8" s="70"/>
      <c r="F8" s="70"/>
      <c r="G8" s="70"/>
      <c r="H8" s="735"/>
      <c r="I8" s="735"/>
      <c r="J8" s="735" t="s">
        <v>480</v>
      </c>
      <c r="K8" s="735"/>
      <c r="L8" s="69"/>
    </row>
    <row r="9" spans="1:12" s="65" customFormat="1" ht="18.75" customHeight="1" x14ac:dyDescent="0.2">
      <c r="A9" s="736" t="s">
        <v>426</v>
      </c>
      <c r="B9" s="737"/>
      <c r="C9" s="802" t="s">
        <v>70</v>
      </c>
      <c r="D9" s="746" t="s">
        <v>910</v>
      </c>
      <c r="E9" s="747"/>
      <c r="F9" s="748"/>
      <c r="G9" s="748"/>
      <c r="H9" s="748"/>
      <c r="I9" s="748"/>
      <c r="J9" s="755" t="s">
        <v>427</v>
      </c>
      <c r="K9" s="755"/>
      <c r="L9" s="756"/>
    </row>
    <row r="10" spans="1:12" s="65" customFormat="1" ht="20.25" customHeight="1" x14ac:dyDescent="0.2">
      <c r="A10" s="738"/>
      <c r="B10" s="739"/>
      <c r="C10" s="803"/>
      <c r="D10" s="805" t="s">
        <v>449</v>
      </c>
      <c r="E10" s="805"/>
      <c r="F10" s="806" t="s">
        <v>450</v>
      </c>
      <c r="G10" s="806"/>
      <c r="H10" s="806"/>
      <c r="I10" s="807"/>
      <c r="J10" s="760">
        <v>2025</v>
      </c>
      <c r="K10" s="760">
        <v>2026</v>
      </c>
      <c r="L10" s="762">
        <v>2027</v>
      </c>
    </row>
    <row r="11" spans="1:12" s="65" customFormat="1" ht="42.75" customHeight="1" thickBot="1" x14ac:dyDescent="0.25">
      <c r="A11" s="740"/>
      <c r="B11" s="741"/>
      <c r="C11" s="804"/>
      <c r="D11" s="121" t="s">
        <v>451</v>
      </c>
      <c r="E11" s="122" t="s">
        <v>452</v>
      </c>
      <c r="F11" s="123" t="s">
        <v>453</v>
      </c>
      <c r="G11" s="123" t="s">
        <v>454</v>
      </c>
      <c r="H11" s="123" t="s">
        <v>455</v>
      </c>
      <c r="I11" s="124" t="s">
        <v>456</v>
      </c>
      <c r="J11" s="761"/>
      <c r="K11" s="761"/>
      <c r="L11" s="763"/>
    </row>
    <row r="12" spans="1:12" s="49" customFormat="1" ht="41.25" customHeight="1" x14ac:dyDescent="0.2">
      <c r="A12" s="753" t="s">
        <v>500</v>
      </c>
      <c r="B12" s="754"/>
      <c r="C12" s="247"/>
      <c r="D12" s="17">
        <f t="shared" ref="D12:D77" si="0">F12+G12+H12+I12</f>
        <v>1233</v>
      </c>
      <c r="E12" s="37"/>
      <c r="F12" s="48">
        <f t="shared" ref="F12:L12" si="1">F13+F188</f>
        <v>200</v>
      </c>
      <c r="G12" s="48">
        <f t="shared" si="1"/>
        <v>200</v>
      </c>
      <c r="H12" s="48">
        <f t="shared" si="1"/>
        <v>391</v>
      </c>
      <c r="I12" s="48">
        <f t="shared" si="1"/>
        <v>442</v>
      </c>
      <c r="J12" s="313">
        <f t="shared" si="1"/>
        <v>300</v>
      </c>
      <c r="K12" s="313">
        <f t="shared" si="1"/>
        <v>300</v>
      </c>
      <c r="L12" s="314">
        <f t="shared" si="1"/>
        <v>300</v>
      </c>
    </row>
    <row r="13" spans="1:12" s="49" customFormat="1" ht="20.25" customHeight="1" x14ac:dyDescent="0.2">
      <c r="A13" s="766" t="s">
        <v>465</v>
      </c>
      <c r="B13" s="767"/>
      <c r="C13" s="248"/>
      <c r="D13" s="17">
        <f t="shared" si="0"/>
        <v>1233</v>
      </c>
      <c r="E13" s="21"/>
      <c r="F13" s="35">
        <f t="shared" ref="F13:L13" si="2">F14+F180</f>
        <v>200</v>
      </c>
      <c r="G13" s="35">
        <f t="shared" si="2"/>
        <v>200</v>
      </c>
      <c r="H13" s="35">
        <f t="shared" si="2"/>
        <v>391</v>
      </c>
      <c r="I13" s="35">
        <f t="shared" si="2"/>
        <v>442</v>
      </c>
      <c r="J13" s="21">
        <f t="shared" si="2"/>
        <v>300</v>
      </c>
      <c r="K13" s="21">
        <f t="shared" si="2"/>
        <v>300</v>
      </c>
      <c r="L13" s="424">
        <f t="shared" si="2"/>
        <v>300</v>
      </c>
    </row>
    <row r="14" spans="1:12" s="49" customFormat="1" ht="19.5" customHeight="1" x14ac:dyDescent="0.25">
      <c r="A14" s="249" t="s">
        <v>220</v>
      </c>
      <c r="B14" s="250"/>
      <c r="C14" s="251" t="s">
        <v>221</v>
      </c>
      <c r="D14" s="17">
        <f t="shared" si="0"/>
        <v>1233</v>
      </c>
      <c r="E14" s="22"/>
      <c r="F14" s="36">
        <f>F15+F48+F152</f>
        <v>200</v>
      </c>
      <c r="G14" s="36">
        <f t="shared" ref="G14:L14" si="3">G15+G48+G152</f>
        <v>200</v>
      </c>
      <c r="H14" s="36">
        <f t="shared" si="3"/>
        <v>391</v>
      </c>
      <c r="I14" s="36">
        <f t="shared" si="3"/>
        <v>442</v>
      </c>
      <c r="J14" s="22">
        <f t="shared" si="3"/>
        <v>300</v>
      </c>
      <c r="K14" s="22">
        <f t="shared" si="3"/>
        <v>300</v>
      </c>
      <c r="L14" s="22">
        <f t="shared" si="3"/>
        <v>300</v>
      </c>
    </row>
    <row r="15" spans="1:12" s="13" customFormat="1" ht="33.75" customHeight="1" x14ac:dyDescent="0.25">
      <c r="A15" s="846" t="s">
        <v>431</v>
      </c>
      <c r="B15" s="847"/>
      <c r="C15" s="252" t="s">
        <v>222</v>
      </c>
      <c r="D15" s="17">
        <f t="shared" si="0"/>
        <v>0</v>
      </c>
      <c r="E15" s="23"/>
      <c r="F15" s="33">
        <f t="shared" ref="F15:L15" si="4">F16+F33+F40</f>
        <v>0</v>
      </c>
      <c r="G15" s="33">
        <f t="shared" si="4"/>
        <v>0</v>
      </c>
      <c r="H15" s="33">
        <f t="shared" si="4"/>
        <v>0</v>
      </c>
      <c r="I15" s="33">
        <f t="shared" si="4"/>
        <v>0</v>
      </c>
      <c r="J15" s="23">
        <f t="shared" si="4"/>
        <v>0</v>
      </c>
      <c r="K15" s="23">
        <f t="shared" si="4"/>
        <v>0</v>
      </c>
      <c r="L15" s="24">
        <f t="shared" si="4"/>
        <v>0</v>
      </c>
    </row>
    <row r="16" spans="1:12" s="49" customFormat="1" ht="29.25" customHeight="1" x14ac:dyDescent="0.25">
      <c r="A16" s="840" t="s">
        <v>219</v>
      </c>
      <c r="B16" s="841"/>
      <c r="C16" s="251" t="s">
        <v>131</v>
      </c>
      <c r="D16" s="17">
        <f t="shared" si="0"/>
        <v>0</v>
      </c>
      <c r="E16" s="50"/>
      <c r="F16" s="51">
        <f t="shared" ref="F16:L16" si="5">SUM(F17:F32)</f>
        <v>0</v>
      </c>
      <c r="G16" s="51">
        <f t="shared" si="5"/>
        <v>0</v>
      </c>
      <c r="H16" s="51">
        <f t="shared" si="5"/>
        <v>0</v>
      </c>
      <c r="I16" s="51">
        <f t="shared" si="5"/>
        <v>0</v>
      </c>
      <c r="J16" s="50">
        <f t="shared" si="5"/>
        <v>0</v>
      </c>
      <c r="K16" s="50">
        <f t="shared" si="5"/>
        <v>0</v>
      </c>
      <c r="L16" s="55">
        <f t="shared" si="5"/>
        <v>0</v>
      </c>
    </row>
    <row r="17" spans="1:12" s="49" customFormat="1" ht="15" customHeight="1" x14ac:dyDescent="0.2">
      <c r="A17" s="253"/>
      <c r="B17" s="254" t="s">
        <v>132</v>
      </c>
      <c r="C17" s="255" t="s">
        <v>133</v>
      </c>
      <c r="D17" s="17">
        <f t="shared" si="0"/>
        <v>0</v>
      </c>
      <c r="E17" s="50"/>
      <c r="F17" s="50"/>
      <c r="G17" s="50"/>
      <c r="H17" s="50"/>
      <c r="I17" s="52"/>
      <c r="J17" s="76"/>
      <c r="K17" s="77"/>
      <c r="L17" s="78"/>
    </row>
    <row r="18" spans="1:12" s="14" customFormat="1" ht="15" customHeight="1" x14ac:dyDescent="0.2">
      <c r="A18" s="256"/>
      <c r="B18" s="254" t="s">
        <v>134</v>
      </c>
      <c r="C18" s="255" t="s">
        <v>135</v>
      </c>
      <c r="D18" s="17">
        <f t="shared" si="0"/>
        <v>0</v>
      </c>
      <c r="E18" s="79"/>
      <c r="F18" s="79"/>
      <c r="G18" s="79"/>
      <c r="H18" s="79"/>
      <c r="I18" s="80"/>
      <c r="J18" s="76"/>
      <c r="K18" s="77"/>
      <c r="L18" s="78"/>
    </row>
    <row r="19" spans="1:12" s="14" customFormat="1" ht="15" customHeight="1" x14ac:dyDescent="0.2">
      <c r="A19" s="256"/>
      <c r="B19" s="254" t="s">
        <v>190</v>
      </c>
      <c r="C19" s="255" t="s">
        <v>191</v>
      </c>
      <c r="D19" s="17">
        <f t="shared" si="0"/>
        <v>0</v>
      </c>
      <c r="E19" s="79"/>
      <c r="F19" s="79"/>
      <c r="G19" s="79"/>
      <c r="H19" s="79"/>
      <c r="I19" s="80"/>
      <c r="J19" s="76"/>
      <c r="K19" s="77"/>
      <c r="L19" s="78"/>
    </row>
    <row r="20" spans="1:12" s="49" customFormat="1" ht="15" customHeight="1" x14ac:dyDescent="0.2">
      <c r="A20" s="253"/>
      <c r="B20" s="254" t="s">
        <v>192</v>
      </c>
      <c r="C20" s="255" t="s">
        <v>193</v>
      </c>
      <c r="D20" s="17">
        <f t="shared" si="0"/>
        <v>0</v>
      </c>
      <c r="E20" s="79"/>
      <c r="F20" s="81"/>
      <c r="G20" s="81"/>
      <c r="H20" s="81"/>
      <c r="I20" s="82"/>
      <c r="J20" s="76"/>
      <c r="K20" s="77"/>
      <c r="L20" s="78"/>
    </row>
    <row r="21" spans="1:12" s="49" customFormat="1" ht="15" customHeight="1" x14ac:dyDescent="0.2">
      <c r="A21" s="253"/>
      <c r="B21" s="254" t="s">
        <v>194</v>
      </c>
      <c r="C21" s="255" t="s">
        <v>195</v>
      </c>
      <c r="D21" s="17">
        <f t="shared" si="0"/>
        <v>0</v>
      </c>
      <c r="E21" s="79"/>
      <c r="F21" s="81"/>
      <c r="G21" s="81"/>
      <c r="H21" s="81"/>
      <c r="I21" s="82"/>
      <c r="J21" s="76"/>
      <c r="K21" s="77"/>
      <c r="L21" s="78"/>
    </row>
    <row r="22" spans="1:12" s="49" customFormat="1" ht="15" customHeight="1" x14ac:dyDescent="0.2">
      <c r="A22" s="253"/>
      <c r="B22" s="254" t="s">
        <v>196</v>
      </c>
      <c r="C22" s="255" t="s">
        <v>197</v>
      </c>
      <c r="D22" s="17">
        <f t="shared" si="0"/>
        <v>0</v>
      </c>
      <c r="E22" s="79"/>
      <c r="F22" s="79"/>
      <c r="G22" s="79"/>
      <c r="H22" s="79"/>
      <c r="I22" s="80"/>
      <c r="J22" s="76"/>
      <c r="K22" s="77"/>
      <c r="L22" s="78"/>
    </row>
    <row r="23" spans="1:12" s="49" customFormat="1" ht="15" customHeight="1" x14ac:dyDescent="0.2">
      <c r="A23" s="253"/>
      <c r="B23" s="254" t="s">
        <v>198</v>
      </c>
      <c r="C23" s="255" t="s">
        <v>199</v>
      </c>
      <c r="D23" s="17">
        <f t="shared" si="0"/>
        <v>0</v>
      </c>
      <c r="E23" s="79"/>
      <c r="F23" s="81"/>
      <c r="G23" s="81"/>
      <c r="H23" s="81"/>
      <c r="I23" s="82"/>
      <c r="J23" s="76"/>
      <c r="K23" s="77"/>
      <c r="L23" s="78"/>
    </row>
    <row r="24" spans="1:12" s="49" customFormat="1" ht="15" customHeight="1" x14ac:dyDescent="0.2">
      <c r="A24" s="253"/>
      <c r="B24" s="254" t="s">
        <v>213</v>
      </c>
      <c r="C24" s="255" t="s">
        <v>214</v>
      </c>
      <c r="D24" s="17">
        <f t="shared" si="0"/>
        <v>0</v>
      </c>
      <c r="E24" s="79"/>
      <c r="F24" s="79"/>
      <c r="G24" s="79"/>
      <c r="H24" s="79"/>
      <c r="I24" s="80"/>
      <c r="J24" s="76"/>
      <c r="K24" s="77"/>
      <c r="L24" s="78"/>
    </row>
    <row r="25" spans="1:12" s="49" customFormat="1" ht="15" customHeight="1" x14ac:dyDescent="0.2">
      <c r="A25" s="253"/>
      <c r="B25" s="254" t="s">
        <v>215</v>
      </c>
      <c r="C25" s="255" t="s">
        <v>216</v>
      </c>
      <c r="D25" s="17">
        <f t="shared" si="0"/>
        <v>0</v>
      </c>
      <c r="E25" s="79"/>
      <c r="F25" s="79"/>
      <c r="G25" s="79"/>
      <c r="H25" s="79"/>
      <c r="I25" s="80"/>
      <c r="J25" s="76"/>
      <c r="K25" s="77"/>
      <c r="L25" s="78"/>
    </row>
    <row r="26" spans="1:12" s="49" customFormat="1" ht="15" customHeight="1" x14ac:dyDescent="0.2">
      <c r="A26" s="253"/>
      <c r="B26" s="254" t="s">
        <v>217</v>
      </c>
      <c r="C26" s="255" t="s">
        <v>218</v>
      </c>
      <c r="D26" s="17">
        <f t="shared" si="0"/>
        <v>0</v>
      </c>
      <c r="E26" s="79"/>
      <c r="F26" s="79"/>
      <c r="G26" s="79"/>
      <c r="H26" s="79"/>
      <c r="I26" s="80"/>
      <c r="J26" s="76"/>
      <c r="K26" s="77"/>
      <c r="L26" s="78"/>
    </row>
    <row r="27" spans="1:12" s="49" customFormat="1" ht="15" customHeight="1" x14ac:dyDescent="0.2">
      <c r="A27" s="257"/>
      <c r="B27" s="258" t="s">
        <v>392</v>
      </c>
      <c r="C27" s="255" t="s">
        <v>393</v>
      </c>
      <c r="D27" s="17">
        <f t="shared" si="0"/>
        <v>0</v>
      </c>
      <c r="E27" s="79"/>
      <c r="F27" s="79"/>
      <c r="G27" s="79"/>
      <c r="H27" s="79"/>
      <c r="I27" s="80"/>
      <c r="J27" s="76"/>
      <c r="K27" s="77"/>
      <c r="L27" s="78"/>
    </row>
    <row r="28" spans="1:12" s="49" customFormat="1" ht="15" customHeight="1" x14ac:dyDescent="0.2">
      <c r="A28" s="257"/>
      <c r="B28" s="258" t="s">
        <v>394</v>
      </c>
      <c r="C28" s="255" t="s">
        <v>127</v>
      </c>
      <c r="D28" s="17">
        <f t="shared" si="0"/>
        <v>0</v>
      </c>
      <c r="E28" s="79"/>
      <c r="F28" s="79"/>
      <c r="G28" s="79"/>
      <c r="H28" s="79"/>
      <c r="I28" s="80"/>
      <c r="J28" s="76"/>
      <c r="K28" s="77"/>
      <c r="L28" s="78"/>
    </row>
    <row r="29" spans="1:12" s="49" customFormat="1" ht="15" customHeight="1" x14ac:dyDescent="0.2">
      <c r="A29" s="257"/>
      <c r="B29" s="258" t="s">
        <v>87</v>
      </c>
      <c r="C29" s="255" t="s">
        <v>88</v>
      </c>
      <c r="D29" s="17">
        <f t="shared" si="0"/>
        <v>0</v>
      </c>
      <c r="E29" s="79"/>
      <c r="F29" s="79"/>
      <c r="G29" s="79"/>
      <c r="H29" s="79"/>
      <c r="I29" s="80"/>
      <c r="J29" s="76"/>
      <c r="K29" s="77"/>
      <c r="L29" s="78"/>
    </row>
    <row r="30" spans="1:12" s="49" customFormat="1" ht="15" customHeight="1" x14ac:dyDescent="0.2">
      <c r="A30" s="257"/>
      <c r="B30" s="258" t="s">
        <v>550</v>
      </c>
      <c r="C30" s="255" t="s">
        <v>549</v>
      </c>
      <c r="D30" s="17">
        <f t="shared" si="0"/>
        <v>0</v>
      </c>
      <c r="E30" s="79"/>
      <c r="F30" s="79"/>
      <c r="G30" s="79"/>
      <c r="H30" s="79"/>
      <c r="I30" s="80"/>
      <c r="J30" s="76"/>
      <c r="K30" s="77"/>
      <c r="L30" s="78"/>
    </row>
    <row r="31" spans="1:12" s="49" customFormat="1" ht="15" customHeight="1" x14ac:dyDescent="0.2">
      <c r="A31" s="467"/>
      <c r="B31" s="259" t="s">
        <v>556</v>
      </c>
      <c r="C31" s="255" t="s">
        <v>557</v>
      </c>
      <c r="D31" s="17">
        <f t="shared" si="0"/>
        <v>0</v>
      </c>
      <c r="E31" s="79"/>
      <c r="F31" s="79"/>
      <c r="G31" s="79"/>
      <c r="H31" s="79"/>
      <c r="I31" s="80"/>
      <c r="J31" s="76"/>
      <c r="K31" s="77"/>
      <c r="L31" s="78"/>
    </row>
    <row r="32" spans="1:12" s="49" customFormat="1" ht="15" customHeight="1" x14ac:dyDescent="0.2">
      <c r="A32" s="257"/>
      <c r="B32" s="254" t="s">
        <v>90</v>
      </c>
      <c r="C32" s="255" t="s">
        <v>91</v>
      </c>
      <c r="D32" s="17">
        <f t="shared" si="0"/>
        <v>0</v>
      </c>
      <c r="E32" s="79"/>
      <c r="F32" s="79"/>
      <c r="G32" s="79"/>
      <c r="H32" s="79"/>
      <c r="I32" s="80"/>
      <c r="J32" s="76"/>
      <c r="K32" s="77"/>
      <c r="L32" s="78"/>
    </row>
    <row r="33" spans="1:12" s="49" customFormat="1" ht="17.25" customHeight="1" x14ac:dyDescent="0.25">
      <c r="A33" s="257" t="s">
        <v>109</v>
      </c>
      <c r="B33" s="254"/>
      <c r="C33" s="251" t="s">
        <v>92</v>
      </c>
      <c r="D33" s="17">
        <f t="shared" si="0"/>
        <v>0</v>
      </c>
      <c r="E33" s="50"/>
      <c r="F33" s="51">
        <f t="shared" ref="F33:L33" si="6">SUM(F34:F39)</f>
        <v>0</v>
      </c>
      <c r="G33" s="51">
        <f t="shared" si="6"/>
        <v>0</v>
      </c>
      <c r="H33" s="51">
        <f t="shared" si="6"/>
        <v>0</v>
      </c>
      <c r="I33" s="51">
        <f t="shared" si="6"/>
        <v>0</v>
      </c>
      <c r="J33" s="50">
        <f t="shared" si="6"/>
        <v>0</v>
      </c>
      <c r="K33" s="50">
        <f t="shared" si="6"/>
        <v>0</v>
      </c>
      <c r="L33" s="55">
        <f t="shared" si="6"/>
        <v>0</v>
      </c>
    </row>
    <row r="34" spans="1:12" s="49" customFormat="1" ht="15" customHeight="1" x14ac:dyDescent="0.2">
      <c r="A34" s="257"/>
      <c r="B34" s="254" t="s">
        <v>4</v>
      </c>
      <c r="C34" s="255" t="s">
        <v>93</v>
      </c>
      <c r="D34" s="17">
        <f t="shared" si="0"/>
        <v>0</v>
      </c>
      <c r="E34" s="50"/>
      <c r="F34" s="50"/>
      <c r="G34" s="50"/>
      <c r="H34" s="50"/>
      <c r="I34" s="52"/>
      <c r="J34" s="27"/>
      <c r="K34" s="44"/>
      <c r="L34" s="28"/>
    </row>
    <row r="35" spans="1:12" s="49" customFormat="1" ht="15" customHeight="1" x14ac:dyDescent="0.2">
      <c r="A35" s="257"/>
      <c r="B35" s="260" t="s">
        <v>548</v>
      </c>
      <c r="C35" s="255" t="s">
        <v>317</v>
      </c>
      <c r="D35" s="17">
        <f t="shared" si="0"/>
        <v>0</v>
      </c>
      <c r="E35" s="50"/>
      <c r="F35" s="50"/>
      <c r="G35" s="50"/>
      <c r="H35" s="50"/>
      <c r="I35" s="52"/>
      <c r="J35" s="27"/>
      <c r="K35" s="44"/>
      <c r="L35" s="28"/>
    </row>
    <row r="36" spans="1:12" s="49" customFormat="1" ht="15" customHeight="1" x14ac:dyDescent="0.2">
      <c r="A36" s="257"/>
      <c r="B36" s="254" t="s">
        <v>318</v>
      </c>
      <c r="C36" s="255" t="s">
        <v>319</v>
      </c>
      <c r="D36" s="17">
        <f t="shared" si="0"/>
        <v>0</v>
      </c>
      <c r="E36" s="50"/>
      <c r="F36" s="50"/>
      <c r="G36" s="50"/>
      <c r="H36" s="50"/>
      <c r="I36" s="52"/>
      <c r="J36" s="27"/>
      <c r="K36" s="44"/>
      <c r="L36" s="28"/>
    </row>
    <row r="37" spans="1:12" s="49" customFormat="1" ht="15" customHeight="1" x14ac:dyDescent="0.2">
      <c r="A37" s="257"/>
      <c r="B37" s="254" t="s">
        <v>320</v>
      </c>
      <c r="C37" s="255" t="s">
        <v>321</v>
      </c>
      <c r="D37" s="17">
        <f t="shared" si="0"/>
        <v>0</v>
      </c>
      <c r="E37" s="50"/>
      <c r="F37" s="50"/>
      <c r="G37" s="50"/>
      <c r="H37" s="50"/>
      <c r="I37" s="52"/>
      <c r="J37" s="27"/>
      <c r="K37" s="44"/>
      <c r="L37" s="28"/>
    </row>
    <row r="38" spans="1:12" s="49" customFormat="1" ht="15" customHeight="1" x14ac:dyDescent="0.2">
      <c r="A38" s="257"/>
      <c r="B38" s="186" t="s">
        <v>540</v>
      </c>
      <c r="C38" s="187" t="s">
        <v>539</v>
      </c>
      <c r="D38" s="17">
        <f t="shared" si="0"/>
        <v>0</v>
      </c>
      <c r="E38" s="50"/>
      <c r="F38" s="50"/>
      <c r="G38" s="50"/>
      <c r="H38" s="50"/>
      <c r="I38" s="52"/>
      <c r="J38" s="27"/>
      <c r="K38" s="44"/>
      <c r="L38" s="28"/>
    </row>
    <row r="39" spans="1:12" s="49" customFormat="1" ht="15" customHeight="1" x14ac:dyDescent="0.2">
      <c r="A39" s="253"/>
      <c r="B39" s="254" t="s">
        <v>508</v>
      </c>
      <c r="C39" s="255" t="s">
        <v>509</v>
      </c>
      <c r="D39" s="17">
        <f t="shared" si="0"/>
        <v>0</v>
      </c>
      <c r="E39" s="50"/>
      <c r="F39" s="50"/>
      <c r="G39" s="50"/>
      <c r="H39" s="50"/>
      <c r="I39" s="52"/>
      <c r="J39" s="27"/>
      <c r="K39" s="44"/>
      <c r="L39" s="28"/>
    </row>
    <row r="40" spans="1:12" s="12" customFormat="1" ht="16.5" customHeight="1" x14ac:dyDescent="0.25">
      <c r="A40" s="188" t="s">
        <v>546</v>
      </c>
      <c r="B40" s="186"/>
      <c r="C40" s="189" t="s">
        <v>358</v>
      </c>
      <c r="D40" s="165">
        <f>D41+D42+D43+D44+D45+D46+D47</f>
        <v>0</v>
      </c>
      <c r="E40" s="25"/>
      <c r="F40" s="30">
        <f>F41+F42+F43+F44+F45+F46+F47</f>
        <v>0</v>
      </c>
      <c r="G40" s="30">
        <f t="shared" ref="G40:L40" si="7">G41+G42+G43+G44+G45+G46+G47</f>
        <v>0</v>
      </c>
      <c r="H40" s="30">
        <f t="shared" si="7"/>
        <v>0</v>
      </c>
      <c r="I40" s="30">
        <f t="shared" si="7"/>
        <v>0</v>
      </c>
      <c r="J40" s="25">
        <f t="shared" si="7"/>
        <v>0</v>
      </c>
      <c r="K40" s="25">
        <f t="shared" si="7"/>
        <v>0</v>
      </c>
      <c r="L40" s="26">
        <f t="shared" si="7"/>
        <v>0</v>
      </c>
    </row>
    <row r="41" spans="1:12" s="49" customFormat="1" ht="15.6" customHeight="1" x14ac:dyDescent="0.2">
      <c r="A41" s="257"/>
      <c r="B41" s="258" t="s">
        <v>359</v>
      </c>
      <c r="C41" s="255" t="s">
        <v>360</v>
      </c>
      <c r="D41" s="17">
        <f t="shared" si="0"/>
        <v>0</v>
      </c>
      <c r="E41" s="50"/>
      <c r="F41" s="50"/>
      <c r="G41" s="50"/>
      <c r="H41" s="50"/>
      <c r="I41" s="52"/>
      <c r="J41" s="27"/>
      <c r="K41" s="44"/>
      <c r="L41" s="28"/>
    </row>
    <row r="42" spans="1:12" s="49" customFormat="1" ht="15.6" customHeight="1" x14ac:dyDescent="0.2">
      <c r="A42" s="257"/>
      <c r="B42" s="258" t="s">
        <v>361</v>
      </c>
      <c r="C42" s="255" t="s">
        <v>362</v>
      </c>
      <c r="D42" s="17">
        <f t="shared" si="0"/>
        <v>0</v>
      </c>
      <c r="E42" s="50"/>
      <c r="F42" s="50"/>
      <c r="G42" s="50"/>
      <c r="H42" s="50"/>
      <c r="I42" s="52"/>
      <c r="J42" s="27"/>
      <c r="K42" s="44"/>
      <c r="L42" s="28"/>
    </row>
    <row r="43" spans="1:12" s="49" customFormat="1" ht="15.6" customHeight="1" x14ac:dyDescent="0.2">
      <c r="A43" s="257"/>
      <c r="B43" s="258" t="s">
        <v>363</v>
      </c>
      <c r="C43" s="255" t="s">
        <v>300</v>
      </c>
      <c r="D43" s="17">
        <f t="shared" si="0"/>
        <v>0</v>
      </c>
      <c r="E43" s="50"/>
      <c r="F43" s="50"/>
      <c r="G43" s="50"/>
      <c r="H43" s="50"/>
      <c r="I43" s="52"/>
      <c r="J43" s="27"/>
      <c r="K43" s="44"/>
      <c r="L43" s="28"/>
    </row>
    <row r="44" spans="1:12" s="49" customFormat="1" ht="15.6" customHeight="1" x14ac:dyDescent="0.2">
      <c r="A44" s="257"/>
      <c r="B44" s="261" t="s">
        <v>301</v>
      </c>
      <c r="C44" s="255" t="s">
        <v>425</v>
      </c>
      <c r="D44" s="17">
        <f t="shared" si="0"/>
        <v>0</v>
      </c>
      <c r="E44" s="50"/>
      <c r="F44" s="50"/>
      <c r="G44" s="50"/>
      <c r="H44" s="50"/>
      <c r="I44" s="52"/>
      <c r="J44" s="27"/>
      <c r="K44" s="44"/>
      <c r="L44" s="28"/>
    </row>
    <row r="45" spans="1:12" s="49" customFormat="1" ht="15.6" customHeight="1" x14ac:dyDescent="0.2">
      <c r="A45" s="257"/>
      <c r="B45" s="261" t="s">
        <v>121</v>
      </c>
      <c r="C45" s="255" t="s">
        <v>412</v>
      </c>
      <c r="D45" s="17">
        <f t="shared" si="0"/>
        <v>0</v>
      </c>
      <c r="E45" s="50"/>
      <c r="F45" s="50"/>
      <c r="G45" s="50"/>
      <c r="H45" s="50"/>
      <c r="I45" s="52"/>
      <c r="J45" s="27"/>
      <c r="K45" s="44"/>
      <c r="L45" s="28"/>
    </row>
    <row r="46" spans="1:12" s="49" customFormat="1" ht="15.6" customHeight="1" x14ac:dyDescent="0.2">
      <c r="A46" s="257"/>
      <c r="B46" s="258" t="s">
        <v>413</v>
      </c>
      <c r="C46" s="255" t="s">
        <v>414</v>
      </c>
      <c r="D46" s="17">
        <f t="shared" si="0"/>
        <v>0</v>
      </c>
      <c r="E46" s="50"/>
      <c r="F46" s="50"/>
      <c r="G46" s="50"/>
      <c r="H46" s="50"/>
      <c r="I46" s="52"/>
      <c r="J46" s="27"/>
      <c r="K46" s="44"/>
      <c r="L46" s="28"/>
    </row>
    <row r="47" spans="1:12" s="12" customFormat="1" ht="15.6" customHeight="1" x14ac:dyDescent="0.2">
      <c r="A47" s="188"/>
      <c r="B47" s="191" t="s">
        <v>544</v>
      </c>
      <c r="C47" s="187" t="s">
        <v>545</v>
      </c>
      <c r="D47" s="17">
        <f t="shared" si="0"/>
        <v>0</v>
      </c>
      <c r="E47" s="25"/>
      <c r="F47" s="25"/>
      <c r="G47" s="25"/>
      <c r="H47" s="25"/>
      <c r="I47" s="43"/>
      <c r="J47" s="27"/>
      <c r="K47" s="44"/>
      <c r="L47" s="28"/>
    </row>
    <row r="48" spans="1:12" s="13" customFormat="1" ht="39" customHeight="1" x14ac:dyDescent="0.25">
      <c r="A48" s="844" t="s">
        <v>485</v>
      </c>
      <c r="B48" s="845"/>
      <c r="C48" s="252" t="s">
        <v>20</v>
      </c>
      <c r="D48" s="17">
        <f t="shared" si="0"/>
        <v>1233</v>
      </c>
      <c r="E48" s="23"/>
      <c r="F48" s="33">
        <f>F49+F60+F61+F64+F69+F73+F76+F78+F79+F80+F81+F94+F95</f>
        <v>200</v>
      </c>
      <c r="G48" s="33">
        <f>G49+G60+G61+G64+G69+G73+G76+G78+G79+G80+G81+G94+G95</f>
        <v>200</v>
      </c>
      <c r="H48" s="33">
        <f>H49+H60+H61+H64+H69+H73+H76+H78+H79+H80+H81+H94+H95</f>
        <v>391</v>
      </c>
      <c r="I48" s="33">
        <f>I49+I60+I61+I64+I69+I73+I76+I78+I79+I80+I81+I94+I95</f>
        <v>442</v>
      </c>
      <c r="J48" s="23">
        <v>300</v>
      </c>
      <c r="K48" s="23">
        <v>300</v>
      </c>
      <c r="L48" s="24">
        <v>300</v>
      </c>
    </row>
    <row r="49" spans="1:12" s="49" customFormat="1" ht="14.25" customHeight="1" x14ac:dyDescent="0.25">
      <c r="A49" s="262" t="s">
        <v>21</v>
      </c>
      <c r="B49" s="254"/>
      <c r="C49" s="251" t="s">
        <v>22</v>
      </c>
      <c r="D49" s="17">
        <f t="shared" si="0"/>
        <v>742</v>
      </c>
      <c r="E49" s="50"/>
      <c r="F49" s="51">
        <f t="shared" ref="F49:L49" si="8">SUM(F50:F59)</f>
        <v>192</v>
      </c>
      <c r="G49" s="51">
        <f t="shared" si="8"/>
        <v>157</v>
      </c>
      <c r="H49" s="51">
        <f t="shared" si="8"/>
        <v>151</v>
      </c>
      <c r="I49" s="51">
        <f t="shared" si="8"/>
        <v>242</v>
      </c>
      <c r="J49" s="50">
        <f t="shared" si="8"/>
        <v>0</v>
      </c>
      <c r="K49" s="50">
        <f t="shared" si="8"/>
        <v>0</v>
      </c>
      <c r="L49" s="55">
        <f t="shared" si="8"/>
        <v>0</v>
      </c>
    </row>
    <row r="50" spans="1:12" s="49" customFormat="1" ht="15" customHeight="1" x14ac:dyDescent="0.2">
      <c r="A50" s="257"/>
      <c r="B50" s="258" t="s">
        <v>23</v>
      </c>
      <c r="C50" s="255" t="s">
        <v>24</v>
      </c>
      <c r="D50" s="17">
        <f t="shared" si="0"/>
        <v>2</v>
      </c>
      <c r="E50" s="50"/>
      <c r="F50" s="50"/>
      <c r="G50" s="50"/>
      <c r="H50" s="50">
        <v>2</v>
      </c>
      <c r="I50" s="52"/>
      <c r="J50" s="27"/>
      <c r="K50" s="44"/>
      <c r="L50" s="28"/>
    </row>
    <row r="51" spans="1:12" s="49" customFormat="1" ht="15" customHeight="1" x14ac:dyDescent="0.2">
      <c r="A51" s="257"/>
      <c r="B51" s="258" t="s">
        <v>25</v>
      </c>
      <c r="C51" s="255" t="s">
        <v>26</v>
      </c>
      <c r="D51" s="17">
        <f t="shared" si="0"/>
        <v>8</v>
      </c>
      <c r="E51" s="50"/>
      <c r="F51" s="50"/>
      <c r="G51" s="50"/>
      <c r="H51" s="50">
        <v>8</v>
      </c>
      <c r="I51" s="52"/>
      <c r="J51" s="27"/>
      <c r="K51" s="44"/>
      <c r="L51" s="28"/>
    </row>
    <row r="52" spans="1:12" s="49" customFormat="1" ht="15" customHeight="1" x14ac:dyDescent="0.2">
      <c r="A52" s="257"/>
      <c r="B52" s="258" t="s">
        <v>341</v>
      </c>
      <c r="C52" s="255" t="s">
        <v>342</v>
      </c>
      <c r="D52" s="17">
        <f t="shared" si="0"/>
        <v>352</v>
      </c>
      <c r="E52" s="50"/>
      <c r="F52" s="50">
        <v>120</v>
      </c>
      <c r="G52" s="50">
        <v>87</v>
      </c>
      <c r="H52" s="50">
        <v>45</v>
      </c>
      <c r="I52" s="52">
        <v>100</v>
      </c>
      <c r="J52" s="27">
        <v>0</v>
      </c>
      <c r="K52" s="44">
        <v>0</v>
      </c>
      <c r="L52" s="28">
        <v>0</v>
      </c>
    </row>
    <row r="53" spans="1:12" s="49" customFormat="1" ht="15" customHeight="1" x14ac:dyDescent="0.2">
      <c r="A53" s="257"/>
      <c r="B53" s="258" t="s">
        <v>343</v>
      </c>
      <c r="C53" s="255" t="s">
        <v>369</v>
      </c>
      <c r="D53" s="17">
        <f t="shared" si="0"/>
        <v>60</v>
      </c>
      <c r="E53" s="50"/>
      <c r="F53" s="50">
        <v>19</v>
      </c>
      <c r="G53" s="50">
        <v>11</v>
      </c>
      <c r="H53" s="50">
        <v>12</v>
      </c>
      <c r="I53" s="52">
        <v>18</v>
      </c>
      <c r="J53" s="27"/>
      <c r="K53" s="44"/>
      <c r="L53" s="28"/>
    </row>
    <row r="54" spans="1:12" s="49" customFormat="1" ht="15" customHeight="1" x14ac:dyDescent="0.2">
      <c r="A54" s="257"/>
      <c r="B54" s="258" t="s">
        <v>370</v>
      </c>
      <c r="C54" s="255" t="s">
        <v>371</v>
      </c>
      <c r="D54" s="17">
        <f t="shared" si="0"/>
        <v>1</v>
      </c>
      <c r="E54" s="50"/>
      <c r="F54" s="50"/>
      <c r="G54" s="50"/>
      <c r="H54" s="50">
        <v>1</v>
      </c>
      <c r="I54" s="52"/>
      <c r="J54" s="27"/>
      <c r="K54" s="44"/>
      <c r="L54" s="28"/>
    </row>
    <row r="55" spans="1:12" s="49" customFormat="1" ht="15" customHeight="1" x14ac:dyDescent="0.2">
      <c r="A55" s="257"/>
      <c r="B55" s="258" t="s">
        <v>372</v>
      </c>
      <c r="C55" s="255" t="s">
        <v>373</v>
      </c>
      <c r="D55" s="17">
        <f t="shared" si="0"/>
        <v>66</v>
      </c>
      <c r="E55" s="50"/>
      <c r="F55" s="50"/>
      <c r="G55" s="50"/>
      <c r="H55" s="50"/>
      <c r="I55" s="52">
        <v>66</v>
      </c>
      <c r="J55" s="27"/>
      <c r="K55" s="44"/>
      <c r="L55" s="28"/>
    </row>
    <row r="56" spans="1:12" s="49" customFormat="1" ht="15" customHeight="1" x14ac:dyDescent="0.2">
      <c r="A56" s="257"/>
      <c r="B56" s="258" t="s">
        <v>374</v>
      </c>
      <c r="C56" s="255" t="s">
        <v>375</v>
      </c>
      <c r="D56" s="17">
        <f t="shared" si="0"/>
        <v>0</v>
      </c>
      <c r="E56" s="50"/>
      <c r="F56" s="50"/>
      <c r="G56" s="50"/>
      <c r="H56" s="50"/>
      <c r="I56" s="52"/>
      <c r="J56" s="27"/>
      <c r="K56" s="44"/>
      <c r="L56" s="28"/>
    </row>
    <row r="57" spans="1:12" s="49" customFormat="1" ht="15" customHeight="1" x14ac:dyDescent="0.2">
      <c r="A57" s="257"/>
      <c r="B57" s="258" t="s">
        <v>376</v>
      </c>
      <c r="C57" s="255" t="s">
        <v>377</v>
      </c>
      <c r="D57" s="17">
        <f t="shared" si="0"/>
        <v>10</v>
      </c>
      <c r="E57" s="50"/>
      <c r="F57" s="50">
        <v>5</v>
      </c>
      <c r="G57" s="50">
        <v>0</v>
      </c>
      <c r="H57" s="50">
        <v>3</v>
      </c>
      <c r="I57" s="52">
        <v>2</v>
      </c>
      <c r="J57" s="27"/>
      <c r="K57" s="44"/>
      <c r="L57" s="28"/>
    </row>
    <row r="58" spans="1:12" s="49" customFormat="1" ht="15" customHeight="1" x14ac:dyDescent="0.2">
      <c r="A58" s="257"/>
      <c r="B58" s="263" t="s">
        <v>231</v>
      </c>
      <c r="C58" s="255" t="s">
        <v>378</v>
      </c>
      <c r="D58" s="17">
        <f t="shared" si="0"/>
        <v>16</v>
      </c>
      <c r="E58" s="50"/>
      <c r="F58" s="50">
        <v>18</v>
      </c>
      <c r="G58" s="50">
        <v>-8</v>
      </c>
      <c r="H58" s="50">
        <v>6</v>
      </c>
      <c r="I58" s="52"/>
      <c r="J58" s="27"/>
      <c r="K58" s="44"/>
      <c r="L58" s="28"/>
    </row>
    <row r="59" spans="1:12" s="49" customFormat="1" ht="15" customHeight="1" x14ac:dyDescent="0.2">
      <c r="A59" s="257"/>
      <c r="B59" s="258" t="s">
        <v>379</v>
      </c>
      <c r="C59" s="255" t="s">
        <v>380</v>
      </c>
      <c r="D59" s="17">
        <f t="shared" si="0"/>
        <v>227</v>
      </c>
      <c r="E59" s="50"/>
      <c r="F59" s="50">
        <v>30</v>
      </c>
      <c r="G59" s="50">
        <v>67</v>
      </c>
      <c r="H59" s="50">
        <v>74</v>
      </c>
      <c r="I59" s="52">
        <v>56</v>
      </c>
      <c r="J59" s="27"/>
      <c r="K59" s="44"/>
      <c r="L59" s="28"/>
    </row>
    <row r="60" spans="1:12" s="49" customFormat="1" ht="15" customHeight="1" x14ac:dyDescent="0.25">
      <c r="A60" s="257" t="s">
        <v>381</v>
      </c>
      <c r="B60" s="254"/>
      <c r="C60" s="251" t="s">
        <v>382</v>
      </c>
      <c r="D60" s="17">
        <f t="shared" si="0"/>
        <v>2</v>
      </c>
      <c r="E60" s="50"/>
      <c r="F60" s="50">
        <v>0</v>
      </c>
      <c r="G60" s="50">
        <v>0</v>
      </c>
      <c r="H60" s="50">
        <v>2</v>
      </c>
      <c r="I60" s="52">
        <v>0</v>
      </c>
      <c r="J60" s="27">
        <v>0</v>
      </c>
      <c r="K60" s="44">
        <v>0</v>
      </c>
      <c r="L60" s="28">
        <v>0</v>
      </c>
    </row>
    <row r="61" spans="1:12" s="49" customFormat="1" ht="17.25" customHeight="1" x14ac:dyDescent="0.25">
      <c r="A61" s="257" t="s">
        <v>383</v>
      </c>
      <c r="B61" s="250"/>
      <c r="C61" s="251" t="s">
        <v>384</v>
      </c>
      <c r="D61" s="17">
        <f t="shared" si="0"/>
        <v>0</v>
      </c>
      <c r="E61" s="50"/>
      <c r="F61" s="51">
        <f t="shared" ref="F61:L61" si="9">F62</f>
        <v>0</v>
      </c>
      <c r="G61" s="51">
        <f t="shared" si="9"/>
        <v>0</v>
      </c>
      <c r="H61" s="51">
        <f t="shared" si="9"/>
        <v>0</v>
      </c>
      <c r="I61" s="51">
        <f t="shared" si="9"/>
        <v>0</v>
      </c>
      <c r="J61" s="50">
        <f t="shared" si="9"/>
        <v>0</v>
      </c>
      <c r="K61" s="50">
        <f t="shared" si="9"/>
        <v>0</v>
      </c>
      <c r="L61" s="55">
        <f t="shared" si="9"/>
        <v>0</v>
      </c>
    </row>
    <row r="62" spans="1:12" s="49" customFormat="1" ht="15" customHeight="1" x14ac:dyDescent="0.2">
      <c r="A62" s="257"/>
      <c r="B62" s="263" t="s">
        <v>385</v>
      </c>
      <c r="C62" s="255" t="s">
        <v>386</v>
      </c>
      <c r="D62" s="17">
        <f t="shared" si="0"/>
        <v>0</v>
      </c>
      <c r="E62" s="50"/>
      <c r="F62" s="50"/>
      <c r="G62" s="50"/>
      <c r="H62" s="50"/>
      <c r="I62" s="52">
        <v>0</v>
      </c>
      <c r="J62" s="27"/>
      <c r="K62" s="44"/>
      <c r="L62" s="28"/>
    </row>
    <row r="63" spans="1:12" s="49" customFormat="1" ht="15" customHeight="1" x14ac:dyDescent="0.2">
      <c r="A63" s="257"/>
      <c r="B63" s="263" t="s">
        <v>387</v>
      </c>
      <c r="C63" s="255" t="s">
        <v>388</v>
      </c>
      <c r="D63" s="17">
        <f t="shared" si="0"/>
        <v>0</v>
      </c>
      <c r="E63" s="50"/>
      <c r="F63" s="50"/>
      <c r="G63" s="50"/>
      <c r="H63" s="50"/>
      <c r="I63" s="52"/>
      <c r="J63" s="27"/>
      <c r="K63" s="44"/>
      <c r="L63" s="28"/>
    </row>
    <row r="64" spans="1:12" s="49" customFormat="1" ht="15" customHeight="1" x14ac:dyDescent="0.25">
      <c r="A64" s="257" t="s">
        <v>155</v>
      </c>
      <c r="B64" s="250"/>
      <c r="C64" s="251" t="s">
        <v>156</v>
      </c>
      <c r="D64" s="17">
        <f t="shared" si="0"/>
        <v>379</v>
      </c>
      <c r="E64" s="50"/>
      <c r="F64" s="51">
        <f t="shared" ref="F64:L64" si="10">SUM(F65:F68)</f>
        <v>0</v>
      </c>
      <c r="G64" s="51">
        <f t="shared" si="10"/>
        <v>0</v>
      </c>
      <c r="H64" s="51">
        <f t="shared" si="10"/>
        <v>179</v>
      </c>
      <c r="I64" s="51">
        <f t="shared" si="10"/>
        <v>200</v>
      </c>
      <c r="J64" s="50">
        <f t="shared" si="10"/>
        <v>0</v>
      </c>
      <c r="K64" s="50">
        <f t="shared" si="10"/>
        <v>0</v>
      </c>
      <c r="L64" s="55">
        <f t="shared" si="10"/>
        <v>0</v>
      </c>
    </row>
    <row r="65" spans="1:12" s="49" customFormat="1" ht="15.6" customHeight="1" x14ac:dyDescent="0.2">
      <c r="A65" s="257"/>
      <c r="B65" s="258" t="s">
        <v>157</v>
      </c>
      <c r="C65" s="255" t="s">
        <v>158</v>
      </c>
      <c r="D65" s="17">
        <f t="shared" si="0"/>
        <v>225</v>
      </c>
      <c r="E65" s="50"/>
      <c r="F65" s="50"/>
      <c r="G65" s="50"/>
      <c r="H65" s="50">
        <v>105</v>
      </c>
      <c r="I65" s="52">
        <v>120</v>
      </c>
      <c r="J65" s="27"/>
      <c r="K65" s="44"/>
      <c r="L65" s="28"/>
    </row>
    <row r="66" spans="1:12" s="49" customFormat="1" ht="15.6" customHeight="1" x14ac:dyDescent="0.2">
      <c r="A66" s="257"/>
      <c r="B66" s="258" t="s">
        <v>72</v>
      </c>
      <c r="C66" s="255" t="s">
        <v>73</v>
      </c>
      <c r="D66" s="17">
        <f t="shared" si="0"/>
        <v>43</v>
      </c>
      <c r="E66" s="50"/>
      <c r="F66" s="50"/>
      <c r="G66" s="50"/>
      <c r="H66" s="50">
        <v>29</v>
      </c>
      <c r="I66" s="52">
        <v>14</v>
      </c>
      <c r="J66" s="27"/>
      <c r="K66" s="44"/>
      <c r="L66" s="28"/>
    </row>
    <row r="67" spans="1:12" s="49" customFormat="1" ht="15.6" customHeight="1" x14ac:dyDescent="0.2">
      <c r="A67" s="257"/>
      <c r="B67" s="258" t="s">
        <v>74</v>
      </c>
      <c r="C67" s="255" t="s">
        <v>75</v>
      </c>
      <c r="D67" s="17">
        <f t="shared" si="0"/>
        <v>86</v>
      </c>
      <c r="E67" s="50"/>
      <c r="F67" s="50"/>
      <c r="G67" s="50"/>
      <c r="H67" s="50">
        <v>30</v>
      </c>
      <c r="I67" s="52">
        <v>56</v>
      </c>
      <c r="J67" s="27"/>
      <c r="K67" s="44"/>
      <c r="L67" s="28"/>
    </row>
    <row r="68" spans="1:12" s="49" customFormat="1" ht="15.6" customHeight="1" x14ac:dyDescent="0.2">
      <c r="A68" s="257"/>
      <c r="B68" s="258" t="s">
        <v>76</v>
      </c>
      <c r="C68" s="255" t="s">
        <v>77</v>
      </c>
      <c r="D68" s="17">
        <f t="shared" si="0"/>
        <v>25</v>
      </c>
      <c r="E68" s="50"/>
      <c r="F68" s="50"/>
      <c r="G68" s="50"/>
      <c r="H68" s="50">
        <v>15</v>
      </c>
      <c r="I68" s="52">
        <v>10</v>
      </c>
      <c r="J68" s="27"/>
      <c r="K68" s="44"/>
      <c r="L68" s="28"/>
    </row>
    <row r="69" spans="1:12" s="49" customFormat="1" ht="29.25" customHeight="1" x14ac:dyDescent="0.25">
      <c r="A69" s="776" t="s">
        <v>457</v>
      </c>
      <c r="B69" s="777"/>
      <c r="C69" s="251" t="s">
        <v>458</v>
      </c>
      <c r="D69" s="17">
        <f t="shared" si="0"/>
        <v>6</v>
      </c>
      <c r="E69" s="50"/>
      <c r="F69" s="51">
        <f t="shared" ref="F69:L69" si="11">SUM(F70:F72)</f>
        <v>0</v>
      </c>
      <c r="G69" s="51">
        <f t="shared" si="11"/>
        <v>0</v>
      </c>
      <c r="H69" s="51">
        <f t="shared" si="11"/>
        <v>6</v>
      </c>
      <c r="I69" s="51">
        <f t="shared" si="11"/>
        <v>0</v>
      </c>
      <c r="J69" s="50">
        <f t="shared" si="11"/>
        <v>0</v>
      </c>
      <c r="K69" s="50">
        <f t="shared" si="11"/>
        <v>0</v>
      </c>
      <c r="L69" s="55">
        <f t="shared" si="11"/>
        <v>0</v>
      </c>
    </row>
    <row r="70" spans="1:12" s="49" customFormat="1" ht="15" customHeight="1" x14ac:dyDescent="0.2">
      <c r="A70" s="257"/>
      <c r="B70" s="258" t="s">
        <v>459</v>
      </c>
      <c r="C70" s="255" t="s">
        <v>460</v>
      </c>
      <c r="D70" s="17">
        <f t="shared" si="0"/>
        <v>0</v>
      </c>
      <c r="E70" s="50"/>
      <c r="F70" s="50"/>
      <c r="G70" s="50"/>
      <c r="H70" s="50"/>
      <c r="I70" s="52"/>
      <c r="J70" s="27"/>
      <c r="K70" s="44"/>
      <c r="L70" s="28"/>
    </row>
    <row r="71" spans="1:12" s="49" customFormat="1" ht="15" customHeight="1" x14ac:dyDescent="0.2">
      <c r="A71" s="257"/>
      <c r="B71" s="258" t="s">
        <v>461</v>
      </c>
      <c r="C71" s="255" t="s">
        <v>462</v>
      </c>
      <c r="D71" s="17">
        <f t="shared" si="0"/>
        <v>0</v>
      </c>
      <c r="E71" s="50"/>
      <c r="F71" s="50"/>
      <c r="G71" s="50"/>
      <c r="H71" s="50"/>
      <c r="I71" s="52"/>
      <c r="J71" s="27"/>
      <c r="K71" s="44"/>
      <c r="L71" s="28"/>
    </row>
    <row r="72" spans="1:12" s="49" customFormat="1" ht="15" customHeight="1" x14ac:dyDescent="0.2">
      <c r="A72" s="257"/>
      <c r="B72" s="258" t="s">
        <v>469</v>
      </c>
      <c r="C72" s="255" t="s">
        <v>470</v>
      </c>
      <c r="D72" s="17">
        <f t="shared" si="0"/>
        <v>6</v>
      </c>
      <c r="E72" s="50"/>
      <c r="F72" s="50"/>
      <c r="G72" s="50"/>
      <c r="H72" s="50">
        <v>6</v>
      </c>
      <c r="I72" s="52"/>
      <c r="J72" s="27"/>
      <c r="K72" s="44"/>
      <c r="L72" s="28"/>
    </row>
    <row r="73" spans="1:12" s="49" customFormat="1" ht="17.25" customHeight="1" x14ac:dyDescent="0.25">
      <c r="A73" s="264" t="s">
        <v>79</v>
      </c>
      <c r="B73" s="250"/>
      <c r="C73" s="251" t="s">
        <v>80</v>
      </c>
      <c r="D73" s="17">
        <f t="shared" si="0"/>
        <v>0</v>
      </c>
      <c r="E73" s="50"/>
      <c r="F73" s="51">
        <f t="shared" ref="F73:L73" si="12">F74+F75</f>
        <v>0</v>
      </c>
      <c r="G73" s="51">
        <f t="shared" si="12"/>
        <v>0</v>
      </c>
      <c r="H73" s="51">
        <f t="shared" si="12"/>
        <v>0</v>
      </c>
      <c r="I73" s="51">
        <f t="shared" si="12"/>
        <v>0</v>
      </c>
      <c r="J73" s="50">
        <f t="shared" si="12"/>
        <v>0</v>
      </c>
      <c r="K73" s="50">
        <f t="shared" si="12"/>
        <v>0</v>
      </c>
      <c r="L73" s="55">
        <f t="shared" si="12"/>
        <v>0</v>
      </c>
    </row>
    <row r="74" spans="1:12" s="49" customFormat="1" ht="17.25" customHeight="1" x14ac:dyDescent="0.2">
      <c r="A74" s="257"/>
      <c r="B74" s="258" t="s">
        <v>81</v>
      </c>
      <c r="C74" s="255" t="s">
        <v>82</v>
      </c>
      <c r="D74" s="17">
        <f t="shared" si="0"/>
        <v>0</v>
      </c>
      <c r="E74" s="50"/>
      <c r="F74" s="50"/>
      <c r="G74" s="50"/>
      <c r="H74" s="50"/>
      <c r="I74" s="52"/>
      <c r="J74" s="27"/>
      <c r="K74" s="44"/>
      <c r="L74" s="28"/>
    </row>
    <row r="75" spans="1:12" s="49" customFormat="1" ht="17.25" customHeight="1" x14ac:dyDescent="0.2">
      <c r="A75" s="257"/>
      <c r="B75" s="258" t="s">
        <v>83</v>
      </c>
      <c r="C75" s="255" t="s">
        <v>84</v>
      </c>
      <c r="D75" s="17">
        <f t="shared" si="0"/>
        <v>0</v>
      </c>
      <c r="E75" s="50"/>
      <c r="F75" s="50"/>
      <c r="G75" s="50"/>
      <c r="H75" s="50"/>
      <c r="I75" s="52"/>
      <c r="J75" s="27"/>
      <c r="K75" s="44"/>
      <c r="L75" s="28"/>
    </row>
    <row r="76" spans="1:12" s="49" customFormat="1" ht="15.6" customHeight="1" x14ac:dyDescent="0.25">
      <c r="A76" s="842" t="s">
        <v>85</v>
      </c>
      <c r="B76" s="843"/>
      <c r="C76" s="251" t="s">
        <v>128</v>
      </c>
      <c r="D76" s="17">
        <f t="shared" si="0"/>
        <v>5</v>
      </c>
      <c r="E76" s="50"/>
      <c r="F76" s="50"/>
      <c r="G76" s="50"/>
      <c r="H76" s="50">
        <v>5</v>
      </c>
      <c r="I76" s="52"/>
      <c r="J76" s="27"/>
      <c r="K76" s="44"/>
      <c r="L76" s="28"/>
    </row>
    <row r="77" spans="1:12" s="49" customFormat="1" ht="15.6" customHeight="1" x14ac:dyDescent="0.25">
      <c r="A77" s="842" t="s">
        <v>129</v>
      </c>
      <c r="B77" s="843"/>
      <c r="C77" s="251" t="s">
        <v>86</v>
      </c>
      <c r="D77" s="17">
        <f t="shared" si="0"/>
        <v>0</v>
      </c>
      <c r="E77" s="50"/>
      <c r="F77" s="50"/>
      <c r="G77" s="50"/>
      <c r="H77" s="50"/>
      <c r="I77" s="52"/>
      <c r="J77" s="27"/>
      <c r="K77" s="44"/>
      <c r="L77" s="28"/>
    </row>
    <row r="78" spans="1:12" s="49" customFormat="1" ht="15.6" customHeight="1" x14ac:dyDescent="0.25">
      <c r="A78" s="257" t="s">
        <v>102</v>
      </c>
      <c r="B78" s="250"/>
      <c r="C78" s="251" t="s">
        <v>103</v>
      </c>
      <c r="D78" s="17">
        <f t="shared" ref="D78:D141" si="13">F78+G78+H78+I78</f>
        <v>0</v>
      </c>
      <c r="E78" s="50"/>
      <c r="F78" s="50"/>
      <c r="G78" s="50"/>
      <c r="H78" s="50"/>
      <c r="I78" s="52"/>
      <c r="J78" s="27"/>
      <c r="K78" s="44"/>
      <c r="L78" s="28"/>
    </row>
    <row r="79" spans="1:12" s="49" customFormat="1" ht="15.6" customHeight="1" x14ac:dyDescent="0.25">
      <c r="A79" s="257" t="s">
        <v>104</v>
      </c>
      <c r="B79" s="250"/>
      <c r="C79" s="251" t="s">
        <v>105</v>
      </c>
      <c r="D79" s="17">
        <f t="shared" si="13"/>
        <v>0</v>
      </c>
      <c r="E79" s="50"/>
      <c r="F79" s="50"/>
      <c r="G79" s="50"/>
      <c r="H79" s="50"/>
      <c r="I79" s="52"/>
      <c r="J79" s="27"/>
      <c r="K79" s="44"/>
      <c r="L79" s="28"/>
    </row>
    <row r="80" spans="1:12" s="49" customFormat="1" ht="15.6" customHeight="1" x14ac:dyDescent="0.25">
      <c r="A80" s="257" t="s">
        <v>106</v>
      </c>
      <c r="B80" s="250"/>
      <c r="C80" s="251" t="s">
        <v>107</v>
      </c>
      <c r="D80" s="17">
        <f t="shared" si="13"/>
        <v>0</v>
      </c>
      <c r="E80" s="50"/>
      <c r="F80" s="50"/>
      <c r="G80" s="50"/>
      <c r="H80" s="50"/>
      <c r="I80" s="52"/>
      <c r="J80" s="27"/>
      <c r="K80" s="44"/>
      <c r="L80" s="28"/>
    </row>
    <row r="81" spans="1:12" s="49" customFormat="1" ht="15.6" customHeight="1" x14ac:dyDescent="0.25">
      <c r="A81" s="257" t="s">
        <v>298</v>
      </c>
      <c r="B81" s="250"/>
      <c r="C81" s="251" t="s">
        <v>299</v>
      </c>
      <c r="D81" s="17">
        <f t="shared" si="13"/>
        <v>1</v>
      </c>
      <c r="E81" s="50"/>
      <c r="F81" s="50"/>
      <c r="G81" s="50"/>
      <c r="H81" s="50">
        <v>1</v>
      </c>
      <c r="I81" s="52"/>
      <c r="J81" s="27"/>
      <c r="K81" s="44"/>
      <c r="L81" s="28"/>
    </row>
    <row r="82" spans="1:12" s="49" customFormat="1" ht="27.75" customHeight="1" x14ac:dyDescent="0.25">
      <c r="A82" s="840" t="s">
        <v>302</v>
      </c>
      <c r="B82" s="841"/>
      <c r="C82" s="251" t="s">
        <v>303</v>
      </c>
      <c r="D82" s="17">
        <f t="shared" si="13"/>
        <v>0</v>
      </c>
      <c r="E82" s="50"/>
      <c r="F82" s="50"/>
      <c r="G82" s="50"/>
      <c r="H82" s="50"/>
      <c r="I82" s="52"/>
      <c r="J82" s="27"/>
      <c r="K82" s="44"/>
      <c r="L82" s="28"/>
    </row>
    <row r="83" spans="1:12" s="49" customFormat="1" ht="15.6" customHeight="1" x14ac:dyDescent="0.25">
      <c r="A83" s="257" t="s">
        <v>304</v>
      </c>
      <c r="B83" s="250"/>
      <c r="C83" s="251" t="s">
        <v>305</v>
      </c>
      <c r="D83" s="17">
        <f t="shared" si="13"/>
        <v>0</v>
      </c>
      <c r="E83" s="50"/>
      <c r="F83" s="50"/>
      <c r="G83" s="50"/>
      <c r="H83" s="50"/>
      <c r="I83" s="52"/>
      <c r="J83" s="27"/>
      <c r="K83" s="44"/>
      <c r="L83" s="28"/>
    </row>
    <row r="84" spans="1:12" s="49" customFormat="1" ht="15.6" customHeight="1" x14ac:dyDescent="0.25">
      <c r="A84" s="257" t="s">
        <v>306</v>
      </c>
      <c r="B84" s="250"/>
      <c r="C84" s="251" t="s">
        <v>307</v>
      </c>
      <c r="D84" s="17">
        <f t="shared" si="13"/>
        <v>0</v>
      </c>
      <c r="E84" s="50"/>
      <c r="F84" s="50"/>
      <c r="G84" s="50"/>
      <c r="H84" s="50"/>
      <c r="I84" s="52"/>
      <c r="J84" s="27"/>
      <c r="K84" s="44"/>
      <c r="L84" s="28"/>
    </row>
    <row r="85" spans="1:12" s="49" customFormat="1" ht="41.25" customHeight="1" x14ac:dyDescent="0.25">
      <c r="A85" s="768" t="s">
        <v>286</v>
      </c>
      <c r="B85" s="769"/>
      <c r="C85" s="251" t="s">
        <v>287</v>
      </c>
      <c r="D85" s="17">
        <f t="shared" si="13"/>
        <v>0</v>
      </c>
      <c r="E85" s="50"/>
      <c r="F85" s="50"/>
      <c r="G85" s="50"/>
      <c r="H85" s="50"/>
      <c r="I85" s="52"/>
      <c r="J85" s="27"/>
      <c r="K85" s="44"/>
      <c r="L85" s="28"/>
    </row>
    <row r="86" spans="1:12" s="49" customFormat="1" ht="24.75" customHeight="1" x14ac:dyDescent="0.25">
      <c r="A86" s="840" t="s">
        <v>395</v>
      </c>
      <c r="B86" s="841"/>
      <c r="C86" s="251" t="s">
        <v>396</v>
      </c>
      <c r="D86" s="17">
        <f t="shared" si="13"/>
        <v>0</v>
      </c>
      <c r="E86" s="50"/>
      <c r="F86" s="50"/>
      <c r="G86" s="50"/>
      <c r="H86" s="50"/>
      <c r="I86" s="52"/>
      <c r="J86" s="27"/>
      <c r="K86" s="44"/>
      <c r="L86" s="28"/>
    </row>
    <row r="87" spans="1:12" s="49" customFormat="1" ht="15" customHeight="1" x14ac:dyDescent="0.25">
      <c r="A87" s="257" t="s">
        <v>397</v>
      </c>
      <c r="B87" s="250"/>
      <c r="C87" s="251" t="s">
        <v>398</v>
      </c>
      <c r="D87" s="17">
        <f t="shared" si="13"/>
        <v>0</v>
      </c>
      <c r="E87" s="50"/>
      <c r="F87" s="50"/>
      <c r="G87" s="50"/>
      <c r="H87" s="50"/>
      <c r="I87" s="52"/>
      <c r="J87" s="27"/>
      <c r="K87" s="44"/>
      <c r="L87" s="28"/>
    </row>
    <row r="88" spans="1:12" s="49" customFormat="1" ht="15" customHeight="1" x14ac:dyDescent="0.25">
      <c r="A88" s="257" t="s">
        <v>399</v>
      </c>
      <c r="B88" s="250"/>
      <c r="C88" s="251" t="s">
        <v>400</v>
      </c>
      <c r="D88" s="17">
        <f t="shared" si="13"/>
        <v>0</v>
      </c>
      <c r="E88" s="50"/>
      <c r="F88" s="50"/>
      <c r="G88" s="50"/>
      <c r="H88" s="50"/>
      <c r="I88" s="52"/>
      <c r="J88" s="27"/>
      <c r="K88" s="44"/>
      <c r="L88" s="28"/>
    </row>
    <row r="89" spans="1:12" s="49" customFormat="1" ht="15" customHeight="1" x14ac:dyDescent="0.25">
      <c r="A89" s="257" t="s">
        <v>401</v>
      </c>
      <c r="B89" s="250"/>
      <c r="C89" s="251" t="s">
        <v>402</v>
      </c>
      <c r="D89" s="17">
        <f t="shared" si="13"/>
        <v>0</v>
      </c>
      <c r="E89" s="50"/>
      <c r="F89" s="50"/>
      <c r="G89" s="50"/>
      <c r="H89" s="50"/>
      <c r="I89" s="52"/>
      <c r="J89" s="27"/>
      <c r="K89" s="44"/>
      <c r="L89" s="28"/>
    </row>
    <row r="90" spans="1:12" s="49" customFormat="1" ht="26.25" customHeight="1" x14ac:dyDescent="0.25">
      <c r="A90" s="840" t="s">
        <v>279</v>
      </c>
      <c r="B90" s="841"/>
      <c r="C90" s="251" t="s">
        <v>403</v>
      </c>
      <c r="D90" s="17">
        <f t="shared" si="13"/>
        <v>0</v>
      </c>
      <c r="E90" s="50"/>
      <c r="F90" s="50"/>
      <c r="G90" s="50"/>
      <c r="H90" s="50"/>
      <c r="I90" s="52"/>
      <c r="J90" s="27"/>
      <c r="K90" s="44"/>
      <c r="L90" s="28"/>
    </row>
    <row r="91" spans="1:12" s="49" customFormat="1" ht="15" customHeight="1" x14ac:dyDescent="0.2">
      <c r="A91" s="257"/>
      <c r="B91" s="258" t="s">
        <v>404</v>
      </c>
      <c r="C91" s="255" t="s">
        <v>405</v>
      </c>
      <c r="D91" s="17">
        <f t="shared" si="13"/>
        <v>0</v>
      </c>
      <c r="E91" s="50"/>
      <c r="F91" s="50"/>
      <c r="G91" s="50"/>
      <c r="H91" s="50"/>
      <c r="I91" s="52"/>
      <c r="J91" s="27"/>
      <c r="K91" s="44"/>
      <c r="L91" s="28"/>
    </row>
    <row r="92" spans="1:12" s="49" customFormat="1" ht="15" customHeight="1" x14ac:dyDescent="0.2">
      <c r="A92" s="257"/>
      <c r="B92" s="258" t="s">
        <v>406</v>
      </c>
      <c r="C92" s="255" t="s">
        <v>407</v>
      </c>
      <c r="D92" s="17">
        <f t="shared" si="13"/>
        <v>0</v>
      </c>
      <c r="E92" s="50"/>
      <c r="F92" s="50"/>
      <c r="G92" s="50"/>
      <c r="H92" s="50"/>
      <c r="I92" s="52"/>
      <c r="J92" s="27"/>
      <c r="K92" s="44"/>
      <c r="L92" s="28"/>
    </row>
    <row r="93" spans="1:12" s="49" customFormat="1" ht="27" customHeight="1" x14ac:dyDescent="0.25">
      <c r="A93" s="768" t="s">
        <v>278</v>
      </c>
      <c r="B93" s="769"/>
      <c r="C93" s="251" t="s">
        <v>288</v>
      </c>
      <c r="D93" s="17">
        <f t="shared" si="13"/>
        <v>0</v>
      </c>
      <c r="E93" s="50"/>
      <c r="F93" s="50"/>
      <c r="G93" s="50"/>
      <c r="H93" s="50"/>
      <c r="I93" s="52"/>
      <c r="J93" s="27"/>
      <c r="K93" s="44"/>
      <c r="L93" s="28"/>
    </row>
    <row r="94" spans="1:12" s="49" customFormat="1" ht="15" customHeight="1" x14ac:dyDescent="0.25">
      <c r="A94" s="257" t="s">
        <v>289</v>
      </c>
      <c r="B94" s="265"/>
      <c r="C94" s="251" t="s">
        <v>290</v>
      </c>
      <c r="D94" s="17">
        <f t="shared" si="13"/>
        <v>0</v>
      </c>
      <c r="E94" s="50"/>
      <c r="F94" s="50"/>
      <c r="G94" s="50"/>
      <c r="H94" s="50"/>
      <c r="I94" s="52"/>
      <c r="J94" s="27"/>
      <c r="K94" s="44"/>
      <c r="L94" s="28"/>
    </row>
    <row r="95" spans="1:12" s="49" customFormat="1" ht="33.75" customHeight="1" x14ac:dyDescent="0.25">
      <c r="A95" s="840" t="s">
        <v>13</v>
      </c>
      <c r="B95" s="841"/>
      <c r="C95" s="251" t="s">
        <v>14</v>
      </c>
      <c r="D95" s="17">
        <f t="shared" si="13"/>
        <v>98</v>
      </c>
      <c r="E95" s="50"/>
      <c r="F95" s="51">
        <f t="shared" ref="F95:L95" si="14">SUM(F96:F103)</f>
        <v>8</v>
      </c>
      <c r="G95" s="51">
        <f t="shared" si="14"/>
        <v>43</v>
      </c>
      <c r="H95" s="51">
        <f t="shared" si="14"/>
        <v>47</v>
      </c>
      <c r="I95" s="51">
        <f t="shared" si="14"/>
        <v>0</v>
      </c>
      <c r="J95" s="50">
        <f t="shared" si="14"/>
        <v>0</v>
      </c>
      <c r="K95" s="50">
        <f t="shared" si="14"/>
        <v>0</v>
      </c>
      <c r="L95" s="55">
        <f t="shared" si="14"/>
        <v>0</v>
      </c>
    </row>
    <row r="96" spans="1:12" s="49" customFormat="1" ht="15" customHeight="1" x14ac:dyDescent="0.2">
      <c r="A96" s="257"/>
      <c r="B96" s="258" t="s">
        <v>15</v>
      </c>
      <c r="C96" s="255" t="s">
        <v>16</v>
      </c>
      <c r="D96" s="17">
        <f t="shared" si="13"/>
        <v>0</v>
      </c>
      <c r="E96" s="50"/>
      <c r="F96" s="50"/>
      <c r="G96" s="50"/>
      <c r="H96" s="50"/>
      <c r="I96" s="52"/>
      <c r="J96" s="27"/>
      <c r="K96" s="44"/>
      <c r="L96" s="28"/>
    </row>
    <row r="97" spans="1:12" s="49" customFormat="1" ht="15" customHeight="1" x14ac:dyDescent="0.2">
      <c r="A97" s="257"/>
      <c r="B97" s="258" t="s">
        <v>17</v>
      </c>
      <c r="C97" s="255" t="s">
        <v>18</v>
      </c>
      <c r="D97" s="17">
        <f t="shared" si="13"/>
        <v>0</v>
      </c>
      <c r="E97" s="50"/>
      <c r="F97" s="50"/>
      <c r="G97" s="50"/>
      <c r="H97" s="50"/>
      <c r="I97" s="52"/>
      <c r="J97" s="27"/>
      <c r="K97" s="44"/>
      <c r="L97" s="28"/>
    </row>
    <row r="98" spans="1:12" s="49" customFormat="1" ht="15" customHeight="1" x14ac:dyDescent="0.2">
      <c r="A98" s="257"/>
      <c r="B98" s="258" t="s">
        <v>19</v>
      </c>
      <c r="C98" s="255" t="s">
        <v>150</v>
      </c>
      <c r="D98" s="17">
        <f t="shared" si="13"/>
        <v>17</v>
      </c>
      <c r="E98" s="50"/>
      <c r="F98" s="50"/>
      <c r="G98" s="50">
        <v>16</v>
      </c>
      <c r="H98" s="50">
        <v>1</v>
      </c>
      <c r="I98" s="52"/>
      <c r="J98" s="27"/>
      <c r="K98" s="44"/>
      <c r="L98" s="28"/>
    </row>
    <row r="99" spans="1:12" s="49" customFormat="1" ht="15" customHeight="1" x14ac:dyDescent="0.2">
      <c r="A99" s="257"/>
      <c r="B99" s="258" t="s">
        <v>151</v>
      </c>
      <c r="C99" s="255" t="s">
        <v>152</v>
      </c>
      <c r="D99" s="17">
        <f t="shared" si="13"/>
        <v>12</v>
      </c>
      <c r="E99" s="50"/>
      <c r="F99" s="50"/>
      <c r="G99" s="50">
        <v>4</v>
      </c>
      <c r="H99" s="50">
        <v>8</v>
      </c>
      <c r="I99" s="52"/>
      <c r="J99" s="27"/>
      <c r="K99" s="44"/>
      <c r="L99" s="28"/>
    </row>
    <row r="100" spans="1:12" s="49" customFormat="1" ht="15" customHeight="1" x14ac:dyDescent="0.2">
      <c r="A100" s="257"/>
      <c r="B100" s="258" t="s">
        <v>153</v>
      </c>
      <c r="C100" s="255" t="s">
        <v>154</v>
      </c>
      <c r="D100" s="17">
        <f t="shared" si="13"/>
        <v>0</v>
      </c>
      <c r="E100" s="50"/>
      <c r="F100" s="50"/>
      <c r="G100" s="50"/>
      <c r="H100" s="50"/>
      <c r="I100" s="52"/>
      <c r="J100" s="27"/>
      <c r="K100" s="44"/>
      <c r="L100" s="28"/>
    </row>
    <row r="101" spans="1:12" s="49" customFormat="1" ht="15" customHeight="1" x14ac:dyDescent="0.2">
      <c r="A101" s="257"/>
      <c r="B101" s="258" t="s">
        <v>473</v>
      </c>
      <c r="C101" s="255" t="s">
        <v>474</v>
      </c>
      <c r="D101" s="17">
        <f t="shared" si="13"/>
        <v>0</v>
      </c>
      <c r="E101" s="50"/>
      <c r="F101" s="50"/>
      <c r="G101" s="50"/>
      <c r="H101" s="50"/>
      <c r="I101" s="52"/>
      <c r="J101" s="27"/>
      <c r="K101" s="44"/>
      <c r="L101" s="28"/>
    </row>
    <row r="102" spans="1:12" s="49" customFormat="1" ht="15" customHeight="1" x14ac:dyDescent="0.2">
      <c r="A102" s="257"/>
      <c r="B102" s="258" t="s">
        <v>475</v>
      </c>
      <c r="C102" s="255" t="s">
        <v>476</v>
      </c>
      <c r="D102" s="17">
        <f t="shared" si="13"/>
        <v>0</v>
      </c>
      <c r="E102" s="50"/>
      <c r="F102" s="50"/>
      <c r="G102" s="50"/>
      <c r="H102" s="50"/>
      <c r="I102" s="52"/>
      <c r="J102" s="27"/>
      <c r="K102" s="44"/>
      <c r="L102" s="28"/>
    </row>
    <row r="103" spans="1:12" s="49" customFormat="1" ht="15" customHeight="1" x14ac:dyDescent="0.2">
      <c r="A103" s="257"/>
      <c r="B103" s="258" t="s">
        <v>181</v>
      </c>
      <c r="C103" s="255" t="s">
        <v>182</v>
      </c>
      <c r="D103" s="17">
        <f t="shared" si="13"/>
        <v>69</v>
      </c>
      <c r="E103" s="50"/>
      <c r="F103" s="50">
        <v>8</v>
      </c>
      <c r="G103" s="50">
        <v>23</v>
      </c>
      <c r="H103" s="50">
        <v>38</v>
      </c>
      <c r="I103" s="52"/>
      <c r="J103" s="27"/>
      <c r="K103" s="44"/>
      <c r="L103" s="28"/>
    </row>
    <row r="104" spans="1:12" s="13" customFormat="1" ht="15" customHeight="1" x14ac:dyDescent="0.25">
      <c r="A104" s="266" t="s">
        <v>183</v>
      </c>
      <c r="B104" s="267"/>
      <c r="C104" s="252" t="s">
        <v>184</v>
      </c>
      <c r="D104" s="17">
        <f t="shared" si="13"/>
        <v>0</v>
      </c>
      <c r="E104" s="23"/>
      <c r="F104" s="23"/>
      <c r="G104" s="23"/>
      <c r="H104" s="23"/>
      <c r="I104" s="45"/>
      <c r="J104" s="23"/>
      <c r="K104" s="23"/>
      <c r="L104" s="24"/>
    </row>
    <row r="105" spans="1:12" s="49" customFormat="1" ht="17.25" customHeight="1" x14ac:dyDescent="0.25">
      <c r="A105" s="253" t="s">
        <v>185</v>
      </c>
      <c r="B105" s="250"/>
      <c r="C105" s="251" t="s">
        <v>260</v>
      </c>
      <c r="D105" s="17">
        <f t="shared" si="13"/>
        <v>0</v>
      </c>
      <c r="E105" s="50"/>
      <c r="F105" s="50"/>
      <c r="G105" s="50"/>
      <c r="H105" s="50"/>
      <c r="I105" s="52"/>
      <c r="J105" s="27"/>
      <c r="K105" s="44"/>
      <c r="L105" s="28"/>
    </row>
    <row r="106" spans="1:12" s="49" customFormat="1" ht="17.25" customHeight="1" x14ac:dyDescent="0.2">
      <c r="A106" s="257"/>
      <c r="B106" s="254" t="s">
        <v>261</v>
      </c>
      <c r="C106" s="255" t="s">
        <v>262</v>
      </c>
      <c r="D106" s="17">
        <f t="shared" si="13"/>
        <v>0</v>
      </c>
      <c r="E106" s="50"/>
      <c r="F106" s="50"/>
      <c r="G106" s="50"/>
      <c r="H106" s="50"/>
      <c r="I106" s="52"/>
      <c r="J106" s="27"/>
      <c r="K106" s="44"/>
      <c r="L106" s="28"/>
    </row>
    <row r="107" spans="1:12" s="49" customFormat="1" ht="17.25" customHeight="1" x14ac:dyDescent="0.2">
      <c r="A107" s="257"/>
      <c r="B107" s="254" t="s">
        <v>237</v>
      </c>
      <c r="C107" s="255" t="s">
        <v>108</v>
      </c>
      <c r="D107" s="17">
        <f t="shared" si="13"/>
        <v>0</v>
      </c>
      <c r="E107" s="50"/>
      <c r="F107" s="50"/>
      <c r="G107" s="50"/>
      <c r="H107" s="50"/>
      <c r="I107" s="52"/>
      <c r="J107" s="27"/>
      <c r="K107" s="44"/>
      <c r="L107" s="28"/>
    </row>
    <row r="108" spans="1:12" s="49" customFormat="1" ht="29.25" customHeight="1" x14ac:dyDescent="0.25">
      <c r="A108" s="854" t="s">
        <v>186</v>
      </c>
      <c r="B108" s="855"/>
      <c r="C108" s="251" t="s">
        <v>266</v>
      </c>
      <c r="D108" s="17">
        <f t="shared" si="13"/>
        <v>0</v>
      </c>
      <c r="E108" s="50"/>
      <c r="F108" s="50"/>
      <c r="G108" s="50"/>
      <c r="H108" s="50"/>
      <c r="I108" s="52"/>
      <c r="J108" s="27"/>
      <c r="K108" s="44"/>
      <c r="L108" s="28"/>
    </row>
    <row r="109" spans="1:12" s="49" customFormat="1" ht="17.25" customHeight="1" x14ac:dyDescent="0.2">
      <c r="A109" s="253"/>
      <c r="B109" s="254" t="s">
        <v>291</v>
      </c>
      <c r="C109" s="255" t="s">
        <v>337</v>
      </c>
      <c r="D109" s="17">
        <f t="shared" si="13"/>
        <v>0</v>
      </c>
      <c r="E109" s="50"/>
      <c r="F109" s="50"/>
      <c r="G109" s="50"/>
      <c r="H109" s="50"/>
      <c r="I109" s="52"/>
      <c r="J109" s="27"/>
      <c r="K109" s="44"/>
      <c r="L109" s="28"/>
    </row>
    <row r="110" spans="1:12" s="49" customFormat="1" ht="15" customHeight="1" x14ac:dyDescent="0.2">
      <c r="A110" s="257"/>
      <c r="B110" s="263" t="s">
        <v>292</v>
      </c>
      <c r="C110" s="255" t="s">
        <v>293</v>
      </c>
      <c r="D110" s="17">
        <f t="shared" si="13"/>
        <v>0</v>
      </c>
      <c r="E110" s="50"/>
      <c r="F110" s="50"/>
      <c r="G110" s="50"/>
      <c r="H110" s="50"/>
      <c r="I110" s="52"/>
      <c r="J110" s="27"/>
      <c r="K110" s="44"/>
      <c r="L110" s="28"/>
    </row>
    <row r="111" spans="1:12" s="49" customFormat="1" ht="16.5" customHeight="1" x14ac:dyDescent="0.2">
      <c r="A111" s="257"/>
      <c r="B111" s="268" t="s">
        <v>122</v>
      </c>
      <c r="C111" s="255" t="s">
        <v>294</v>
      </c>
      <c r="D111" s="17">
        <f t="shared" si="13"/>
        <v>0</v>
      </c>
      <c r="E111" s="50"/>
      <c r="F111" s="50"/>
      <c r="G111" s="50"/>
      <c r="H111" s="50"/>
      <c r="I111" s="52"/>
      <c r="J111" s="27"/>
      <c r="K111" s="44"/>
      <c r="L111" s="28"/>
    </row>
    <row r="112" spans="1:12" s="49" customFormat="1" ht="17.25" customHeight="1" x14ac:dyDescent="0.2">
      <c r="A112" s="257"/>
      <c r="B112" s="268" t="s">
        <v>295</v>
      </c>
      <c r="C112" s="255" t="s">
        <v>493</v>
      </c>
      <c r="D112" s="17">
        <f t="shared" si="13"/>
        <v>0</v>
      </c>
      <c r="E112" s="50"/>
      <c r="F112" s="50"/>
      <c r="G112" s="50"/>
      <c r="H112" s="50"/>
      <c r="I112" s="52"/>
      <c r="J112" s="27"/>
      <c r="K112" s="44"/>
      <c r="L112" s="28"/>
    </row>
    <row r="113" spans="1:12" s="49" customFormat="1" ht="17.25" customHeight="1" x14ac:dyDescent="0.25">
      <c r="A113" s="269" t="s">
        <v>429</v>
      </c>
      <c r="B113" s="270"/>
      <c r="C113" s="251" t="s">
        <v>296</v>
      </c>
      <c r="D113" s="17">
        <f t="shared" si="13"/>
        <v>0</v>
      </c>
      <c r="E113" s="50"/>
      <c r="F113" s="50"/>
      <c r="G113" s="50"/>
      <c r="H113" s="50"/>
      <c r="I113" s="52"/>
      <c r="J113" s="27"/>
      <c r="K113" s="44"/>
      <c r="L113" s="28"/>
    </row>
    <row r="114" spans="1:12" s="49" customFormat="1" ht="17.25" customHeight="1" x14ac:dyDescent="0.2">
      <c r="A114" s="269"/>
      <c r="B114" s="254" t="s">
        <v>251</v>
      </c>
      <c r="C114" s="255" t="s">
        <v>252</v>
      </c>
      <c r="D114" s="17">
        <f t="shared" si="13"/>
        <v>0</v>
      </c>
      <c r="E114" s="50"/>
      <c r="F114" s="50"/>
      <c r="G114" s="50"/>
      <c r="H114" s="50"/>
      <c r="I114" s="52"/>
      <c r="J114" s="27"/>
      <c r="K114" s="44"/>
      <c r="L114" s="28"/>
    </row>
    <row r="115" spans="1:12" s="49" customFormat="1" ht="17.25" customHeight="1" x14ac:dyDescent="0.2">
      <c r="A115" s="257"/>
      <c r="B115" s="254" t="s">
        <v>253</v>
      </c>
      <c r="C115" s="255" t="s">
        <v>254</v>
      </c>
      <c r="D115" s="17">
        <f t="shared" si="13"/>
        <v>0</v>
      </c>
      <c r="E115" s="50"/>
      <c r="F115" s="50"/>
      <c r="G115" s="50"/>
      <c r="H115" s="50"/>
      <c r="I115" s="52"/>
      <c r="J115" s="27"/>
      <c r="K115" s="44"/>
      <c r="L115" s="28"/>
    </row>
    <row r="116" spans="1:12" s="49" customFormat="1" ht="17.25" customHeight="1" x14ac:dyDescent="0.2">
      <c r="A116" s="257"/>
      <c r="B116" s="263" t="s">
        <v>365</v>
      </c>
      <c r="C116" s="255" t="s">
        <v>366</v>
      </c>
      <c r="D116" s="17">
        <f t="shared" si="13"/>
        <v>0</v>
      </c>
      <c r="E116" s="50"/>
      <c r="F116" s="50"/>
      <c r="G116" s="50"/>
      <c r="H116" s="50"/>
      <c r="I116" s="52"/>
      <c r="J116" s="27"/>
      <c r="K116" s="44"/>
      <c r="L116" s="28"/>
    </row>
    <row r="117" spans="1:12" s="49" customFormat="1" ht="17.25" customHeight="1" x14ac:dyDescent="0.2">
      <c r="A117" s="257"/>
      <c r="B117" s="263" t="s">
        <v>367</v>
      </c>
      <c r="C117" s="255" t="s">
        <v>368</v>
      </c>
      <c r="D117" s="17">
        <f t="shared" si="13"/>
        <v>0</v>
      </c>
      <c r="E117" s="50"/>
      <c r="F117" s="50"/>
      <c r="G117" s="50"/>
      <c r="H117" s="50"/>
      <c r="I117" s="52"/>
      <c r="J117" s="27"/>
      <c r="K117" s="44"/>
      <c r="L117" s="28"/>
    </row>
    <row r="118" spans="1:12" s="13" customFormat="1" ht="17.25" customHeight="1" x14ac:dyDescent="0.25">
      <c r="A118" s="266" t="s">
        <v>482</v>
      </c>
      <c r="B118" s="271"/>
      <c r="C118" s="252" t="s">
        <v>483</v>
      </c>
      <c r="D118" s="17">
        <f t="shared" si="13"/>
        <v>0</v>
      </c>
      <c r="E118" s="23"/>
      <c r="F118" s="23"/>
      <c r="G118" s="23"/>
      <c r="H118" s="23"/>
      <c r="I118" s="45"/>
      <c r="J118" s="23"/>
      <c r="K118" s="23"/>
      <c r="L118" s="24"/>
    </row>
    <row r="119" spans="1:12" s="49" customFormat="1" ht="16.899999999999999" customHeight="1" x14ac:dyDescent="0.25">
      <c r="A119" s="257"/>
      <c r="B119" s="272" t="s">
        <v>265</v>
      </c>
      <c r="C119" s="273" t="s">
        <v>200</v>
      </c>
      <c r="D119" s="17">
        <f t="shared" si="13"/>
        <v>0</v>
      </c>
      <c r="E119" s="50"/>
      <c r="F119" s="50"/>
      <c r="G119" s="50"/>
      <c r="H119" s="50"/>
      <c r="I119" s="52"/>
      <c r="J119" s="27"/>
      <c r="K119" s="44"/>
      <c r="L119" s="28"/>
    </row>
    <row r="120" spans="1:12" s="49" customFormat="1" ht="29.45" customHeight="1" x14ac:dyDescent="0.25">
      <c r="A120" s="257"/>
      <c r="B120" s="274" t="s">
        <v>234</v>
      </c>
      <c r="C120" s="273" t="s">
        <v>235</v>
      </c>
      <c r="D120" s="17">
        <f t="shared" si="13"/>
        <v>0</v>
      </c>
      <c r="E120" s="50"/>
      <c r="F120" s="50"/>
      <c r="G120" s="50"/>
      <c r="H120" s="50"/>
      <c r="I120" s="52"/>
      <c r="J120" s="27"/>
      <c r="K120" s="44"/>
      <c r="L120" s="28"/>
    </row>
    <row r="121" spans="1:12" s="49" customFormat="1" ht="17.25" customHeight="1" x14ac:dyDescent="0.25">
      <c r="A121" s="257"/>
      <c r="B121" s="275" t="s">
        <v>226</v>
      </c>
      <c r="C121" s="273" t="s">
        <v>227</v>
      </c>
      <c r="D121" s="17">
        <f t="shared" si="13"/>
        <v>0</v>
      </c>
      <c r="E121" s="50"/>
      <c r="F121" s="50"/>
      <c r="G121" s="50"/>
      <c r="H121" s="50"/>
      <c r="I121" s="52"/>
      <c r="J121" s="27"/>
      <c r="K121" s="44"/>
      <c r="L121" s="28"/>
    </row>
    <row r="122" spans="1:12" s="49" customFormat="1" ht="16.899999999999999" customHeight="1" x14ac:dyDescent="0.25">
      <c r="A122" s="276" t="s">
        <v>228</v>
      </c>
      <c r="B122" s="277"/>
      <c r="C122" s="278" t="s">
        <v>229</v>
      </c>
      <c r="D122" s="17">
        <f t="shared" si="13"/>
        <v>0</v>
      </c>
      <c r="E122" s="50"/>
      <c r="F122" s="50"/>
      <c r="G122" s="50"/>
      <c r="H122" s="50"/>
      <c r="I122" s="52"/>
      <c r="J122" s="50"/>
      <c r="K122" s="50"/>
      <c r="L122" s="55"/>
    </row>
    <row r="123" spans="1:12" s="49" customFormat="1" ht="16.899999999999999" customHeight="1" x14ac:dyDescent="0.25">
      <c r="A123" s="257" t="s">
        <v>205</v>
      </c>
      <c r="B123" s="258"/>
      <c r="C123" s="251" t="s">
        <v>206</v>
      </c>
      <c r="D123" s="17">
        <f t="shared" si="13"/>
        <v>0</v>
      </c>
      <c r="E123" s="50"/>
      <c r="F123" s="50"/>
      <c r="G123" s="50"/>
      <c r="H123" s="50"/>
      <c r="I123" s="52"/>
      <c r="J123" s="27"/>
      <c r="K123" s="44"/>
      <c r="L123" s="28"/>
    </row>
    <row r="124" spans="1:12" s="13" customFormat="1" ht="34.9" customHeight="1" x14ac:dyDescent="0.25">
      <c r="A124" s="862" t="s">
        <v>338</v>
      </c>
      <c r="B124" s="863"/>
      <c r="C124" s="252" t="s">
        <v>339</v>
      </c>
      <c r="D124" s="17">
        <f t="shared" si="13"/>
        <v>0</v>
      </c>
      <c r="E124" s="23"/>
      <c r="F124" s="23"/>
      <c r="G124" s="23"/>
      <c r="H124" s="23"/>
      <c r="I124" s="45"/>
      <c r="J124" s="23"/>
      <c r="K124" s="23"/>
      <c r="L124" s="24"/>
    </row>
    <row r="125" spans="1:12" s="49" customFormat="1" ht="41.45" customHeight="1" x14ac:dyDescent="0.25">
      <c r="A125" s="856" t="s">
        <v>5</v>
      </c>
      <c r="B125" s="857"/>
      <c r="C125" s="251" t="s">
        <v>340</v>
      </c>
      <c r="D125" s="17">
        <f t="shared" si="13"/>
        <v>0</v>
      </c>
      <c r="E125" s="50"/>
      <c r="F125" s="50"/>
      <c r="G125" s="50"/>
      <c r="H125" s="50"/>
      <c r="I125" s="52"/>
      <c r="J125" s="27"/>
      <c r="K125" s="44"/>
      <c r="L125" s="28"/>
    </row>
    <row r="126" spans="1:12" s="49" customFormat="1" ht="15.75" customHeight="1" x14ac:dyDescent="0.2">
      <c r="A126" s="257"/>
      <c r="B126" s="258" t="s">
        <v>263</v>
      </c>
      <c r="C126" s="255" t="s">
        <v>264</v>
      </c>
      <c r="D126" s="17">
        <f t="shared" si="13"/>
        <v>0</v>
      </c>
      <c r="E126" s="50"/>
      <c r="F126" s="50"/>
      <c r="G126" s="50"/>
      <c r="H126" s="50"/>
      <c r="I126" s="52"/>
      <c r="J126" s="27"/>
      <c r="K126" s="44"/>
      <c r="L126" s="28"/>
    </row>
    <row r="127" spans="1:12" s="49" customFormat="1" ht="18" customHeight="1" x14ac:dyDescent="0.2">
      <c r="A127" s="257"/>
      <c r="B127" s="268" t="s">
        <v>408</v>
      </c>
      <c r="C127" s="255" t="s">
        <v>409</v>
      </c>
      <c r="D127" s="17">
        <f t="shared" si="13"/>
        <v>0</v>
      </c>
      <c r="E127" s="50"/>
      <c r="F127" s="50"/>
      <c r="G127" s="50"/>
      <c r="H127" s="50"/>
      <c r="I127" s="52"/>
      <c r="J127" s="27"/>
      <c r="K127" s="44"/>
      <c r="L127" s="28"/>
    </row>
    <row r="128" spans="1:12" s="49" customFormat="1" ht="18" customHeight="1" x14ac:dyDescent="0.2">
      <c r="A128" s="257"/>
      <c r="B128" s="268" t="s">
        <v>285</v>
      </c>
      <c r="C128" s="255" t="s">
        <v>284</v>
      </c>
      <c r="D128" s="17">
        <f t="shared" si="13"/>
        <v>0</v>
      </c>
      <c r="E128" s="50"/>
      <c r="F128" s="50"/>
      <c r="G128" s="50"/>
      <c r="H128" s="50"/>
      <c r="I128" s="52"/>
      <c r="J128" s="27"/>
      <c r="K128" s="44"/>
      <c r="L128" s="28"/>
    </row>
    <row r="129" spans="1:12" s="49" customFormat="1" ht="27" customHeight="1" x14ac:dyDescent="0.2">
      <c r="A129" s="257"/>
      <c r="B129" s="263" t="s">
        <v>490</v>
      </c>
      <c r="C129" s="255" t="s">
        <v>491</v>
      </c>
      <c r="D129" s="17">
        <f t="shared" si="13"/>
        <v>0</v>
      </c>
      <c r="E129" s="50"/>
      <c r="F129" s="50"/>
      <c r="G129" s="50"/>
      <c r="H129" s="50"/>
      <c r="I129" s="52"/>
      <c r="J129" s="27"/>
      <c r="K129" s="44"/>
      <c r="L129" s="28"/>
    </row>
    <row r="130" spans="1:12" s="49" customFormat="1" ht="28.15" customHeight="1" x14ac:dyDescent="0.2">
      <c r="A130" s="257"/>
      <c r="B130" s="263" t="s">
        <v>448</v>
      </c>
      <c r="C130" s="255" t="s">
        <v>492</v>
      </c>
      <c r="D130" s="17">
        <f t="shared" si="13"/>
        <v>0</v>
      </c>
      <c r="E130" s="50"/>
      <c r="F130" s="50"/>
      <c r="G130" s="50"/>
      <c r="H130" s="50"/>
      <c r="I130" s="52"/>
      <c r="J130" s="27"/>
      <c r="K130" s="44"/>
      <c r="L130" s="28"/>
    </row>
    <row r="131" spans="1:12" s="49" customFormat="1" ht="27.6" customHeight="1" x14ac:dyDescent="0.2">
      <c r="A131" s="279"/>
      <c r="B131" s="263" t="s">
        <v>232</v>
      </c>
      <c r="C131" s="255" t="s">
        <v>233</v>
      </c>
      <c r="D131" s="17">
        <f t="shared" si="13"/>
        <v>0</v>
      </c>
      <c r="E131" s="50"/>
      <c r="F131" s="50"/>
      <c r="G131" s="50"/>
      <c r="H131" s="50"/>
      <c r="I131" s="52"/>
      <c r="J131" s="27"/>
      <c r="K131" s="44"/>
      <c r="L131" s="28"/>
    </row>
    <row r="132" spans="1:12" s="49" customFormat="1" ht="30.75" customHeight="1" x14ac:dyDescent="0.2">
      <c r="A132" s="279"/>
      <c r="B132" s="263" t="s">
        <v>311</v>
      </c>
      <c r="C132" s="255" t="s">
        <v>312</v>
      </c>
      <c r="D132" s="17">
        <f t="shared" si="13"/>
        <v>0</v>
      </c>
      <c r="E132" s="50"/>
      <c r="F132" s="50"/>
      <c r="G132" s="50"/>
      <c r="H132" s="50"/>
      <c r="I132" s="52"/>
      <c r="J132" s="27"/>
      <c r="K132" s="44"/>
      <c r="L132" s="28"/>
    </row>
    <row r="133" spans="1:12" s="49" customFormat="1" ht="27.6" customHeight="1" x14ac:dyDescent="0.2">
      <c r="A133" s="279"/>
      <c r="B133" s="263" t="s">
        <v>187</v>
      </c>
      <c r="C133" s="255" t="s">
        <v>188</v>
      </c>
      <c r="D133" s="17">
        <f t="shared" si="13"/>
        <v>0</v>
      </c>
      <c r="E133" s="50"/>
      <c r="F133" s="50"/>
      <c r="G133" s="50"/>
      <c r="H133" s="50"/>
      <c r="I133" s="52"/>
      <c r="J133" s="27"/>
      <c r="K133" s="44"/>
      <c r="L133" s="28"/>
    </row>
    <row r="134" spans="1:12" s="49" customFormat="1" ht="33" customHeight="1" x14ac:dyDescent="0.2">
      <c r="A134" s="279"/>
      <c r="B134" s="263" t="s">
        <v>481</v>
      </c>
      <c r="C134" s="255" t="s">
        <v>189</v>
      </c>
      <c r="D134" s="17">
        <f t="shared" si="13"/>
        <v>0</v>
      </c>
      <c r="E134" s="50"/>
      <c r="F134" s="50"/>
      <c r="G134" s="50"/>
      <c r="H134" s="50"/>
      <c r="I134" s="52"/>
      <c r="J134" s="27"/>
      <c r="K134" s="44"/>
      <c r="L134" s="28"/>
    </row>
    <row r="135" spans="1:12" s="49" customFormat="1" ht="27" customHeight="1" x14ac:dyDescent="0.2">
      <c r="A135" s="279"/>
      <c r="B135" s="263" t="s">
        <v>28</v>
      </c>
      <c r="C135" s="255" t="s">
        <v>29</v>
      </c>
      <c r="D135" s="17">
        <f t="shared" si="13"/>
        <v>0</v>
      </c>
      <c r="E135" s="50"/>
      <c r="F135" s="50"/>
      <c r="G135" s="50"/>
      <c r="H135" s="50"/>
      <c r="I135" s="52"/>
      <c r="J135" s="27"/>
      <c r="K135" s="44"/>
      <c r="L135" s="28"/>
    </row>
    <row r="136" spans="1:12" s="49" customFormat="1" ht="20.25" customHeight="1" x14ac:dyDescent="0.2">
      <c r="A136" s="279"/>
      <c r="B136" s="263" t="s">
        <v>30</v>
      </c>
      <c r="C136" s="255" t="s">
        <v>31</v>
      </c>
      <c r="D136" s="17">
        <f t="shared" si="13"/>
        <v>0</v>
      </c>
      <c r="E136" s="50"/>
      <c r="F136" s="50"/>
      <c r="G136" s="50"/>
      <c r="H136" s="50"/>
      <c r="I136" s="52"/>
      <c r="J136" s="27"/>
      <c r="K136" s="44"/>
      <c r="L136" s="28"/>
    </row>
    <row r="137" spans="1:12" s="49" customFormat="1" ht="28.15" customHeight="1" x14ac:dyDescent="0.2">
      <c r="A137" s="279"/>
      <c r="B137" s="263" t="s">
        <v>6</v>
      </c>
      <c r="C137" s="255" t="s">
        <v>7</v>
      </c>
      <c r="D137" s="17">
        <f t="shared" si="13"/>
        <v>0</v>
      </c>
      <c r="E137" s="50"/>
      <c r="F137" s="50"/>
      <c r="G137" s="50"/>
      <c r="H137" s="50"/>
      <c r="I137" s="52"/>
      <c r="J137" s="27"/>
      <c r="K137" s="44"/>
      <c r="L137" s="28"/>
    </row>
    <row r="138" spans="1:12" s="49" customFormat="1" ht="28.15" customHeight="1" x14ac:dyDescent="0.2">
      <c r="A138" s="279"/>
      <c r="B138" s="263" t="s">
        <v>8</v>
      </c>
      <c r="C138" s="255" t="s">
        <v>9</v>
      </c>
      <c r="D138" s="17">
        <f t="shared" si="13"/>
        <v>0</v>
      </c>
      <c r="E138" s="50"/>
      <c r="F138" s="50"/>
      <c r="G138" s="50"/>
      <c r="H138" s="50"/>
      <c r="I138" s="52"/>
      <c r="J138" s="27"/>
      <c r="K138" s="44"/>
      <c r="L138" s="28"/>
    </row>
    <row r="139" spans="1:12" s="13" customFormat="1" ht="17.25" customHeight="1" x14ac:dyDescent="0.25">
      <c r="A139" s="266" t="s">
        <v>57</v>
      </c>
      <c r="B139" s="267"/>
      <c r="C139" s="252" t="s">
        <v>32</v>
      </c>
      <c r="D139" s="17">
        <f t="shared" si="13"/>
        <v>0</v>
      </c>
      <c r="E139" s="23"/>
      <c r="F139" s="23"/>
      <c r="G139" s="23"/>
      <c r="H139" s="23"/>
      <c r="I139" s="45"/>
      <c r="J139" s="23"/>
      <c r="K139" s="23"/>
      <c r="L139" s="24"/>
    </row>
    <row r="140" spans="1:12" s="13" customFormat="1" ht="17.25" customHeight="1" x14ac:dyDescent="0.25">
      <c r="A140" s="856" t="s">
        <v>280</v>
      </c>
      <c r="B140" s="857"/>
      <c r="C140" s="251" t="s">
        <v>336</v>
      </c>
      <c r="D140" s="17">
        <f t="shared" si="13"/>
        <v>0</v>
      </c>
      <c r="E140" s="23"/>
      <c r="F140" s="23"/>
      <c r="G140" s="23"/>
      <c r="H140" s="23"/>
      <c r="I140" s="45"/>
      <c r="J140" s="27"/>
      <c r="K140" s="44"/>
      <c r="L140" s="28"/>
    </row>
    <row r="141" spans="1:12" s="13" customFormat="1" ht="17.25" customHeight="1" x14ac:dyDescent="0.2">
      <c r="A141" s="266"/>
      <c r="B141" s="258" t="s">
        <v>139</v>
      </c>
      <c r="C141" s="255" t="s">
        <v>140</v>
      </c>
      <c r="D141" s="17">
        <f t="shared" si="13"/>
        <v>0</v>
      </c>
      <c r="E141" s="23"/>
      <c r="F141" s="23"/>
      <c r="G141" s="23"/>
      <c r="H141" s="23"/>
      <c r="I141" s="45"/>
      <c r="J141" s="27"/>
      <c r="K141" s="44"/>
      <c r="L141" s="28"/>
    </row>
    <row r="142" spans="1:12" s="49" customFormat="1" ht="27" customHeight="1" x14ac:dyDescent="0.2">
      <c r="A142" s="280"/>
      <c r="B142" s="263" t="s">
        <v>332</v>
      </c>
      <c r="C142" s="255" t="s">
        <v>145</v>
      </c>
      <c r="D142" s="17">
        <f t="shared" ref="D142:D206" si="15">F142+G142+H142+I142</f>
        <v>0</v>
      </c>
      <c r="E142" s="50"/>
      <c r="F142" s="50"/>
      <c r="G142" s="50"/>
      <c r="H142" s="50"/>
      <c r="I142" s="52"/>
      <c r="J142" s="27"/>
      <c r="K142" s="44"/>
      <c r="L142" s="28"/>
    </row>
    <row r="143" spans="1:12" s="49" customFormat="1" ht="29.45" customHeight="1" x14ac:dyDescent="0.25">
      <c r="A143" s="856" t="s">
        <v>33</v>
      </c>
      <c r="B143" s="857"/>
      <c r="C143" s="251" t="s">
        <v>488</v>
      </c>
      <c r="D143" s="17">
        <f t="shared" si="15"/>
        <v>0</v>
      </c>
      <c r="E143" s="50"/>
      <c r="F143" s="50"/>
      <c r="G143" s="50"/>
      <c r="H143" s="50"/>
      <c r="I143" s="52"/>
      <c r="J143" s="27"/>
      <c r="K143" s="44"/>
      <c r="L143" s="28"/>
    </row>
    <row r="144" spans="1:12" s="49" customFormat="1" ht="16.899999999999999" customHeight="1" x14ac:dyDescent="0.2">
      <c r="A144" s="281"/>
      <c r="B144" s="258" t="s">
        <v>34</v>
      </c>
      <c r="C144" s="255" t="s">
        <v>35</v>
      </c>
      <c r="D144" s="17">
        <f t="shared" si="15"/>
        <v>0</v>
      </c>
      <c r="E144" s="50"/>
      <c r="F144" s="50"/>
      <c r="G144" s="50"/>
      <c r="H144" s="50"/>
      <c r="I144" s="52"/>
      <c r="J144" s="27"/>
      <c r="K144" s="44"/>
      <c r="L144" s="28"/>
    </row>
    <row r="145" spans="1:12" s="49" customFormat="1" ht="16.899999999999999" customHeight="1" x14ac:dyDescent="0.2">
      <c r="A145" s="281"/>
      <c r="B145" s="258" t="s">
        <v>36</v>
      </c>
      <c r="C145" s="255" t="s">
        <v>37</v>
      </c>
      <c r="D145" s="17">
        <f t="shared" si="15"/>
        <v>0</v>
      </c>
      <c r="E145" s="50"/>
      <c r="F145" s="50"/>
      <c r="G145" s="50"/>
      <c r="H145" s="50"/>
      <c r="I145" s="52"/>
      <c r="J145" s="27"/>
      <c r="K145" s="44"/>
      <c r="L145" s="28"/>
    </row>
    <row r="146" spans="1:12" s="49" customFormat="1" ht="16.899999999999999" customHeight="1" x14ac:dyDescent="0.25">
      <c r="A146" s="257" t="s">
        <v>38</v>
      </c>
      <c r="B146" s="254"/>
      <c r="C146" s="251" t="s">
        <v>39</v>
      </c>
      <c r="D146" s="17">
        <f t="shared" si="15"/>
        <v>0</v>
      </c>
      <c r="E146" s="50"/>
      <c r="F146" s="50"/>
      <c r="G146" s="50"/>
      <c r="H146" s="50"/>
      <c r="I146" s="52"/>
      <c r="J146" s="50"/>
      <c r="K146" s="50"/>
      <c r="L146" s="55"/>
    </row>
    <row r="147" spans="1:12" s="49" customFormat="1" ht="16.899999999999999" customHeight="1" x14ac:dyDescent="0.25">
      <c r="A147" s="282" t="s">
        <v>40</v>
      </c>
      <c r="B147" s="254"/>
      <c r="C147" s="251" t="s">
        <v>41</v>
      </c>
      <c r="D147" s="17">
        <f t="shared" si="15"/>
        <v>0</v>
      </c>
      <c r="E147" s="50"/>
      <c r="F147" s="50"/>
      <c r="G147" s="50"/>
      <c r="H147" s="50"/>
      <c r="I147" s="52"/>
      <c r="J147" s="27"/>
      <c r="K147" s="44"/>
      <c r="L147" s="28"/>
    </row>
    <row r="148" spans="1:12" s="49" customFormat="1" ht="16.899999999999999" customHeight="1" x14ac:dyDescent="0.2">
      <c r="A148" s="257"/>
      <c r="B148" s="283" t="s">
        <v>42</v>
      </c>
      <c r="C148" s="255" t="s">
        <v>43</v>
      </c>
      <c r="D148" s="17">
        <f t="shared" si="15"/>
        <v>0</v>
      </c>
      <c r="E148" s="50"/>
      <c r="F148" s="50"/>
      <c r="G148" s="50"/>
      <c r="H148" s="50"/>
      <c r="I148" s="52"/>
      <c r="J148" s="27"/>
      <c r="K148" s="44"/>
      <c r="L148" s="28"/>
    </row>
    <row r="149" spans="1:12" s="49" customFormat="1" ht="16.899999999999999" customHeight="1" x14ac:dyDescent="0.2">
      <c r="A149" s="257"/>
      <c r="B149" s="283" t="s">
        <v>44</v>
      </c>
      <c r="C149" s="255" t="s">
        <v>45</v>
      </c>
      <c r="D149" s="17">
        <f t="shared" si="15"/>
        <v>0</v>
      </c>
      <c r="E149" s="50"/>
      <c r="F149" s="50"/>
      <c r="G149" s="50"/>
      <c r="H149" s="50"/>
      <c r="I149" s="52"/>
      <c r="J149" s="27"/>
      <c r="K149" s="44"/>
      <c r="L149" s="28"/>
    </row>
    <row r="150" spans="1:12" s="49" customFormat="1" ht="16.899999999999999" customHeight="1" x14ac:dyDescent="0.2">
      <c r="A150" s="257"/>
      <c r="B150" s="283" t="s">
        <v>274</v>
      </c>
      <c r="C150" s="255" t="s">
        <v>275</v>
      </c>
      <c r="D150" s="17">
        <f t="shared" si="15"/>
        <v>0</v>
      </c>
      <c r="E150" s="50"/>
      <c r="F150" s="50"/>
      <c r="G150" s="50"/>
      <c r="H150" s="50"/>
      <c r="I150" s="52"/>
      <c r="J150" s="27"/>
      <c r="K150" s="44"/>
      <c r="L150" s="28"/>
    </row>
    <row r="151" spans="1:12" s="49" customFormat="1" ht="16.899999999999999" customHeight="1" x14ac:dyDescent="0.2">
      <c r="A151" s="257"/>
      <c r="B151" s="283" t="s">
        <v>276</v>
      </c>
      <c r="C151" s="255" t="s">
        <v>277</v>
      </c>
      <c r="D151" s="17">
        <f t="shared" si="15"/>
        <v>0</v>
      </c>
      <c r="E151" s="50"/>
      <c r="F151" s="50"/>
      <c r="G151" s="50"/>
      <c r="H151" s="50"/>
      <c r="I151" s="52"/>
      <c r="J151" s="27"/>
      <c r="K151" s="44"/>
      <c r="L151" s="28"/>
    </row>
    <row r="152" spans="1:12" s="133" customFormat="1" ht="32.25" customHeight="1" x14ac:dyDescent="0.2">
      <c r="A152" s="860" t="s">
        <v>543</v>
      </c>
      <c r="B152" s="861"/>
      <c r="C152" s="211" t="s">
        <v>468</v>
      </c>
      <c r="D152" s="17">
        <f t="shared" si="15"/>
        <v>0</v>
      </c>
      <c r="E152" s="74"/>
      <c r="F152" s="74">
        <f>SUM(F153:F165)</f>
        <v>0</v>
      </c>
      <c r="G152" s="74">
        <f t="shared" ref="G152:L152" si="16">SUM(G153:G165)</f>
        <v>0</v>
      </c>
      <c r="H152" s="74">
        <f t="shared" si="16"/>
        <v>0</v>
      </c>
      <c r="I152" s="74">
        <f t="shared" si="16"/>
        <v>0</v>
      </c>
      <c r="J152" s="74">
        <f t="shared" si="16"/>
        <v>0</v>
      </c>
      <c r="K152" s="74">
        <f t="shared" si="16"/>
        <v>0</v>
      </c>
      <c r="L152" s="132">
        <f t="shared" si="16"/>
        <v>0</v>
      </c>
    </row>
    <row r="153" spans="1:12" s="49" customFormat="1" ht="15.6" customHeight="1" x14ac:dyDescent="0.25">
      <c r="A153" s="257" t="s">
        <v>471</v>
      </c>
      <c r="B153" s="250"/>
      <c r="C153" s="251" t="s">
        <v>472</v>
      </c>
      <c r="D153" s="17">
        <f t="shared" si="15"/>
        <v>0</v>
      </c>
      <c r="E153" s="50"/>
      <c r="F153" s="50"/>
      <c r="G153" s="50"/>
      <c r="H153" s="50"/>
      <c r="I153" s="52"/>
      <c r="J153" s="27"/>
      <c r="K153" s="44"/>
      <c r="L153" s="28"/>
    </row>
    <row r="154" spans="1:12" s="49" customFormat="1" ht="15.6" customHeight="1" x14ac:dyDescent="0.25">
      <c r="A154" s="264" t="s">
        <v>64</v>
      </c>
      <c r="B154" s="250"/>
      <c r="C154" s="251" t="s">
        <v>71</v>
      </c>
      <c r="D154" s="17">
        <f t="shared" si="15"/>
        <v>0</v>
      </c>
      <c r="E154" s="50"/>
      <c r="F154" s="50"/>
      <c r="G154" s="50"/>
      <c r="H154" s="50"/>
      <c r="I154" s="52"/>
      <c r="J154" s="27"/>
      <c r="K154" s="44"/>
      <c r="L154" s="28"/>
    </row>
    <row r="155" spans="1:12" s="49" customFormat="1" ht="15.6" customHeight="1" x14ac:dyDescent="0.25">
      <c r="A155" s="264" t="s">
        <v>389</v>
      </c>
      <c r="B155" s="250"/>
      <c r="C155" s="251" t="s">
        <v>212</v>
      </c>
      <c r="D155" s="17">
        <f t="shared" si="15"/>
        <v>0</v>
      </c>
      <c r="E155" s="50"/>
      <c r="F155" s="50"/>
      <c r="G155" s="50"/>
      <c r="H155" s="50"/>
      <c r="I155" s="52"/>
      <c r="J155" s="27"/>
      <c r="K155" s="44"/>
      <c r="L155" s="28"/>
    </row>
    <row r="156" spans="1:12" s="49" customFormat="1" ht="15.6" customHeight="1" x14ac:dyDescent="0.25">
      <c r="A156" s="848" t="s">
        <v>65</v>
      </c>
      <c r="B156" s="849"/>
      <c r="C156" s="251" t="s">
        <v>66</v>
      </c>
      <c r="D156" s="17">
        <f t="shared" si="15"/>
        <v>0</v>
      </c>
      <c r="E156" s="50"/>
      <c r="F156" s="50"/>
      <c r="G156" s="50"/>
      <c r="H156" s="50"/>
      <c r="I156" s="52"/>
      <c r="J156" s="27"/>
      <c r="K156" s="44"/>
      <c r="L156" s="28"/>
    </row>
    <row r="157" spans="1:12" s="49" customFormat="1" ht="15.6" customHeight="1" x14ac:dyDescent="0.25">
      <c r="A157" s="848" t="s">
        <v>67</v>
      </c>
      <c r="B157" s="849"/>
      <c r="C157" s="251" t="s">
        <v>68</v>
      </c>
      <c r="D157" s="17">
        <f t="shared" si="15"/>
        <v>0</v>
      </c>
      <c r="E157" s="50"/>
      <c r="F157" s="50"/>
      <c r="G157" s="50"/>
      <c r="H157" s="50"/>
      <c r="I157" s="52"/>
      <c r="J157" s="27"/>
      <c r="K157" s="44"/>
      <c r="L157" s="28"/>
    </row>
    <row r="158" spans="1:12" s="49" customFormat="1" ht="15.6" customHeight="1" x14ac:dyDescent="0.25">
      <c r="A158" s="264" t="s">
        <v>223</v>
      </c>
      <c r="B158" s="250"/>
      <c r="C158" s="251" t="s">
        <v>224</v>
      </c>
      <c r="D158" s="17">
        <f t="shared" si="15"/>
        <v>0</v>
      </c>
      <c r="E158" s="50"/>
      <c r="F158" s="50"/>
      <c r="G158" s="50"/>
      <c r="H158" s="50"/>
      <c r="I158" s="52"/>
      <c r="J158" s="27"/>
      <c r="K158" s="44"/>
      <c r="L158" s="28"/>
    </row>
    <row r="159" spans="1:12" s="49" customFormat="1" ht="15.6" customHeight="1" x14ac:dyDescent="0.25">
      <c r="A159" s="264" t="s">
        <v>225</v>
      </c>
      <c r="B159" s="250"/>
      <c r="C159" s="251" t="s">
        <v>494</v>
      </c>
      <c r="D159" s="17">
        <f t="shared" si="15"/>
        <v>0</v>
      </c>
      <c r="E159" s="50"/>
      <c r="F159" s="50"/>
      <c r="G159" s="50"/>
      <c r="H159" s="50"/>
      <c r="I159" s="52"/>
      <c r="J159" s="27"/>
      <c r="K159" s="44"/>
      <c r="L159" s="28"/>
    </row>
    <row r="160" spans="1:12" s="49" customFormat="1" ht="32.25" customHeight="1" x14ac:dyDescent="0.25">
      <c r="A160" s="850" t="s">
        <v>78</v>
      </c>
      <c r="B160" s="851"/>
      <c r="C160" s="251" t="s">
        <v>236</v>
      </c>
      <c r="D160" s="17">
        <f t="shared" si="15"/>
        <v>0</v>
      </c>
      <c r="E160" s="50"/>
      <c r="F160" s="50"/>
      <c r="G160" s="50"/>
      <c r="H160" s="50"/>
      <c r="I160" s="52"/>
      <c r="J160" s="27"/>
      <c r="K160" s="44"/>
      <c r="L160" s="28"/>
    </row>
    <row r="161" spans="1:12" s="49" customFormat="1" ht="15.6" customHeight="1" x14ac:dyDescent="0.25">
      <c r="A161" s="264" t="s">
        <v>495</v>
      </c>
      <c r="B161" s="250"/>
      <c r="C161" s="251" t="s">
        <v>496</v>
      </c>
      <c r="D161" s="17">
        <f t="shared" si="15"/>
        <v>0</v>
      </c>
      <c r="E161" s="50"/>
      <c r="F161" s="50"/>
      <c r="G161" s="50"/>
      <c r="H161" s="50"/>
      <c r="I161" s="52"/>
      <c r="J161" s="27"/>
      <c r="K161" s="44"/>
      <c r="L161" s="28"/>
    </row>
    <row r="162" spans="1:12" s="49" customFormat="1" ht="15.6" customHeight="1" x14ac:dyDescent="0.25">
      <c r="A162" s="264" t="s">
        <v>497</v>
      </c>
      <c r="B162" s="277"/>
      <c r="C162" s="251" t="s">
        <v>498</v>
      </c>
      <c r="D162" s="17">
        <f t="shared" si="15"/>
        <v>0</v>
      </c>
      <c r="E162" s="50"/>
      <c r="F162" s="50"/>
      <c r="G162" s="50"/>
      <c r="H162" s="50"/>
      <c r="I162" s="52"/>
      <c r="J162" s="27"/>
      <c r="K162" s="44"/>
      <c r="L162" s="28"/>
    </row>
    <row r="163" spans="1:12" s="49" customFormat="1" ht="15.6" customHeight="1" x14ac:dyDescent="0.25">
      <c r="A163" s="264" t="s">
        <v>353</v>
      </c>
      <c r="B163" s="277"/>
      <c r="C163" s="251" t="s">
        <v>354</v>
      </c>
      <c r="D163" s="17">
        <f t="shared" si="15"/>
        <v>0</v>
      </c>
      <c r="E163" s="50"/>
      <c r="F163" s="50"/>
      <c r="G163" s="50"/>
      <c r="H163" s="50"/>
      <c r="I163" s="52"/>
      <c r="J163" s="27"/>
      <c r="K163" s="44"/>
      <c r="L163" s="28"/>
    </row>
    <row r="164" spans="1:12" s="49" customFormat="1" ht="18" customHeight="1" x14ac:dyDescent="0.25">
      <c r="A164" s="284" t="s">
        <v>47</v>
      </c>
      <c r="B164" s="268"/>
      <c r="C164" s="251" t="s">
        <v>48</v>
      </c>
      <c r="D164" s="17">
        <f t="shared" si="15"/>
        <v>0</v>
      </c>
      <c r="E164" s="50"/>
      <c r="F164" s="50"/>
      <c r="G164" s="50"/>
      <c r="H164" s="50"/>
      <c r="I164" s="52"/>
      <c r="J164" s="27"/>
      <c r="K164" s="44"/>
      <c r="L164" s="28"/>
    </row>
    <row r="165" spans="1:12" s="12" customFormat="1" ht="18" customHeight="1" x14ac:dyDescent="0.2">
      <c r="A165" s="217" t="s">
        <v>541</v>
      </c>
      <c r="B165" s="219"/>
      <c r="C165" s="220" t="s">
        <v>542</v>
      </c>
      <c r="D165" s="17">
        <f t="shared" si="15"/>
        <v>0</v>
      </c>
      <c r="E165" s="25"/>
      <c r="F165" s="25"/>
      <c r="G165" s="25"/>
      <c r="H165" s="25"/>
      <c r="I165" s="43"/>
      <c r="J165" s="27"/>
      <c r="K165" s="44"/>
      <c r="L165" s="28"/>
    </row>
    <row r="166" spans="1:12" s="49" customFormat="1" ht="15.6" customHeight="1" x14ac:dyDescent="0.25">
      <c r="A166" s="286" t="s">
        <v>355</v>
      </c>
      <c r="B166" s="287"/>
      <c r="C166" s="251" t="s">
        <v>356</v>
      </c>
      <c r="D166" s="17">
        <f t="shared" si="15"/>
        <v>0</v>
      </c>
      <c r="E166" s="50"/>
      <c r="F166" s="50"/>
      <c r="G166" s="50"/>
      <c r="H166" s="50"/>
      <c r="I166" s="52"/>
      <c r="J166" s="50"/>
      <c r="K166" s="50"/>
      <c r="L166" s="55"/>
    </row>
    <row r="167" spans="1:12" s="13" customFormat="1" ht="15.6" customHeight="1" x14ac:dyDescent="0.25">
      <c r="A167" s="266" t="s">
        <v>247</v>
      </c>
      <c r="B167" s="267"/>
      <c r="C167" s="252" t="s">
        <v>357</v>
      </c>
      <c r="D167" s="17">
        <f t="shared" si="15"/>
        <v>0</v>
      </c>
      <c r="E167" s="23"/>
      <c r="F167" s="23"/>
      <c r="G167" s="23"/>
      <c r="H167" s="23"/>
      <c r="I167" s="45"/>
      <c r="J167" s="23"/>
      <c r="K167" s="23"/>
      <c r="L167" s="24"/>
    </row>
    <row r="168" spans="1:12" s="49" customFormat="1" ht="29.45" customHeight="1" x14ac:dyDescent="0.25">
      <c r="A168" s="852" t="s">
        <v>308</v>
      </c>
      <c r="B168" s="853"/>
      <c r="C168" s="251" t="s">
        <v>309</v>
      </c>
      <c r="D168" s="17">
        <f t="shared" si="15"/>
        <v>0</v>
      </c>
      <c r="E168" s="50"/>
      <c r="F168" s="50"/>
      <c r="G168" s="50"/>
      <c r="H168" s="50"/>
      <c r="I168" s="52"/>
      <c r="J168" s="27"/>
      <c r="K168" s="44"/>
      <c r="L168" s="28"/>
    </row>
    <row r="169" spans="1:12" s="49" customFormat="1" ht="15.6" customHeight="1" x14ac:dyDescent="0.25">
      <c r="A169" s="264" t="s">
        <v>310</v>
      </c>
      <c r="B169" s="250"/>
      <c r="C169" s="251" t="s">
        <v>466</v>
      </c>
      <c r="D169" s="17">
        <f t="shared" si="15"/>
        <v>0</v>
      </c>
      <c r="E169" s="50"/>
      <c r="F169" s="50"/>
      <c r="G169" s="50"/>
      <c r="H169" s="50"/>
      <c r="I169" s="52"/>
      <c r="J169" s="27"/>
      <c r="K169" s="44"/>
      <c r="L169" s="28"/>
    </row>
    <row r="170" spans="1:12" s="13" customFormat="1" ht="15.6" customHeight="1" x14ac:dyDescent="0.25">
      <c r="A170" s="288" t="s">
        <v>248</v>
      </c>
      <c r="B170" s="267"/>
      <c r="C170" s="252" t="s">
        <v>467</v>
      </c>
      <c r="D170" s="17">
        <f t="shared" si="15"/>
        <v>0</v>
      </c>
      <c r="E170" s="23"/>
      <c r="F170" s="23"/>
      <c r="G170" s="23"/>
      <c r="H170" s="23"/>
      <c r="I170" s="45"/>
      <c r="J170" s="23"/>
      <c r="K170" s="23"/>
      <c r="L170" s="24"/>
    </row>
    <row r="171" spans="1:12" s="49" customFormat="1" ht="27.75" customHeight="1" x14ac:dyDescent="0.25">
      <c r="A171" s="854" t="s">
        <v>486</v>
      </c>
      <c r="B171" s="855"/>
      <c r="C171" s="251" t="s">
        <v>487</v>
      </c>
      <c r="D171" s="17">
        <f t="shared" si="15"/>
        <v>0</v>
      </c>
      <c r="E171" s="50"/>
      <c r="F171" s="50"/>
      <c r="G171" s="50"/>
      <c r="H171" s="50"/>
      <c r="I171" s="52"/>
      <c r="J171" s="27"/>
      <c r="K171" s="44"/>
      <c r="L171" s="28"/>
    </row>
    <row r="172" spans="1:12" s="49" customFormat="1" ht="15.6" customHeight="1" x14ac:dyDescent="0.2">
      <c r="A172" s="257"/>
      <c r="B172" s="263" t="s">
        <v>441</v>
      </c>
      <c r="C172" s="255" t="s">
        <v>442</v>
      </c>
      <c r="D172" s="17">
        <f t="shared" si="15"/>
        <v>0</v>
      </c>
      <c r="E172" s="50"/>
      <c r="F172" s="50"/>
      <c r="G172" s="50"/>
      <c r="H172" s="50"/>
      <c r="I172" s="52"/>
      <c r="J172" s="27"/>
      <c r="K172" s="44"/>
      <c r="L172" s="28"/>
    </row>
    <row r="173" spans="1:12" s="49" customFormat="1" ht="15.6" customHeight="1" x14ac:dyDescent="0.2">
      <c r="A173" s="257"/>
      <c r="B173" s="263" t="s">
        <v>443</v>
      </c>
      <c r="C173" s="255" t="s">
        <v>444</v>
      </c>
      <c r="D173" s="17">
        <f t="shared" si="15"/>
        <v>0</v>
      </c>
      <c r="E173" s="50"/>
      <c r="F173" s="50"/>
      <c r="G173" s="50"/>
      <c r="H173" s="50"/>
      <c r="I173" s="52"/>
      <c r="J173" s="27"/>
      <c r="K173" s="44"/>
      <c r="L173" s="28"/>
    </row>
    <row r="174" spans="1:12" s="49" customFormat="1" ht="15.6" customHeight="1" x14ac:dyDescent="0.2">
      <c r="A174" s="257"/>
      <c r="B174" s="263" t="s">
        <v>445</v>
      </c>
      <c r="C174" s="255" t="s">
        <v>446</v>
      </c>
      <c r="D174" s="17">
        <f t="shared" si="15"/>
        <v>0</v>
      </c>
      <c r="E174" s="50"/>
      <c r="F174" s="50"/>
      <c r="G174" s="50"/>
      <c r="H174" s="50"/>
      <c r="I174" s="52"/>
      <c r="J174" s="27"/>
      <c r="K174" s="44"/>
      <c r="L174" s="28"/>
    </row>
    <row r="175" spans="1:12" s="49" customFormat="1" ht="15.6" customHeight="1" x14ac:dyDescent="0.2">
      <c r="A175" s="257"/>
      <c r="B175" s="254" t="s">
        <v>447</v>
      </c>
      <c r="C175" s="255" t="s">
        <v>322</v>
      </c>
      <c r="D175" s="17">
        <f t="shared" si="15"/>
        <v>0</v>
      </c>
      <c r="E175" s="50"/>
      <c r="F175" s="50"/>
      <c r="G175" s="50"/>
      <c r="H175" s="50"/>
      <c r="I175" s="52"/>
      <c r="J175" s="27"/>
      <c r="K175" s="44"/>
      <c r="L175" s="28"/>
    </row>
    <row r="176" spans="1:12" s="49" customFormat="1" ht="15.6" customHeight="1" x14ac:dyDescent="0.25">
      <c r="A176" s="253" t="s">
        <v>323</v>
      </c>
      <c r="B176" s="250"/>
      <c r="C176" s="251" t="s">
        <v>484</v>
      </c>
      <c r="D176" s="17">
        <f t="shared" si="15"/>
        <v>0</v>
      </c>
      <c r="E176" s="50"/>
      <c r="F176" s="50"/>
      <c r="G176" s="50"/>
      <c r="H176" s="50"/>
      <c r="I176" s="52"/>
      <c r="J176" s="27"/>
      <c r="K176" s="44"/>
      <c r="L176" s="28"/>
    </row>
    <row r="177" spans="1:12" s="49" customFormat="1" ht="15.6" customHeight="1" x14ac:dyDescent="0.2">
      <c r="A177" s="257"/>
      <c r="B177" s="254" t="s">
        <v>324</v>
      </c>
      <c r="C177" s="255" t="s">
        <v>325</v>
      </c>
      <c r="D177" s="17">
        <f t="shared" si="15"/>
        <v>0</v>
      </c>
      <c r="E177" s="50"/>
      <c r="F177" s="50"/>
      <c r="G177" s="50"/>
      <c r="H177" s="50"/>
      <c r="I177" s="52"/>
      <c r="J177" s="27"/>
      <c r="K177" s="44"/>
      <c r="L177" s="28"/>
    </row>
    <row r="178" spans="1:12" s="49" customFormat="1" ht="15.6" customHeight="1" x14ac:dyDescent="0.2">
      <c r="A178" s="257"/>
      <c r="B178" s="254" t="s">
        <v>346</v>
      </c>
      <c r="C178" s="255" t="s">
        <v>347</v>
      </c>
      <c r="D178" s="17">
        <f t="shared" si="15"/>
        <v>0</v>
      </c>
      <c r="E178" s="50"/>
      <c r="F178" s="50"/>
      <c r="G178" s="50"/>
      <c r="H178" s="50"/>
      <c r="I178" s="52"/>
      <c r="J178" s="27"/>
      <c r="K178" s="44"/>
      <c r="L178" s="28"/>
    </row>
    <row r="179" spans="1:12" s="49" customFormat="1" ht="15.6" customHeight="1" x14ac:dyDescent="0.2">
      <c r="A179" s="257"/>
      <c r="B179" s="254" t="s">
        <v>282</v>
      </c>
      <c r="C179" s="255" t="s">
        <v>283</v>
      </c>
      <c r="D179" s="17">
        <f t="shared" si="15"/>
        <v>0</v>
      </c>
      <c r="E179" s="50"/>
      <c r="F179" s="50"/>
      <c r="G179" s="50"/>
      <c r="H179" s="50"/>
      <c r="I179" s="52"/>
      <c r="J179" s="27"/>
      <c r="K179" s="44"/>
      <c r="L179" s="28"/>
    </row>
    <row r="180" spans="1:12" s="13" customFormat="1" ht="33.75" customHeight="1" x14ac:dyDescent="0.25">
      <c r="A180" s="846" t="s">
        <v>249</v>
      </c>
      <c r="B180" s="847"/>
      <c r="C180" s="252" t="s">
        <v>463</v>
      </c>
      <c r="D180" s="17">
        <f t="shared" si="15"/>
        <v>0</v>
      </c>
      <c r="E180" s="27"/>
      <c r="F180" s="32">
        <f t="shared" ref="F180:L181" si="17">F181</f>
        <v>0</v>
      </c>
      <c r="G180" s="32">
        <f t="shared" si="17"/>
        <v>0</v>
      </c>
      <c r="H180" s="32">
        <f t="shared" si="17"/>
        <v>0</v>
      </c>
      <c r="I180" s="32">
        <f t="shared" si="17"/>
        <v>0</v>
      </c>
      <c r="J180" s="27">
        <f t="shared" si="17"/>
        <v>0</v>
      </c>
      <c r="K180" s="27">
        <f t="shared" si="17"/>
        <v>0</v>
      </c>
      <c r="L180" s="28">
        <f t="shared" si="17"/>
        <v>0</v>
      </c>
    </row>
    <row r="181" spans="1:12" s="49" customFormat="1" ht="23.25" customHeight="1" x14ac:dyDescent="0.25">
      <c r="A181" s="858" t="s">
        <v>257</v>
      </c>
      <c r="B181" s="859"/>
      <c r="C181" s="251" t="s">
        <v>267</v>
      </c>
      <c r="D181" s="17">
        <f t="shared" si="15"/>
        <v>0</v>
      </c>
      <c r="E181" s="27"/>
      <c r="F181" s="32">
        <f t="shared" si="17"/>
        <v>0</v>
      </c>
      <c r="G181" s="32">
        <f t="shared" si="17"/>
        <v>0</v>
      </c>
      <c r="H181" s="32">
        <f t="shared" si="17"/>
        <v>0</v>
      </c>
      <c r="I181" s="32">
        <f t="shared" si="17"/>
        <v>0</v>
      </c>
      <c r="J181" s="27">
        <f t="shared" si="17"/>
        <v>0</v>
      </c>
      <c r="K181" s="27">
        <f t="shared" si="17"/>
        <v>0</v>
      </c>
      <c r="L181" s="28">
        <f t="shared" si="17"/>
        <v>0</v>
      </c>
    </row>
    <row r="182" spans="1:12" s="49" customFormat="1" ht="25.5" x14ac:dyDescent="0.25">
      <c r="A182" s="257"/>
      <c r="B182" s="289" t="s">
        <v>255</v>
      </c>
      <c r="C182" s="251" t="s">
        <v>256</v>
      </c>
      <c r="D182" s="17">
        <f t="shared" si="15"/>
        <v>0</v>
      </c>
      <c r="E182" s="27"/>
      <c r="F182" s="44"/>
      <c r="G182" s="27"/>
      <c r="H182" s="27"/>
      <c r="I182" s="44"/>
      <c r="J182" s="27"/>
      <c r="K182" s="44"/>
      <c r="L182" s="28"/>
    </row>
    <row r="183" spans="1:12" s="49" customFormat="1" ht="16.899999999999999" customHeight="1" x14ac:dyDescent="0.25">
      <c r="A183" s="290" t="s">
        <v>250</v>
      </c>
      <c r="B183" s="291"/>
      <c r="C183" s="251" t="s">
        <v>97</v>
      </c>
      <c r="D183" s="17">
        <f t="shared" si="15"/>
        <v>0</v>
      </c>
      <c r="E183" s="50"/>
      <c r="F183" s="50"/>
      <c r="G183" s="50"/>
      <c r="H183" s="50"/>
      <c r="I183" s="52"/>
      <c r="J183" s="50"/>
      <c r="K183" s="50"/>
      <c r="L183" s="55"/>
    </row>
    <row r="184" spans="1:12" s="49" customFormat="1" ht="16.899999999999999" customHeight="1" x14ac:dyDescent="0.2">
      <c r="A184" s="257" t="s">
        <v>0</v>
      </c>
      <c r="B184" s="250"/>
      <c r="C184" s="211" t="s">
        <v>326</v>
      </c>
      <c r="D184" s="17">
        <f t="shared" si="15"/>
        <v>0</v>
      </c>
      <c r="E184" s="50"/>
      <c r="F184" s="56">
        <f t="shared" ref="F184:L184" si="18">F185</f>
        <v>0</v>
      </c>
      <c r="G184" s="56">
        <f t="shared" si="18"/>
        <v>0</v>
      </c>
      <c r="H184" s="56">
        <f t="shared" si="18"/>
        <v>0</v>
      </c>
      <c r="I184" s="56">
        <f t="shared" si="18"/>
        <v>0</v>
      </c>
      <c r="J184" s="50">
        <f t="shared" si="18"/>
        <v>0</v>
      </c>
      <c r="K184" s="50">
        <f t="shared" si="18"/>
        <v>0</v>
      </c>
      <c r="L184" s="55">
        <f t="shared" si="18"/>
        <v>0</v>
      </c>
    </row>
    <row r="185" spans="1:12" s="49" customFormat="1" ht="16.899999999999999" customHeight="1" x14ac:dyDescent="0.2">
      <c r="A185" s="290"/>
      <c r="B185" s="254" t="s">
        <v>410</v>
      </c>
      <c r="C185" s="292" t="s">
        <v>327</v>
      </c>
      <c r="D185" s="17">
        <f t="shared" si="15"/>
        <v>0</v>
      </c>
      <c r="E185" s="50"/>
      <c r="F185" s="50"/>
      <c r="G185" s="50"/>
      <c r="H185" s="50"/>
      <c r="I185" s="52"/>
      <c r="J185" s="50"/>
      <c r="K185" s="50"/>
      <c r="L185" s="55"/>
    </row>
    <row r="186" spans="1:12" s="15" customFormat="1" x14ac:dyDescent="0.2">
      <c r="A186" s="293" t="s">
        <v>1</v>
      </c>
      <c r="B186" s="294"/>
      <c r="C186" s="211" t="s">
        <v>329</v>
      </c>
      <c r="D186" s="17">
        <f t="shared" si="15"/>
        <v>0</v>
      </c>
      <c r="E186" s="39"/>
      <c r="F186" s="19">
        <f t="shared" ref="F186:L186" si="19">F187</f>
        <v>0</v>
      </c>
      <c r="G186" s="19">
        <f t="shared" si="19"/>
        <v>0</v>
      </c>
      <c r="H186" s="19">
        <f t="shared" si="19"/>
        <v>0</v>
      </c>
      <c r="I186" s="19">
        <f t="shared" si="19"/>
        <v>0</v>
      </c>
      <c r="J186" s="39">
        <f t="shared" si="19"/>
        <v>0</v>
      </c>
      <c r="K186" s="39">
        <f t="shared" si="19"/>
        <v>0</v>
      </c>
      <c r="L186" s="316">
        <f t="shared" si="19"/>
        <v>0</v>
      </c>
    </row>
    <row r="187" spans="1:12" s="49" customFormat="1" x14ac:dyDescent="0.2">
      <c r="A187" s="281"/>
      <c r="B187" s="295" t="s">
        <v>27</v>
      </c>
      <c r="C187" s="292" t="s">
        <v>330</v>
      </c>
      <c r="D187" s="17">
        <f t="shared" si="15"/>
        <v>0</v>
      </c>
      <c r="E187" s="50"/>
      <c r="F187" s="50"/>
      <c r="G187" s="50"/>
      <c r="H187" s="50"/>
      <c r="I187" s="52"/>
      <c r="J187" s="50"/>
      <c r="K187" s="50"/>
      <c r="L187" s="55"/>
    </row>
    <row r="188" spans="1:12" s="59" customFormat="1" ht="39" customHeight="1" x14ac:dyDescent="0.2">
      <c r="A188" s="731" t="s">
        <v>464</v>
      </c>
      <c r="B188" s="732"/>
      <c r="C188" s="296"/>
      <c r="D188" s="17">
        <f t="shared" si="15"/>
        <v>0</v>
      </c>
      <c r="E188" s="57"/>
      <c r="F188" s="58">
        <f t="shared" ref="F188:L188" si="20">F264+F279</f>
        <v>0</v>
      </c>
      <c r="G188" s="58">
        <f t="shared" si="20"/>
        <v>0</v>
      </c>
      <c r="H188" s="58">
        <f t="shared" si="20"/>
        <v>0</v>
      </c>
      <c r="I188" s="58">
        <f t="shared" si="20"/>
        <v>0</v>
      </c>
      <c r="J188" s="57">
        <f t="shared" si="20"/>
        <v>0</v>
      </c>
      <c r="K188" s="57">
        <f t="shared" si="20"/>
        <v>0</v>
      </c>
      <c r="L188" s="317">
        <f t="shared" si="20"/>
        <v>0</v>
      </c>
    </row>
    <row r="189" spans="1:12" s="49" customFormat="1" ht="30" customHeight="1" x14ac:dyDescent="0.25">
      <c r="A189" s="840" t="s">
        <v>268</v>
      </c>
      <c r="B189" s="841"/>
      <c r="C189" s="252" t="s">
        <v>501</v>
      </c>
      <c r="D189" s="17">
        <f t="shared" si="15"/>
        <v>0</v>
      </c>
      <c r="E189" s="50"/>
      <c r="F189" s="50"/>
      <c r="G189" s="50"/>
      <c r="H189" s="50"/>
      <c r="I189" s="52"/>
      <c r="J189" s="50"/>
      <c r="K189" s="50"/>
      <c r="L189" s="55"/>
    </row>
    <row r="190" spans="1:12" s="49" customFormat="1" ht="18" customHeight="1" x14ac:dyDescent="0.25">
      <c r="A190" s="257" t="s">
        <v>440</v>
      </c>
      <c r="B190" s="254"/>
      <c r="C190" s="251" t="s">
        <v>130</v>
      </c>
      <c r="D190" s="17">
        <f t="shared" si="15"/>
        <v>0</v>
      </c>
      <c r="E190" s="50"/>
      <c r="F190" s="50"/>
      <c r="G190" s="50"/>
      <c r="H190" s="50"/>
      <c r="I190" s="52"/>
      <c r="J190" s="27"/>
      <c r="K190" s="44"/>
      <c r="L190" s="28"/>
    </row>
    <row r="191" spans="1:12" s="49" customFormat="1" ht="15" customHeight="1" x14ac:dyDescent="0.2">
      <c r="A191" s="279"/>
      <c r="B191" s="258" t="s">
        <v>269</v>
      </c>
      <c r="C191" s="255" t="s">
        <v>270</v>
      </c>
      <c r="D191" s="17">
        <f t="shared" si="15"/>
        <v>0</v>
      </c>
      <c r="E191" s="50"/>
      <c r="F191" s="50"/>
      <c r="G191" s="50"/>
      <c r="H191" s="50"/>
      <c r="I191" s="52"/>
      <c r="J191" s="27"/>
      <c r="K191" s="44"/>
      <c r="L191" s="28"/>
    </row>
    <row r="192" spans="1:12" s="49" customFormat="1" ht="30" customHeight="1" x14ac:dyDescent="0.2">
      <c r="A192" s="279"/>
      <c r="B192" s="297" t="s">
        <v>333</v>
      </c>
      <c r="C192" s="255" t="s">
        <v>334</v>
      </c>
      <c r="D192" s="17">
        <f t="shared" si="15"/>
        <v>0</v>
      </c>
      <c r="E192" s="50"/>
      <c r="F192" s="50"/>
      <c r="G192" s="50"/>
      <c r="H192" s="50"/>
      <c r="I192" s="52"/>
      <c r="J192" s="27"/>
      <c r="K192" s="44"/>
      <c r="L192" s="28"/>
    </row>
    <row r="193" spans="1:12" s="49" customFormat="1" ht="16.899999999999999" customHeight="1" x14ac:dyDescent="0.2">
      <c r="A193" s="279"/>
      <c r="B193" s="297" t="s">
        <v>499</v>
      </c>
      <c r="C193" s="255" t="s">
        <v>439</v>
      </c>
      <c r="D193" s="17">
        <f t="shared" si="15"/>
        <v>0</v>
      </c>
      <c r="E193" s="50"/>
      <c r="F193" s="50"/>
      <c r="G193" s="50"/>
      <c r="H193" s="50"/>
      <c r="I193" s="52"/>
      <c r="J193" s="27"/>
      <c r="K193" s="44"/>
      <c r="L193" s="28"/>
    </row>
    <row r="194" spans="1:12" s="49" customFormat="1" ht="17.25" customHeight="1" x14ac:dyDescent="0.25">
      <c r="A194" s="257" t="s">
        <v>335</v>
      </c>
      <c r="B194" s="265"/>
      <c r="C194" s="252" t="s">
        <v>502</v>
      </c>
      <c r="D194" s="17">
        <f t="shared" si="15"/>
        <v>0</v>
      </c>
      <c r="E194" s="50"/>
      <c r="F194" s="50"/>
      <c r="G194" s="50"/>
      <c r="H194" s="50"/>
      <c r="I194" s="52"/>
      <c r="J194" s="50"/>
      <c r="K194" s="50"/>
      <c r="L194" s="55"/>
    </row>
    <row r="195" spans="1:12" s="49" customFormat="1" ht="30.6" customHeight="1" x14ac:dyDescent="0.25">
      <c r="A195" s="856" t="s">
        <v>138</v>
      </c>
      <c r="B195" s="857"/>
      <c r="C195" s="251" t="s">
        <v>336</v>
      </c>
      <c r="D195" s="17">
        <f t="shared" si="15"/>
        <v>0</v>
      </c>
      <c r="E195" s="50"/>
      <c r="F195" s="50"/>
      <c r="G195" s="50"/>
      <c r="H195" s="50"/>
      <c r="I195" s="52"/>
      <c r="J195" s="27"/>
      <c r="K195" s="44"/>
      <c r="L195" s="28"/>
    </row>
    <row r="196" spans="1:12" s="49" customFormat="1" ht="15.6" customHeight="1" x14ac:dyDescent="0.2">
      <c r="A196" s="257"/>
      <c r="B196" s="268" t="s">
        <v>271</v>
      </c>
      <c r="C196" s="255" t="s">
        <v>272</v>
      </c>
      <c r="D196" s="17">
        <f t="shared" si="15"/>
        <v>0</v>
      </c>
      <c r="E196" s="50"/>
      <c r="F196" s="50"/>
      <c r="G196" s="50"/>
      <c r="H196" s="50"/>
      <c r="I196" s="52"/>
      <c r="J196" s="27"/>
      <c r="K196" s="44"/>
      <c r="L196" s="28"/>
    </row>
    <row r="197" spans="1:12" s="49" customFormat="1" ht="15.6" customHeight="1" x14ac:dyDescent="0.2">
      <c r="A197" s="257"/>
      <c r="B197" s="268" t="s">
        <v>136</v>
      </c>
      <c r="C197" s="255" t="s">
        <v>137</v>
      </c>
      <c r="D197" s="17">
        <f t="shared" si="15"/>
        <v>0</v>
      </c>
      <c r="E197" s="50"/>
      <c r="F197" s="50"/>
      <c r="G197" s="50"/>
      <c r="H197" s="50"/>
      <c r="I197" s="52"/>
      <c r="J197" s="27"/>
      <c r="K197" s="44"/>
      <c r="L197" s="28"/>
    </row>
    <row r="198" spans="1:12" s="49" customFormat="1" ht="15.6" customHeight="1" x14ac:dyDescent="0.2">
      <c r="A198" s="257"/>
      <c r="B198" s="268" t="s">
        <v>273</v>
      </c>
      <c r="C198" s="255" t="s">
        <v>416</v>
      </c>
      <c r="D198" s="17">
        <f t="shared" si="15"/>
        <v>0</v>
      </c>
      <c r="E198" s="50"/>
      <c r="F198" s="50"/>
      <c r="G198" s="50"/>
      <c r="H198" s="50"/>
      <c r="I198" s="52"/>
      <c r="J198" s="27"/>
      <c r="K198" s="44"/>
      <c r="L198" s="28"/>
    </row>
    <row r="199" spans="1:12" s="49" customFormat="1" ht="15.6" customHeight="1" x14ac:dyDescent="0.2">
      <c r="A199" s="257"/>
      <c r="B199" s="268" t="s">
        <v>417</v>
      </c>
      <c r="C199" s="255" t="s">
        <v>418</v>
      </c>
      <c r="D199" s="17">
        <f t="shared" si="15"/>
        <v>0</v>
      </c>
      <c r="E199" s="50"/>
      <c r="F199" s="50"/>
      <c r="G199" s="50"/>
      <c r="H199" s="50"/>
      <c r="I199" s="52"/>
      <c r="J199" s="27"/>
      <c r="K199" s="44"/>
      <c r="L199" s="28"/>
    </row>
    <row r="200" spans="1:12" s="49" customFormat="1" ht="15.6" customHeight="1" x14ac:dyDescent="0.2">
      <c r="A200" s="257"/>
      <c r="B200" s="268" t="s">
        <v>419</v>
      </c>
      <c r="C200" s="255" t="s">
        <v>420</v>
      </c>
      <c r="D200" s="17">
        <f t="shared" si="15"/>
        <v>0</v>
      </c>
      <c r="E200" s="50"/>
      <c r="F200" s="50"/>
      <c r="G200" s="50"/>
      <c r="H200" s="50"/>
      <c r="I200" s="52"/>
      <c r="J200" s="27"/>
      <c r="K200" s="44"/>
      <c r="L200" s="28"/>
    </row>
    <row r="201" spans="1:12" s="49" customFormat="1" ht="15.6" customHeight="1" x14ac:dyDescent="0.2">
      <c r="A201" s="257"/>
      <c r="B201" s="268" t="s">
        <v>246</v>
      </c>
      <c r="C201" s="255" t="s">
        <v>245</v>
      </c>
      <c r="D201" s="17">
        <f t="shared" si="15"/>
        <v>0</v>
      </c>
      <c r="E201" s="50"/>
      <c r="F201" s="50"/>
      <c r="G201" s="50"/>
      <c r="H201" s="50"/>
      <c r="I201" s="52"/>
      <c r="J201" s="27"/>
      <c r="K201" s="44"/>
      <c r="L201" s="28"/>
    </row>
    <row r="202" spans="1:12" s="49" customFormat="1" ht="15.6" customHeight="1" x14ac:dyDescent="0.2">
      <c r="A202" s="280"/>
      <c r="B202" s="268" t="s">
        <v>421</v>
      </c>
      <c r="C202" s="255" t="s">
        <v>422</v>
      </c>
      <c r="D202" s="17">
        <f t="shared" si="15"/>
        <v>0</v>
      </c>
      <c r="E202" s="50"/>
      <c r="F202" s="50"/>
      <c r="G202" s="50"/>
      <c r="H202" s="50"/>
      <c r="I202" s="52"/>
      <c r="J202" s="27"/>
      <c r="K202" s="44"/>
      <c r="L202" s="28"/>
    </row>
    <row r="203" spans="1:12" s="49" customFormat="1" ht="15.6" customHeight="1" x14ac:dyDescent="0.2">
      <c r="A203" s="280"/>
      <c r="B203" s="268" t="s">
        <v>423</v>
      </c>
      <c r="C203" s="255" t="s">
        <v>424</v>
      </c>
      <c r="D203" s="17">
        <f t="shared" si="15"/>
        <v>0</v>
      </c>
      <c r="E203" s="50"/>
      <c r="F203" s="50"/>
      <c r="G203" s="50"/>
      <c r="H203" s="50"/>
      <c r="I203" s="52"/>
      <c r="J203" s="27"/>
      <c r="K203" s="44"/>
      <c r="L203" s="28"/>
    </row>
    <row r="204" spans="1:12" s="49" customFormat="1" ht="15.6" customHeight="1" x14ac:dyDescent="0.2">
      <c r="A204" s="280"/>
      <c r="B204" s="258" t="s">
        <v>141</v>
      </c>
      <c r="C204" s="255" t="s">
        <v>142</v>
      </c>
      <c r="D204" s="17">
        <f t="shared" si="15"/>
        <v>0</v>
      </c>
      <c r="E204" s="50"/>
      <c r="F204" s="50"/>
      <c r="G204" s="50"/>
      <c r="H204" s="50"/>
      <c r="I204" s="52"/>
      <c r="J204" s="27"/>
      <c r="K204" s="44"/>
      <c r="L204" s="28"/>
    </row>
    <row r="205" spans="1:12" s="49" customFormat="1" ht="15.6" customHeight="1" x14ac:dyDescent="0.2">
      <c r="A205" s="280"/>
      <c r="B205" s="258" t="s">
        <v>143</v>
      </c>
      <c r="C205" s="255" t="s">
        <v>144</v>
      </c>
      <c r="D205" s="17">
        <f t="shared" si="15"/>
        <v>0</v>
      </c>
      <c r="E205" s="50"/>
      <c r="F205" s="50"/>
      <c r="G205" s="50"/>
      <c r="H205" s="50"/>
      <c r="I205" s="52"/>
      <c r="J205" s="27"/>
      <c r="K205" s="44"/>
      <c r="L205" s="28"/>
    </row>
    <row r="206" spans="1:12" s="49" customFormat="1" ht="15.6" customHeight="1" x14ac:dyDescent="0.2">
      <c r="A206" s="280"/>
      <c r="B206" s="258" t="s">
        <v>244</v>
      </c>
      <c r="C206" s="255" t="s">
        <v>243</v>
      </c>
      <c r="D206" s="17">
        <f t="shared" si="15"/>
        <v>0</v>
      </c>
      <c r="E206" s="50"/>
      <c r="F206" s="50"/>
      <c r="G206" s="50"/>
      <c r="H206" s="50"/>
      <c r="I206" s="52"/>
      <c r="J206" s="27"/>
      <c r="K206" s="44"/>
      <c r="L206" s="28"/>
    </row>
    <row r="207" spans="1:12" s="49" customFormat="1" ht="49.15" customHeight="1" x14ac:dyDescent="0.25">
      <c r="A207" s="733" t="s">
        <v>62</v>
      </c>
      <c r="B207" s="734"/>
      <c r="C207" s="298">
        <v>56</v>
      </c>
      <c r="D207" s="17">
        <f t="shared" ref="D207:D270" si="21">F207+G207+H207+I207</f>
        <v>0</v>
      </c>
      <c r="E207" s="50"/>
      <c r="F207" s="50"/>
      <c r="G207" s="50"/>
      <c r="H207" s="50"/>
      <c r="I207" s="52"/>
      <c r="J207" s="50"/>
      <c r="K207" s="50"/>
      <c r="L207" s="55"/>
    </row>
    <row r="208" spans="1:12" s="49" customFormat="1" ht="29.45" customHeight="1" x14ac:dyDescent="0.2">
      <c r="A208" s="718" t="s">
        <v>99</v>
      </c>
      <c r="B208" s="719"/>
      <c r="C208" s="255" t="s">
        <v>159</v>
      </c>
      <c r="D208" s="17">
        <f t="shared" si="21"/>
        <v>0</v>
      </c>
      <c r="E208" s="50"/>
      <c r="F208" s="50"/>
      <c r="G208" s="50"/>
      <c r="H208" s="50"/>
      <c r="I208" s="52"/>
      <c r="J208" s="27"/>
      <c r="K208" s="44"/>
      <c r="L208" s="28"/>
    </row>
    <row r="209" spans="1:12" s="49" customFormat="1" ht="15" customHeight="1" x14ac:dyDescent="0.2">
      <c r="A209" s="281"/>
      <c r="B209" s="299" t="s">
        <v>349</v>
      </c>
      <c r="C209" s="300" t="s">
        <v>160</v>
      </c>
      <c r="D209" s="17">
        <f t="shared" si="21"/>
        <v>0</v>
      </c>
      <c r="E209" s="50"/>
      <c r="F209" s="50"/>
      <c r="G209" s="50"/>
      <c r="H209" s="50"/>
      <c r="I209" s="52"/>
      <c r="J209" s="27"/>
      <c r="K209" s="44"/>
      <c r="L209" s="28"/>
    </row>
    <row r="210" spans="1:12" s="49" customFormat="1" ht="15" customHeight="1" x14ac:dyDescent="0.2">
      <c r="A210" s="281"/>
      <c r="B210" s="299" t="s">
        <v>350</v>
      </c>
      <c r="C210" s="300" t="s">
        <v>161</v>
      </c>
      <c r="D210" s="17">
        <f t="shared" si="21"/>
        <v>0</v>
      </c>
      <c r="E210" s="50"/>
      <c r="F210" s="50"/>
      <c r="G210" s="50"/>
      <c r="H210" s="50"/>
      <c r="I210" s="52"/>
      <c r="J210" s="27"/>
      <c r="K210" s="44"/>
      <c r="L210" s="28"/>
    </row>
    <row r="211" spans="1:12" s="49" customFormat="1" ht="15" customHeight="1" x14ac:dyDescent="0.2">
      <c r="A211" s="281"/>
      <c r="B211" s="299" t="s">
        <v>351</v>
      </c>
      <c r="C211" s="300" t="s">
        <v>162</v>
      </c>
      <c r="D211" s="17">
        <f t="shared" si="21"/>
        <v>0</v>
      </c>
      <c r="E211" s="50"/>
      <c r="F211" s="50"/>
      <c r="G211" s="50"/>
      <c r="H211" s="50"/>
      <c r="I211" s="52"/>
      <c r="J211" s="27"/>
      <c r="K211" s="44"/>
      <c r="L211" s="28"/>
    </row>
    <row r="212" spans="1:12" s="49" customFormat="1" ht="15" customHeight="1" x14ac:dyDescent="0.2">
      <c r="A212" s="718" t="s">
        <v>100</v>
      </c>
      <c r="B212" s="719"/>
      <c r="C212" s="300" t="s">
        <v>489</v>
      </c>
      <c r="D212" s="17">
        <f t="shared" si="21"/>
        <v>0</v>
      </c>
      <c r="E212" s="50"/>
      <c r="F212" s="50"/>
      <c r="G212" s="50"/>
      <c r="H212" s="50"/>
      <c r="I212" s="52"/>
      <c r="J212" s="27"/>
      <c r="K212" s="44"/>
      <c r="L212" s="28"/>
    </row>
    <row r="213" spans="1:12" s="49" customFormat="1" ht="15" customHeight="1" x14ac:dyDescent="0.2">
      <c r="A213" s="281"/>
      <c r="B213" s="299" t="s">
        <v>349</v>
      </c>
      <c r="C213" s="300" t="s">
        <v>163</v>
      </c>
      <c r="D213" s="17">
        <f t="shared" si="21"/>
        <v>0</v>
      </c>
      <c r="E213" s="50"/>
      <c r="F213" s="50"/>
      <c r="G213" s="50"/>
      <c r="H213" s="50"/>
      <c r="I213" s="52"/>
      <c r="J213" s="27"/>
      <c r="K213" s="44"/>
      <c r="L213" s="28"/>
    </row>
    <row r="214" spans="1:12" s="49" customFormat="1" ht="15" customHeight="1" x14ac:dyDescent="0.2">
      <c r="A214" s="281"/>
      <c r="B214" s="299" t="s">
        <v>350</v>
      </c>
      <c r="C214" s="300" t="s">
        <v>164</v>
      </c>
      <c r="D214" s="17">
        <f t="shared" si="21"/>
        <v>0</v>
      </c>
      <c r="E214" s="50"/>
      <c r="F214" s="50"/>
      <c r="G214" s="50"/>
      <c r="H214" s="50"/>
      <c r="I214" s="52"/>
      <c r="J214" s="27"/>
      <c r="K214" s="44"/>
      <c r="L214" s="28"/>
    </row>
    <row r="215" spans="1:12" s="49" customFormat="1" ht="15" customHeight="1" x14ac:dyDescent="0.2">
      <c r="A215" s="281"/>
      <c r="B215" s="299" t="s">
        <v>352</v>
      </c>
      <c r="C215" s="300" t="s">
        <v>165</v>
      </c>
      <c r="D215" s="17">
        <f t="shared" si="21"/>
        <v>0</v>
      </c>
      <c r="E215" s="50"/>
      <c r="F215" s="50"/>
      <c r="G215" s="50"/>
      <c r="H215" s="50"/>
      <c r="I215" s="52"/>
      <c r="J215" s="27"/>
      <c r="K215" s="44"/>
      <c r="L215" s="28"/>
    </row>
    <row r="216" spans="1:12" s="49" customFormat="1" ht="15" customHeight="1" x14ac:dyDescent="0.2">
      <c r="A216" s="718" t="s">
        <v>101</v>
      </c>
      <c r="B216" s="719"/>
      <c r="C216" s="300" t="s">
        <v>166</v>
      </c>
      <c r="D216" s="17">
        <f t="shared" si="21"/>
        <v>0</v>
      </c>
      <c r="E216" s="50"/>
      <c r="F216" s="50"/>
      <c r="G216" s="50"/>
      <c r="H216" s="50"/>
      <c r="I216" s="52"/>
      <c r="J216" s="27"/>
      <c r="K216" s="44"/>
      <c r="L216" s="28"/>
    </row>
    <row r="217" spans="1:12" s="49" customFormat="1" ht="15" customHeight="1" x14ac:dyDescent="0.2">
      <c r="A217" s="281"/>
      <c r="B217" s="299" t="s">
        <v>349</v>
      </c>
      <c r="C217" s="300" t="s">
        <v>167</v>
      </c>
      <c r="D217" s="17">
        <f t="shared" si="21"/>
        <v>0</v>
      </c>
      <c r="E217" s="50"/>
      <c r="F217" s="50"/>
      <c r="G217" s="50"/>
      <c r="H217" s="50"/>
      <c r="I217" s="52"/>
      <c r="J217" s="27"/>
      <c r="K217" s="44"/>
      <c r="L217" s="28"/>
    </row>
    <row r="218" spans="1:12" s="49" customFormat="1" ht="15" customHeight="1" x14ac:dyDescent="0.2">
      <c r="A218" s="281"/>
      <c r="B218" s="299" t="s">
        <v>350</v>
      </c>
      <c r="C218" s="300" t="s">
        <v>168</v>
      </c>
      <c r="D218" s="17">
        <f t="shared" si="21"/>
        <v>0</v>
      </c>
      <c r="E218" s="50"/>
      <c r="F218" s="50"/>
      <c r="G218" s="50"/>
      <c r="H218" s="50"/>
      <c r="I218" s="52"/>
      <c r="J218" s="27"/>
      <c r="K218" s="44"/>
      <c r="L218" s="28"/>
    </row>
    <row r="219" spans="1:12" s="49" customFormat="1" ht="15" customHeight="1" x14ac:dyDescent="0.2">
      <c r="A219" s="281"/>
      <c r="B219" s="299" t="s">
        <v>351</v>
      </c>
      <c r="C219" s="300" t="s">
        <v>169</v>
      </c>
      <c r="D219" s="17">
        <f t="shared" si="21"/>
        <v>0</v>
      </c>
      <c r="E219" s="50"/>
      <c r="F219" s="50"/>
      <c r="G219" s="50"/>
      <c r="H219" s="50"/>
      <c r="I219" s="52"/>
      <c r="J219" s="27"/>
      <c r="K219" s="44"/>
      <c r="L219" s="28"/>
    </row>
    <row r="220" spans="1:12" s="49" customFormat="1" ht="34.15" customHeight="1" x14ac:dyDescent="0.2">
      <c r="A220" s="718" t="s">
        <v>94</v>
      </c>
      <c r="B220" s="719"/>
      <c r="C220" s="300" t="s">
        <v>170</v>
      </c>
      <c r="D220" s="17">
        <f t="shared" si="21"/>
        <v>0</v>
      </c>
      <c r="E220" s="50"/>
      <c r="F220" s="50"/>
      <c r="G220" s="50"/>
      <c r="H220" s="50"/>
      <c r="I220" s="52"/>
      <c r="J220" s="27"/>
      <c r="K220" s="44"/>
      <c r="L220" s="28"/>
    </row>
    <row r="221" spans="1:12" s="49" customFormat="1" ht="15" customHeight="1" x14ac:dyDescent="0.2">
      <c r="A221" s="281"/>
      <c r="B221" s="299" t="s">
        <v>349</v>
      </c>
      <c r="C221" s="300" t="s">
        <v>171</v>
      </c>
      <c r="D221" s="17">
        <f t="shared" si="21"/>
        <v>0</v>
      </c>
      <c r="E221" s="50"/>
      <c r="F221" s="50"/>
      <c r="G221" s="50"/>
      <c r="H221" s="50"/>
      <c r="I221" s="52"/>
      <c r="J221" s="27"/>
      <c r="K221" s="44"/>
      <c r="L221" s="28"/>
    </row>
    <row r="222" spans="1:12" s="49" customFormat="1" ht="15" customHeight="1" x14ac:dyDescent="0.2">
      <c r="A222" s="281"/>
      <c r="B222" s="299" t="s">
        <v>350</v>
      </c>
      <c r="C222" s="300" t="s">
        <v>172</v>
      </c>
      <c r="D222" s="17">
        <f t="shared" si="21"/>
        <v>0</v>
      </c>
      <c r="E222" s="50"/>
      <c r="F222" s="50"/>
      <c r="G222" s="50"/>
      <c r="H222" s="50"/>
      <c r="I222" s="52"/>
      <c r="J222" s="27"/>
      <c r="K222" s="44"/>
      <c r="L222" s="28"/>
    </row>
    <row r="223" spans="1:12" s="49" customFormat="1" ht="15" customHeight="1" x14ac:dyDescent="0.2">
      <c r="A223" s="281"/>
      <c r="B223" s="299" t="s">
        <v>351</v>
      </c>
      <c r="C223" s="300" t="s">
        <v>173</v>
      </c>
      <c r="D223" s="17">
        <f t="shared" si="21"/>
        <v>0</v>
      </c>
      <c r="E223" s="50"/>
      <c r="F223" s="50"/>
      <c r="G223" s="50"/>
      <c r="H223" s="50"/>
      <c r="I223" s="52"/>
      <c r="J223" s="27"/>
      <c r="K223" s="44"/>
      <c r="L223" s="28"/>
    </row>
    <row r="224" spans="1:12" s="49" customFormat="1" ht="30.75" customHeight="1" x14ac:dyDescent="0.2">
      <c r="A224" s="718" t="s">
        <v>110</v>
      </c>
      <c r="B224" s="719"/>
      <c r="C224" s="300" t="s">
        <v>174</v>
      </c>
      <c r="D224" s="17">
        <f t="shared" si="21"/>
        <v>0</v>
      </c>
      <c r="E224" s="50"/>
      <c r="F224" s="50"/>
      <c r="G224" s="50"/>
      <c r="H224" s="50"/>
      <c r="I224" s="52"/>
      <c r="J224" s="27"/>
      <c r="K224" s="44"/>
      <c r="L224" s="28"/>
    </row>
    <row r="225" spans="1:12" s="49" customFormat="1" ht="15" customHeight="1" x14ac:dyDescent="0.2">
      <c r="A225" s="281"/>
      <c r="B225" s="299" t="s">
        <v>349</v>
      </c>
      <c r="C225" s="300" t="s">
        <v>175</v>
      </c>
      <c r="D225" s="17">
        <f t="shared" si="21"/>
        <v>0</v>
      </c>
      <c r="E225" s="50"/>
      <c r="F225" s="50"/>
      <c r="G225" s="50"/>
      <c r="H225" s="50"/>
      <c r="I225" s="52"/>
      <c r="J225" s="27"/>
      <c r="K225" s="44"/>
      <c r="L225" s="28"/>
    </row>
    <row r="226" spans="1:12" s="49" customFormat="1" ht="15" customHeight="1" x14ac:dyDescent="0.2">
      <c r="A226" s="281"/>
      <c r="B226" s="299" t="s">
        <v>350</v>
      </c>
      <c r="C226" s="300" t="s">
        <v>176</v>
      </c>
      <c r="D226" s="17">
        <f t="shared" si="21"/>
        <v>0</v>
      </c>
      <c r="E226" s="50"/>
      <c r="F226" s="50"/>
      <c r="G226" s="50"/>
      <c r="H226" s="50"/>
      <c r="I226" s="52"/>
      <c r="J226" s="27"/>
      <c r="K226" s="44"/>
      <c r="L226" s="28"/>
    </row>
    <row r="227" spans="1:12" s="49" customFormat="1" ht="15" customHeight="1" x14ac:dyDescent="0.2">
      <c r="A227" s="281"/>
      <c r="B227" s="299" t="s">
        <v>351</v>
      </c>
      <c r="C227" s="300" t="s">
        <v>177</v>
      </c>
      <c r="D227" s="17">
        <f t="shared" si="21"/>
        <v>0</v>
      </c>
      <c r="E227" s="50"/>
      <c r="F227" s="50"/>
      <c r="G227" s="50"/>
      <c r="H227" s="50"/>
      <c r="I227" s="52"/>
      <c r="J227" s="27"/>
      <c r="K227" s="44"/>
      <c r="L227" s="28"/>
    </row>
    <row r="228" spans="1:12" s="49" customFormat="1" ht="29.25" customHeight="1" x14ac:dyDescent="0.2">
      <c r="A228" s="718" t="s">
        <v>111</v>
      </c>
      <c r="B228" s="719"/>
      <c r="C228" s="300" t="s">
        <v>178</v>
      </c>
      <c r="D228" s="17">
        <f t="shared" si="21"/>
        <v>0</v>
      </c>
      <c r="E228" s="50"/>
      <c r="F228" s="50"/>
      <c r="G228" s="50"/>
      <c r="H228" s="50"/>
      <c r="I228" s="52"/>
      <c r="J228" s="27"/>
      <c r="K228" s="44"/>
      <c r="L228" s="28"/>
    </row>
    <row r="229" spans="1:12" s="49" customFormat="1" ht="15" customHeight="1" x14ac:dyDescent="0.2">
      <c r="A229" s="281"/>
      <c r="B229" s="299" t="s">
        <v>349</v>
      </c>
      <c r="C229" s="300" t="s">
        <v>179</v>
      </c>
      <c r="D229" s="17">
        <f t="shared" si="21"/>
        <v>0</v>
      </c>
      <c r="E229" s="50"/>
      <c r="F229" s="50"/>
      <c r="G229" s="50"/>
      <c r="H229" s="50"/>
      <c r="I229" s="52"/>
      <c r="J229" s="27"/>
      <c r="K229" s="44"/>
      <c r="L229" s="28"/>
    </row>
    <row r="230" spans="1:12" s="49" customFormat="1" ht="15" customHeight="1" x14ac:dyDescent="0.2">
      <c r="A230" s="281"/>
      <c r="B230" s="299" t="s">
        <v>350</v>
      </c>
      <c r="C230" s="300" t="s">
        <v>180</v>
      </c>
      <c r="D230" s="17">
        <f t="shared" si="21"/>
        <v>0</v>
      </c>
      <c r="E230" s="50"/>
      <c r="F230" s="50"/>
      <c r="G230" s="50"/>
      <c r="H230" s="50"/>
      <c r="I230" s="52"/>
      <c r="J230" s="27"/>
      <c r="K230" s="44"/>
      <c r="L230" s="28"/>
    </row>
    <row r="231" spans="1:12" s="49" customFormat="1" ht="15" customHeight="1" x14ac:dyDescent="0.2">
      <c r="A231" s="281"/>
      <c r="B231" s="299" t="s">
        <v>351</v>
      </c>
      <c r="C231" s="300" t="s">
        <v>238</v>
      </c>
      <c r="D231" s="17">
        <f t="shared" si="21"/>
        <v>0</v>
      </c>
      <c r="E231" s="50"/>
      <c r="F231" s="50"/>
      <c r="G231" s="50"/>
      <c r="H231" s="50"/>
      <c r="I231" s="52"/>
      <c r="J231" s="27"/>
      <c r="K231" s="44"/>
      <c r="L231" s="28"/>
    </row>
    <row r="232" spans="1:12" s="49" customFormat="1" ht="31.15" customHeight="1" x14ac:dyDescent="0.2">
      <c r="A232" s="718" t="s">
        <v>112</v>
      </c>
      <c r="B232" s="719"/>
      <c r="C232" s="300" t="s">
        <v>239</v>
      </c>
      <c r="D232" s="17">
        <f t="shared" si="21"/>
        <v>0</v>
      </c>
      <c r="E232" s="50"/>
      <c r="F232" s="50"/>
      <c r="G232" s="50"/>
      <c r="H232" s="50"/>
      <c r="I232" s="52"/>
      <c r="J232" s="27"/>
      <c r="K232" s="44"/>
      <c r="L232" s="28"/>
    </row>
    <row r="233" spans="1:12" s="49" customFormat="1" ht="15" customHeight="1" x14ac:dyDescent="0.2">
      <c r="A233" s="281"/>
      <c r="B233" s="299" t="s">
        <v>349</v>
      </c>
      <c r="C233" s="300" t="s">
        <v>240</v>
      </c>
      <c r="D233" s="17">
        <f t="shared" si="21"/>
        <v>0</v>
      </c>
      <c r="E233" s="50"/>
      <c r="F233" s="50"/>
      <c r="G233" s="50"/>
      <c r="H233" s="50"/>
      <c r="I233" s="52"/>
      <c r="J233" s="27"/>
      <c r="K233" s="44"/>
      <c r="L233" s="28"/>
    </row>
    <row r="234" spans="1:12" s="49" customFormat="1" ht="15" customHeight="1" x14ac:dyDescent="0.2">
      <c r="A234" s="281"/>
      <c r="B234" s="299" t="s">
        <v>350</v>
      </c>
      <c r="C234" s="300" t="s">
        <v>241</v>
      </c>
      <c r="D234" s="17">
        <f t="shared" si="21"/>
        <v>0</v>
      </c>
      <c r="E234" s="50"/>
      <c r="F234" s="50"/>
      <c r="G234" s="50"/>
      <c r="H234" s="50"/>
      <c r="I234" s="52"/>
      <c r="J234" s="27"/>
      <c r="K234" s="44"/>
      <c r="L234" s="28"/>
    </row>
    <row r="235" spans="1:12" s="49" customFormat="1" ht="15" customHeight="1" x14ac:dyDescent="0.2">
      <c r="A235" s="281"/>
      <c r="B235" s="299" t="s">
        <v>351</v>
      </c>
      <c r="C235" s="300" t="s">
        <v>242</v>
      </c>
      <c r="D235" s="17">
        <f t="shared" si="21"/>
        <v>0</v>
      </c>
      <c r="E235" s="50"/>
      <c r="F235" s="50"/>
      <c r="G235" s="50"/>
      <c r="H235" s="50"/>
      <c r="I235" s="52"/>
      <c r="J235" s="27"/>
      <c r="K235" s="44"/>
      <c r="L235" s="28"/>
    </row>
    <row r="236" spans="1:12" s="49" customFormat="1" ht="33" customHeight="1" x14ac:dyDescent="0.2">
      <c r="A236" s="720" t="s">
        <v>113</v>
      </c>
      <c r="B236" s="721"/>
      <c r="C236" s="300" t="s">
        <v>506</v>
      </c>
      <c r="D236" s="17">
        <f t="shared" si="21"/>
        <v>0</v>
      </c>
      <c r="E236" s="50"/>
      <c r="F236" s="50"/>
      <c r="G236" s="50"/>
      <c r="H236" s="50"/>
      <c r="I236" s="52"/>
      <c r="J236" s="27"/>
      <c r="K236" s="44"/>
      <c r="L236" s="28"/>
    </row>
    <row r="237" spans="1:12" s="49" customFormat="1" ht="15" customHeight="1" x14ac:dyDescent="0.25">
      <c r="A237" s="301"/>
      <c r="B237" s="299" t="s">
        <v>349</v>
      </c>
      <c r="C237" s="300" t="s">
        <v>507</v>
      </c>
      <c r="D237" s="17">
        <f t="shared" si="21"/>
        <v>0</v>
      </c>
      <c r="E237" s="50"/>
      <c r="F237" s="50"/>
      <c r="G237" s="50"/>
      <c r="H237" s="50"/>
      <c r="I237" s="52"/>
      <c r="J237" s="27"/>
      <c r="K237" s="44"/>
      <c r="L237" s="28"/>
    </row>
    <row r="238" spans="1:12" s="49" customFormat="1" ht="15" customHeight="1" x14ac:dyDescent="0.25">
      <c r="A238" s="301"/>
      <c r="B238" s="299" t="s">
        <v>350</v>
      </c>
      <c r="C238" s="300" t="s">
        <v>114</v>
      </c>
      <c r="D238" s="17">
        <f t="shared" si="21"/>
        <v>0</v>
      </c>
      <c r="E238" s="50"/>
      <c r="F238" s="50"/>
      <c r="G238" s="50"/>
      <c r="H238" s="50"/>
      <c r="I238" s="52"/>
      <c r="J238" s="27"/>
      <c r="K238" s="44"/>
      <c r="L238" s="28"/>
    </row>
    <row r="239" spans="1:12" s="49" customFormat="1" ht="15" customHeight="1" x14ac:dyDescent="0.25">
      <c r="A239" s="301"/>
      <c r="B239" s="299" t="s">
        <v>351</v>
      </c>
      <c r="C239" s="300" t="s">
        <v>146</v>
      </c>
      <c r="D239" s="17">
        <f t="shared" si="21"/>
        <v>0</v>
      </c>
      <c r="E239" s="50"/>
      <c r="F239" s="50"/>
      <c r="G239" s="50"/>
      <c r="H239" s="50"/>
      <c r="I239" s="52"/>
      <c r="J239" s="27"/>
      <c r="K239" s="44"/>
      <c r="L239" s="28"/>
    </row>
    <row r="240" spans="1:12" s="49" customFormat="1" ht="15" customHeight="1" x14ac:dyDescent="0.2">
      <c r="A240" s="720" t="s">
        <v>95</v>
      </c>
      <c r="B240" s="721"/>
      <c r="C240" s="300" t="s">
        <v>147</v>
      </c>
      <c r="D240" s="17">
        <f t="shared" si="21"/>
        <v>0</v>
      </c>
      <c r="E240" s="50"/>
      <c r="F240" s="50"/>
      <c r="G240" s="50"/>
      <c r="H240" s="50"/>
      <c r="I240" s="52"/>
      <c r="J240" s="27"/>
      <c r="K240" s="44"/>
      <c r="L240" s="28"/>
    </row>
    <row r="241" spans="1:12" s="49" customFormat="1" ht="15" customHeight="1" x14ac:dyDescent="0.25">
      <c r="A241" s="301"/>
      <c r="B241" s="299" t="s">
        <v>349</v>
      </c>
      <c r="C241" s="300" t="s">
        <v>148</v>
      </c>
      <c r="D241" s="17">
        <f t="shared" si="21"/>
        <v>0</v>
      </c>
      <c r="E241" s="50"/>
      <c r="F241" s="50"/>
      <c r="G241" s="50"/>
      <c r="H241" s="50"/>
      <c r="I241" s="52"/>
      <c r="J241" s="27"/>
      <c r="K241" s="44"/>
      <c r="L241" s="28"/>
    </row>
    <row r="242" spans="1:12" s="49" customFormat="1" ht="15" customHeight="1" x14ac:dyDescent="0.25">
      <c r="A242" s="301"/>
      <c r="B242" s="299" t="s">
        <v>350</v>
      </c>
      <c r="C242" s="300" t="s">
        <v>149</v>
      </c>
      <c r="D242" s="17">
        <f t="shared" si="21"/>
        <v>0</v>
      </c>
      <c r="E242" s="50"/>
      <c r="F242" s="50"/>
      <c r="G242" s="50"/>
      <c r="H242" s="50"/>
      <c r="I242" s="52"/>
      <c r="J242" s="27"/>
      <c r="K242" s="44"/>
      <c r="L242" s="28"/>
    </row>
    <row r="243" spans="1:12" s="49" customFormat="1" ht="15" customHeight="1" x14ac:dyDescent="0.25">
      <c r="A243" s="301"/>
      <c r="B243" s="299" t="s">
        <v>351</v>
      </c>
      <c r="C243" s="300" t="s">
        <v>432</v>
      </c>
      <c r="D243" s="17">
        <f t="shared" si="21"/>
        <v>0</v>
      </c>
      <c r="E243" s="50"/>
      <c r="F243" s="50"/>
      <c r="G243" s="50"/>
      <c r="H243" s="50"/>
      <c r="I243" s="52"/>
      <c r="J243" s="27"/>
      <c r="K243" s="44"/>
      <c r="L243" s="28"/>
    </row>
    <row r="244" spans="1:12" s="49" customFormat="1" ht="15" customHeight="1" x14ac:dyDescent="0.2">
      <c r="A244" s="712" t="s">
        <v>96</v>
      </c>
      <c r="B244" s="713"/>
      <c r="C244" s="300" t="s">
        <v>433</v>
      </c>
      <c r="D244" s="17">
        <f t="shared" si="21"/>
        <v>0</v>
      </c>
      <c r="E244" s="50"/>
      <c r="F244" s="50"/>
      <c r="G244" s="50"/>
      <c r="H244" s="50"/>
      <c r="I244" s="52"/>
      <c r="J244" s="27"/>
      <c r="K244" s="44"/>
      <c r="L244" s="28"/>
    </row>
    <row r="245" spans="1:12" s="49" customFormat="1" ht="15" customHeight="1" x14ac:dyDescent="0.2">
      <c r="A245" s="302"/>
      <c r="B245" s="299" t="s">
        <v>349</v>
      </c>
      <c r="C245" s="300" t="s">
        <v>434</v>
      </c>
      <c r="D245" s="17">
        <f t="shared" si="21"/>
        <v>0</v>
      </c>
      <c r="E245" s="50"/>
      <c r="F245" s="50"/>
      <c r="G245" s="50"/>
      <c r="H245" s="50"/>
      <c r="I245" s="52"/>
      <c r="J245" s="27"/>
      <c r="K245" s="44"/>
      <c r="L245" s="28"/>
    </row>
    <row r="246" spans="1:12" s="49" customFormat="1" ht="15" customHeight="1" x14ac:dyDescent="0.2">
      <c r="A246" s="302"/>
      <c r="B246" s="299" t="s">
        <v>350</v>
      </c>
      <c r="C246" s="300" t="s">
        <v>435</v>
      </c>
      <c r="D246" s="17">
        <f t="shared" si="21"/>
        <v>0</v>
      </c>
      <c r="E246" s="50"/>
      <c r="F246" s="50"/>
      <c r="G246" s="50"/>
      <c r="H246" s="50"/>
      <c r="I246" s="52"/>
      <c r="J246" s="27"/>
      <c r="K246" s="44"/>
      <c r="L246" s="28"/>
    </row>
    <row r="247" spans="1:12" s="49" customFormat="1" ht="15" customHeight="1" x14ac:dyDescent="0.2">
      <c r="A247" s="302"/>
      <c r="B247" s="299" t="s">
        <v>351</v>
      </c>
      <c r="C247" s="300" t="s">
        <v>436</v>
      </c>
      <c r="D247" s="17">
        <f t="shared" si="21"/>
        <v>0</v>
      </c>
      <c r="E247" s="50"/>
      <c r="F247" s="50"/>
      <c r="G247" s="50"/>
      <c r="H247" s="50"/>
      <c r="I247" s="52"/>
      <c r="J247" s="27"/>
      <c r="K247" s="44"/>
      <c r="L247" s="28"/>
    </row>
    <row r="248" spans="1:12" s="49" customFormat="1" ht="28.15" customHeight="1" x14ac:dyDescent="0.2">
      <c r="A248" s="712" t="s">
        <v>428</v>
      </c>
      <c r="B248" s="713"/>
      <c r="C248" s="300" t="s">
        <v>437</v>
      </c>
      <c r="D248" s="17">
        <f t="shared" si="21"/>
        <v>0</v>
      </c>
      <c r="E248" s="50"/>
      <c r="F248" s="50"/>
      <c r="G248" s="50"/>
      <c r="H248" s="50"/>
      <c r="I248" s="52"/>
      <c r="J248" s="27"/>
      <c r="K248" s="44"/>
      <c r="L248" s="28"/>
    </row>
    <row r="249" spans="1:12" s="49" customFormat="1" ht="15" customHeight="1" x14ac:dyDescent="0.2">
      <c r="A249" s="302"/>
      <c r="B249" s="299" t="s">
        <v>349</v>
      </c>
      <c r="C249" s="300" t="s">
        <v>438</v>
      </c>
      <c r="D249" s="17">
        <f t="shared" si="21"/>
        <v>0</v>
      </c>
      <c r="E249" s="50"/>
      <c r="F249" s="50"/>
      <c r="G249" s="50"/>
      <c r="H249" s="50"/>
      <c r="I249" s="52"/>
      <c r="J249" s="27"/>
      <c r="K249" s="44"/>
      <c r="L249" s="28"/>
    </row>
    <row r="250" spans="1:12" s="49" customFormat="1" ht="15" customHeight="1" x14ac:dyDescent="0.2">
      <c r="A250" s="302"/>
      <c r="B250" s="299" t="s">
        <v>350</v>
      </c>
      <c r="C250" s="300" t="s">
        <v>207</v>
      </c>
      <c r="D250" s="17">
        <f t="shared" si="21"/>
        <v>0</v>
      </c>
      <c r="E250" s="50"/>
      <c r="F250" s="50"/>
      <c r="G250" s="50"/>
      <c r="H250" s="50"/>
      <c r="I250" s="52"/>
      <c r="J250" s="27"/>
      <c r="K250" s="44"/>
      <c r="L250" s="28"/>
    </row>
    <row r="251" spans="1:12" s="49" customFormat="1" ht="15" customHeight="1" x14ac:dyDescent="0.2">
      <c r="A251" s="302"/>
      <c r="B251" s="299" t="s">
        <v>351</v>
      </c>
      <c r="C251" s="300" t="s">
        <v>208</v>
      </c>
      <c r="D251" s="17">
        <f t="shared" si="21"/>
        <v>0</v>
      </c>
      <c r="E251" s="50"/>
      <c r="F251" s="50"/>
      <c r="G251" s="50"/>
      <c r="H251" s="50"/>
      <c r="I251" s="52"/>
      <c r="J251" s="27"/>
      <c r="K251" s="44"/>
      <c r="L251" s="28"/>
    </row>
    <row r="252" spans="1:12" s="49" customFormat="1" ht="30" customHeight="1" x14ac:dyDescent="0.2">
      <c r="A252" s="712" t="s">
        <v>98</v>
      </c>
      <c r="B252" s="713"/>
      <c r="C252" s="300" t="s">
        <v>58</v>
      </c>
      <c r="D252" s="17">
        <f t="shared" si="21"/>
        <v>0</v>
      </c>
      <c r="E252" s="50"/>
      <c r="F252" s="50"/>
      <c r="G252" s="50"/>
      <c r="H252" s="50"/>
      <c r="I252" s="52"/>
      <c r="J252" s="27"/>
      <c r="K252" s="44"/>
      <c r="L252" s="28"/>
    </row>
    <row r="253" spans="1:12" s="49" customFormat="1" ht="15.6" customHeight="1" x14ac:dyDescent="0.2">
      <c r="A253" s="302"/>
      <c r="B253" s="299" t="s">
        <v>349</v>
      </c>
      <c r="C253" s="300" t="s">
        <v>59</v>
      </c>
      <c r="D253" s="17">
        <f t="shared" si="21"/>
        <v>0</v>
      </c>
      <c r="E253" s="50"/>
      <c r="F253" s="50"/>
      <c r="G253" s="50"/>
      <c r="H253" s="50"/>
      <c r="I253" s="52"/>
      <c r="J253" s="27"/>
      <c r="K253" s="44"/>
      <c r="L253" s="28"/>
    </row>
    <row r="254" spans="1:12" s="49" customFormat="1" ht="15.6" customHeight="1" x14ac:dyDescent="0.2">
      <c r="A254" s="302"/>
      <c r="B254" s="299" t="s">
        <v>350</v>
      </c>
      <c r="C254" s="300" t="s">
        <v>60</v>
      </c>
      <c r="D254" s="17">
        <f t="shared" si="21"/>
        <v>0</v>
      </c>
      <c r="E254" s="50"/>
      <c r="F254" s="50"/>
      <c r="G254" s="50"/>
      <c r="H254" s="50"/>
      <c r="I254" s="52"/>
      <c r="J254" s="27"/>
      <c r="K254" s="44"/>
      <c r="L254" s="28"/>
    </row>
    <row r="255" spans="1:12" s="49" customFormat="1" ht="15.6" customHeight="1" x14ac:dyDescent="0.2">
      <c r="A255" s="302"/>
      <c r="B255" s="299" t="s">
        <v>351</v>
      </c>
      <c r="C255" s="300" t="s">
        <v>61</v>
      </c>
      <c r="D255" s="17">
        <f t="shared" si="21"/>
        <v>0</v>
      </c>
      <c r="E255" s="50"/>
      <c r="F255" s="50"/>
      <c r="G255" s="50"/>
      <c r="H255" s="50"/>
      <c r="I255" s="52"/>
      <c r="J255" s="27"/>
      <c r="K255" s="44"/>
      <c r="L255" s="28"/>
    </row>
    <row r="256" spans="1:12" s="49" customFormat="1" ht="18" customHeight="1" x14ac:dyDescent="0.2">
      <c r="A256" s="712" t="s">
        <v>49</v>
      </c>
      <c r="B256" s="713"/>
      <c r="C256" s="300">
        <v>56.27</v>
      </c>
      <c r="D256" s="17">
        <f t="shared" si="21"/>
        <v>0</v>
      </c>
      <c r="E256" s="50"/>
      <c r="F256" s="50"/>
      <c r="G256" s="50"/>
      <c r="H256" s="50"/>
      <c r="I256" s="52"/>
      <c r="J256" s="27"/>
      <c r="K256" s="44"/>
      <c r="L256" s="28"/>
    </row>
    <row r="257" spans="1:12" s="49" customFormat="1" ht="15.6" customHeight="1" x14ac:dyDescent="0.2">
      <c r="A257" s="302"/>
      <c r="B257" s="299" t="s">
        <v>349</v>
      </c>
      <c r="C257" s="300" t="s">
        <v>50</v>
      </c>
      <c r="D257" s="17">
        <f t="shared" si="21"/>
        <v>0</v>
      </c>
      <c r="E257" s="50"/>
      <c r="F257" s="50"/>
      <c r="G257" s="50"/>
      <c r="H257" s="50"/>
      <c r="I257" s="52"/>
      <c r="J257" s="27"/>
      <c r="K257" s="44"/>
      <c r="L257" s="28"/>
    </row>
    <row r="258" spans="1:12" s="49" customFormat="1" ht="15.6" customHeight="1" x14ac:dyDescent="0.2">
      <c r="A258" s="302"/>
      <c r="B258" s="299" t="s">
        <v>350</v>
      </c>
      <c r="C258" s="300" t="s">
        <v>51</v>
      </c>
      <c r="D258" s="17">
        <f t="shared" si="21"/>
        <v>0</v>
      </c>
      <c r="E258" s="50"/>
      <c r="F258" s="50"/>
      <c r="G258" s="50"/>
      <c r="H258" s="50"/>
      <c r="I258" s="52"/>
      <c r="J258" s="27"/>
      <c r="K258" s="44"/>
      <c r="L258" s="28"/>
    </row>
    <row r="259" spans="1:12" s="49" customFormat="1" ht="15.6" customHeight="1" x14ac:dyDescent="0.2">
      <c r="A259" s="302"/>
      <c r="B259" s="299" t="s">
        <v>351</v>
      </c>
      <c r="C259" s="300" t="s">
        <v>52</v>
      </c>
      <c r="D259" s="17">
        <f t="shared" si="21"/>
        <v>0</v>
      </c>
      <c r="E259" s="50"/>
      <c r="F259" s="50"/>
      <c r="G259" s="50"/>
      <c r="H259" s="50"/>
      <c r="I259" s="52"/>
      <c r="J259" s="27"/>
      <c r="K259" s="44"/>
      <c r="L259" s="28"/>
    </row>
    <row r="260" spans="1:12" s="49" customFormat="1" ht="27.75" customHeight="1" x14ac:dyDescent="0.2">
      <c r="A260" s="712" t="s">
        <v>56</v>
      </c>
      <c r="B260" s="713"/>
      <c r="C260" s="300">
        <v>56.28</v>
      </c>
      <c r="D260" s="17">
        <f t="shared" si="21"/>
        <v>0</v>
      </c>
      <c r="E260" s="50"/>
      <c r="F260" s="50"/>
      <c r="G260" s="50"/>
      <c r="H260" s="50"/>
      <c r="I260" s="52"/>
      <c r="J260" s="27"/>
      <c r="K260" s="44"/>
      <c r="L260" s="28"/>
    </row>
    <row r="261" spans="1:12" s="49" customFormat="1" ht="15.6" customHeight="1" x14ac:dyDescent="0.2">
      <c r="A261" s="302"/>
      <c r="B261" s="299" t="s">
        <v>349</v>
      </c>
      <c r="C261" s="300" t="s">
        <v>53</v>
      </c>
      <c r="D261" s="17">
        <f t="shared" si="21"/>
        <v>0</v>
      </c>
      <c r="E261" s="50"/>
      <c r="F261" s="50"/>
      <c r="G261" s="50"/>
      <c r="H261" s="50"/>
      <c r="I261" s="52"/>
      <c r="J261" s="27"/>
      <c r="K261" s="44"/>
      <c r="L261" s="28"/>
    </row>
    <row r="262" spans="1:12" s="49" customFormat="1" ht="15.6" customHeight="1" x14ac:dyDescent="0.2">
      <c r="A262" s="302"/>
      <c r="B262" s="299" t="s">
        <v>350</v>
      </c>
      <c r="C262" s="300" t="s">
        <v>54</v>
      </c>
      <c r="D262" s="17">
        <f t="shared" si="21"/>
        <v>0</v>
      </c>
      <c r="E262" s="50"/>
      <c r="F262" s="50"/>
      <c r="G262" s="50"/>
      <c r="H262" s="50"/>
      <c r="I262" s="52"/>
      <c r="J262" s="27"/>
      <c r="K262" s="44"/>
      <c r="L262" s="28"/>
    </row>
    <row r="263" spans="1:12" s="49" customFormat="1" ht="15.6" customHeight="1" x14ac:dyDescent="0.2">
      <c r="A263" s="302"/>
      <c r="B263" s="299" t="s">
        <v>351</v>
      </c>
      <c r="C263" s="300" t="s">
        <v>55</v>
      </c>
      <c r="D263" s="17">
        <f t="shared" si="21"/>
        <v>0</v>
      </c>
      <c r="E263" s="50"/>
      <c r="F263" s="50"/>
      <c r="G263" s="50"/>
      <c r="H263" s="50"/>
      <c r="I263" s="52"/>
      <c r="J263" s="27"/>
      <c r="K263" s="44"/>
      <c r="L263" s="28"/>
    </row>
    <row r="264" spans="1:12" s="49" customFormat="1" ht="15.6" customHeight="1" x14ac:dyDescent="0.25">
      <c r="A264" s="286" t="s">
        <v>415</v>
      </c>
      <c r="B264" s="303"/>
      <c r="C264" s="252" t="s">
        <v>209</v>
      </c>
      <c r="D264" s="17">
        <f t="shared" si="21"/>
        <v>0</v>
      </c>
      <c r="E264" s="50"/>
      <c r="F264" s="51">
        <f t="shared" ref="F264:L264" si="22">F265+F275</f>
        <v>0</v>
      </c>
      <c r="G264" s="51">
        <f t="shared" si="22"/>
        <v>0</v>
      </c>
      <c r="H264" s="51">
        <f t="shared" si="22"/>
        <v>0</v>
      </c>
      <c r="I264" s="51">
        <f t="shared" si="22"/>
        <v>0</v>
      </c>
      <c r="J264" s="50">
        <f t="shared" si="22"/>
        <v>0</v>
      </c>
      <c r="K264" s="50">
        <f t="shared" si="22"/>
        <v>0</v>
      </c>
      <c r="L264" s="55">
        <f t="shared" si="22"/>
        <v>0</v>
      </c>
    </row>
    <row r="265" spans="1:12" s="49" customFormat="1" ht="15.6" customHeight="1" x14ac:dyDescent="0.25">
      <c r="A265" s="257" t="s">
        <v>281</v>
      </c>
      <c r="B265" s="258"/>
      <c r="C265" s="304">
        <v>71</v>
      </c>
      <c r="D265" s="17">
        <f t="shared" si="21"/>
        <v>0</v>
      </c>
      <c r="E265" s="50"/>
      <c r="F265" s="51">
        <f t="shared" ref="F265:L265" si="23">F266+F271</f>
        <v>0</v>
      </c>
      <c r="G265" s="51">
        <f t="shared" si="23"/>
        <v>0</v>
      </c>
      <c r="H265" s="51">
        <f t="shared" si="23"/>
        <v>0</v>
      </c>
      <c r="I265" s="51">
        <f t="shared" si="23"/>
        <v>0</v>
      </c>
      <c r="J265" s="50">
        <f t="shared" si="23"/>
        <v>0</v>
      </c>
      <c r="K265" s="50">
        <f t="shared" si="23"/>
        <v>0</v>
      </c>
      <c r="L265" s="55">
        <f t="shared" si="23"/>
        <v>0</v>
      </c>
    </row>
    <row r="266" spans="1:12" s="49" customFormat="1" ht="15.6" customHeight="1" x14ac:dyDescent="0.25">
      <c r="A266" s="257" t="s">
        <v>210</v>
      </c>
      <c r="B266" s="258"/>
      <c r="C266" s="304" t="s">
        <v>211</v>
      </c>
      <c r="D266" s="17">
        <f t="shared" si="21"/>
        <v>0</v>
      </c>
      <c r="E266" s="50"/>
      <c r="F266" s="51">
        <f t="shared" ref="F266:L266" si="24">SUM(F267:F270)</f>
        <v>0</v>
      </c>
      <c r="G266" s="51">
        <f t="shared" si="24"/>
        <v>0</v>
      </c>
      <c r="H266" s="51">
        <f t="shared" si="24"/>
        <v>0</v>
      </c>
      <c r="I266" s="51">
        <f t="shared" si="24"/>
        <v>0</v>
      </c>
      <c r="J266" s="50">
        <f t="shared" si="24"/>
        <v>0</v>
      </c>
      <c r="K266" s="50">
        <f t="shared" si="24"/>
        <v>0</v>
      </c>
      <c r="L266" s="55">
        <f t="shared" si="24"/>
        <v>0</v>
      </c>
    </row>
    <row r="267" spans="1:12" s="49" customFormat="1" ht="15.6" customHeight="1" x14ac:dyDescent="0.2">
      <c r="A267" s="257"/>
      <c r="B267" s="258" t="s">
        <v>115</v>
      </c>
      <c r="C267" s="305" t="s">
        <v>116</v>
      </c>
      <c r="D267" s="17">
        <f t="shared" si="21"/>
        <v>0</v>
      </c>
      <c r="E267" s="50"/>
      <c r="F267" s="50"/>
      <c r="G267" s="50"/>
      <c r="H267" s="50"/>
      <c r="I267" s="52"/>
      <c r="J267" s="27"/>
      <c r="K267" s="44"/>
      <c r="L267" s="28"/>
    </row>
    <row r="268" spans="1:12" s="49" customFormat="1" ht="15.6" customHeight="1" x14ac:dyDescent="0.2">
      <c r="A268" s="306"/>
      <c r="B268" s="263" t="s">
        <v>117</v>
      </c>
      <c r="C268" s="305" t="s">
        <v>118</v>
      </c>
      <c r="D268" s="17">
        <f t="shared" si="21"/>
        <v>0</v>
      </c>
      <c r="E268" s="50"/>
      <c r="F268" s="50"/>
      <c r="G268" s="50"/>
      <c r="H268" s="50"/>
      <c r="I268" s="52"/>
      <c r="J268" s="27"/>
      <c r="K268" s="44"/>
      <c r="L268" s="28"/>
    </row>
    <row r="269" spans="1:12" s="49" customFormat="1" ht="15.6" customHeight="1" x14ac:dyDescent="0.2">
      <c r="A269" s="257"/>
      <c r="B269" s="254" t="s">
        <v>230</v>
      </c>
      <c r="C269" s="305" t="s">
        <v>201</v>
      </c>
      <c r="D269" s="17">
        <f t="shared" si="21"/>
        <v>0</v>
      </c>
      <c r="E269" s="50"/>
      <c r="F269" s="50"/>
      <c r="G269" s="50"/>
      <c r="H269" s="50">
        <v>0</v>
      </c>
      <c r="I269" s="52"/>
      <c r="J269" s="27"/>
      <c r="K269" s="44"/>
      <c r="L269" s="28"/>
    </row>
    <row r="270" spans="1:12" s="49" customFormat="1" ht="15.6" customHeight="1" x14ac:dyDescent="0.2">
      <c r="A270" s="257"/>
      <c r="B270" s="254" t="s">
        <v>202</v>
      </c>
      <c r="C270" s="305" t="s">
        <v>390</v>
      </c>
      <c r="D270" s="17">
        <f t="shared" si="21"/>
        <v>0</v>
      </c>
      <c r="E270" s="50"/>
      <c r="F270" s="50"/>
      <c r="G270" s="50"/>
      <c r="H270" s="50"/>
      <c r="I270" s="52"/>
      <c r="J270" s="27"/>
      <c r="K270" s="44"/>
      <c r="L270" s="28"/>
    </row>
    <row r="271" spans="1:12" s="49" customFormat="1" ht="15.6" customHeight="1" x14ac:dyDescent="0.25">
      <c r="A271" s="257" t="s">
        <v>391</v>
      </c>
      <c r="B271" s="254"/>
      <c r="C271" s="304" t="s">
        <v>123</v>
      </c>
      <c r="D271" s="17">
        <f t="shared" ref="D271:D287" si="25">F271+G271+H271+I271</f>
        <v>0</v>
      </c>
      <c r="E271" s="50"/>
      <c r="F271" s="50"/>
      <c r="G271" s="50"/>
      <c r="H271" s="50"/>
      <c r="I271" s="52"/>
      <c r="J271" s="27"/>
      <c r="K271" s="44"/>
      <c r="L271" s="28"/>
    </row>
    <row r="272" spans="1:12" s="49" customFormat="1" ht="15.6" customHeight="1" x14ac:dyDescent="0.25">
      <c r="A272" s="257" t="s">
        <v>124</v>
      </c>
      <c r="B272" s="254"/>
      <c r="C272" s="304">
        <v>72</v>
      </c>
      <c r="D272" s="17">
        <f t="shared" si="25"/>
        <v>0</v>
      </c>
      <c r="E272" s="50"/>
      <c r="F272" s="50"/>
      <c r="G272" s="50"/>
      <c r="H272" s="50"/>
      <c r="I272" s="52"/>
      <c r="J272" s="50"/>
      <c r="K272" s="50"/>
      <c r="L272" s="55"/>
    </row>
    <row r="273" spans="1:12" s="49" customFormat="1" ht="15.6" customHeight="1" x14ac:dyDescent="0.25">
      <c r="A273" s="307" t="s">
        <v>125</v>
      </c>
      <c r="B273" s="308"/>
      <c r="C273" s="304" t="s">
        <v>126</v>
      </c>
      <c r="D273" s="17">
        <f t="shared" si="25"/>
        <v>0</v>
      </c>
      <c r="E273" s="50"/>
      <c r="F273" s="50"/>
      <c r="G273" s="50"/>
      <c r="H273" s="50"/>
      <c r="I273" s="52"/>
      <c r="J273" s="27"/>
      <c r="K273" s="44"/>
      <c r="L273" s="28"/>
    </row>
    <row r="274" spans="1:12" s="49" customFormat="1" ht="15.6" customHeight="1" x14ac:dyDescent="0.2">
      <c r="A274" s="307"/>
      <c r="B274" s="254" t="s">
        <v>203</v>
      </c>
      <c r="C274" s="255" t="s">
        <v>204</v>
      </c>
      <c r="D274" s="17">
        <f t="shared" si="25"/>
        <v>0</v>
      </c>
      <c r="E274" s="50"/>
      <c r="F274" s="50"/>
      <c r="G274" s="50"/>
      <c r="H274" s="50"/>
      <c r="I274" s="52"/>
      <c r="J274" s="27"/>
      <c r="K274" s="44"/>
      <c r="L274" s="28"/>
    </row>
    <row r="275" spans="1:12" s="49" customFormat="1" ht="15.6" customHeight="1" x14ac:dyDescent="0.25">
      <c r="A275" s="307" t="s">
        <v>69</v>
      </c>
      <c r="B275" s="308"/>
      <c r="C275" s="309">
        <v>75</v>
      </c>
      <c r="D275" s="17">
        <f t="shared" si="25"/>
        <v>0</v>
      </c>
      <c r="E275" s="50"/>
      <c r="F275" s="50"/>
      <c r="G275" s="50"/>
      <c r="H275" s="50"/>
      <c r="I275" s="52"/>
      <c r="J275" s="27"/>
      <c r="K275" s="44"/>
      <c r="L275" s="28"/>
    </row>
    <row r="276" spans="1:12" s="49" customFormat="1" ht="15.6" customHeight="1" x14ac:dyDescent="0.25">
      <c r="A276" s="286" t="s">
        <v>313</v>
      </c>
      <c r="B276" s="287"/>
      <c r="C276" s="251" t="s">
        <v>356</v>
      </c>
      <c r="D276" s="17">
        <f t="shared" si="25"/>
        <v>0</v>
      </c>
      <c r="E276" s="50"/>
      <c r="F276" s="50"/>
      <c r="G276" s="50"/>
      <c r="H276" s="50"/>
      <c r="I276" s="52"/>
      <c r="J276" s="50"/>
      <c r="K276" s="50"/>
      <c r="L276" s="55"/>
    </row>
    <row r="277" spans="1:12" s="49" customFormat="1" ht="15.6" customHeight="1" x14ac:dyDescent="0.25">
      <c r="A277" s="288" t="s">
        <v>314</v>
      </c>
      <c r="B277" s="267"/>
      <c r="C277" s="252" t="s">
        <v>467</v>
      </c>
      <c r="D277" s="17">
        <f t="shared" si="25"/>
        <v>0</v>
      </c>
      <c r="E277" s="50"/>
      <c r="F277" s="50"/>
      <c r="G277" s="50"/>
      <c r="H277" s="50"/>
      <c r="I277" s="52"/>
      <c r="J277" s="50"/>
      <c r="K277" s="50"/>
      <c r="L277" s="55"/>
    </row>
    <row r="278" spans="1:12" s="49" customFormat="1" ht="26.45" customHeight="1" x14ac:dyDescent="0.25">
      <c r="A278" s="848" t="s">
        <v>315</v>
      </c>
      <c r="B278" s="849"/>
      <c r="C278" s="251" t="s">
        <v>316</v>
      </c>
      <c r="D278" s="17">
        <f t="shared" si="25"/>
        <v>0</v>
      </c>
      <c r="E278" s="50"/>
      <c r="F278" s="50"/>
      <c r="G278" s="50"/>
      <c r="H278" s="50"/>
      <c r="I278" s="52"/>
      <c r="J278" s="27"/>
      <c r="K278" s="44"/>
      <c r="L278" s="28"/>
    </row>
    <row r="279" spans="1:12" s="49" customFormat="1" ht="35.25" customHeight="1" x14ac:dyDescent="0.25">
      <c r="A279" s="864" t="s">
        <v>3</v>
      </c>
      <c r="B279" s="865"/>
      <c r="C279" s="252" t="s">
        <v>463</v>
      </c>
      <c r="D279" s="17">
        <f t="shared" si="25"/>
        <v>0</v>
      </c>
      <c r="E279" s="27"/>
      <c r="F279" s="32">
        <f t="shared" ref="F279:L280" si="26">F280</f>
        <v>0</v>
      </c>
      <c r="G279" s="32">
        <f t="shared" si="26"/>
        <v>0</v>
      </c>
      <c r="H279" s="32">
        <f t="shared" si="26"/>
        <v>0</v>
      </c>
      <c r="I279" s="32">
        <f t="shared" si="26"/>
        <v>0</v>
      </c>
      <c r="J279" s="27">
        <f t="shared" si="26"/>
        <v>0</v>
      </c>
      <c r="K279" s="27">
        <f t="shared" si="26"/>
        <v>0</v>
      </c>
      <c r="L279" s="28">
        <f t="shared" si="26"/>
        <v>0</v>
      </c>
    </row>
    <row r="280" spans="1:12" s="49" customFormat="1" ht="23.25" customHeight="1" x14ac:dyDescent="0.25">
      <c r="A280" s="858" t="s">
        <v>10</v>
      </c>
      <c r="B280" s="859"/>
      <c r="C280" s="251" t="s">
        <v>267</v>
      </c>
      <c r="D280" s="17">
        <f t="shared" si="25"/>
        <v>0</v>
      </c>
      <c r="E280" s="27"/>
      <c r="F280" s="32">
        <f t="shared" si="26"/>
        <v>0</v>
      </c>
      <c r="G280" s="32">
        <f t="shared" si="26"/>
        <v>0</v>
      </c>
      <c r="H280" s="32">
        <f t="shared" si="26"/>
        <v>0</v>
      </c>
      <c r="I280" s="32">
        <f t="shared" si="26"/>
        <v>0</v>
      </c>
      <c r="J280" s="27">
        <f t="shared" si="26"/>
        <v>0</v>
      </c>
      <c r="K280" s="27">
        <f t="shared" si="26"/>
        <v>0</v>
      </c>
      <c r="L280" s="28">
        <f t="shared" si="26"/>
        <v>0</v>
      </c>
    </row>
    <row r="281" spans="1:12" s="49" customFormat="1" ht="25.5" x14ac:dyDescent="0.25">
      <c r="A281" s="257"/>
      <c r="B281" s="289" t="s">
        <v>259</v>
      </c>
      <c r="C281" s="251" t="s">
        <v>258</v>
      </c>
      <c r="D281" s="17">
        <f t="shared" si="25"/>
        <v>0</v>
      </c>
      <c r="E281" s="27"/>
      <c r="F281" s="44"/>
      <c r="G281" s="27"/>
      <c r="H281" s="27"/>
      <c r="I281" s="44"/>
      <c r="J281" s="27"/>
      <c r="K281" s="44"/>
      <c r="L281" s="28"/>
    </row>
    <row r="282" spans="1:12" s="49" customFormat="1" ht="33.6" customHeight="1" x14ac:dyDescent="0.25">
      <c r="A282" s="257"/>
      <c r="B282" s="289" t="s">
        <v>11</v>
      </c>
      <c r="C282" s="251" t="s">
        <v>12</v>
      </c>
      <c r="D282" s="17">
        <f t="shared" si="25"/>
        <v>0</v>
      </c>
      <c r="E282" s="27"/>
      <c r="F282" s="44"/>
      <c r="G282" s="27"/>
      <c r="H282" s="27"/>
      <c r="I282" s="44"/>
      <c r="J282" s="27"/>
      <c r="K282" s="44"/>
      <c r="L282" s="28"/>
    </row>
    <row r="283" spans="1:12" s="49" customFormat="1" ht="16.899999999999999" customHeight="1" x14ac:dyDescent="0.25">
      <c r="A283" s="290" t="s">
        <v>2</v>
      </c>
      <c r="B283" s="291"/>
      <c r="C283" s="251" t="s">
        <v>97</v>
      </c>
      <c r="D283" s="17">
        <f t="shared" si="25"/>
        <v>0</v>
      </c>
      <c r="E283" s="50"/>
      <c r="F283" s="50"/>
      <c r="G283" s="50"/>
      <c r="H283" s="50"/>
      <c r="I283" s="52"/>
      <c r="J283" s="50"/>
      <c r="K283" s="50"/>
      <c r="L283" s="55"/>
    </row>
    <row r="284" spans="1:12" s="49" customFormat="1" ht="16.899999999999999" customHeight="1" x14ac:dyDescent="0.2">
      <c r="A284" s="257" t="s">
        <v>344</v>
      </c>
      <c r="B284" s="250"/>
      <c r="C284" s="211" t="s">
        <v>326</v>
      </c>
      <c r="D284" s="17">
        <f t="shared" si="25"/>
        <v>0</v>
      </c>
      <c r="E284" s="50"/>
      <c r="F284" s="56">
        <f t="shared" ref="F284:L284" si="27">F285</f>
        <v>0</v>
      </c>
      <c r="G284" s="56">
        <f t="shared" si="27"/>
        <v>0</v>
      </c>
      <c r="H284" s="56">
        <f t="shared" si="27"/>
        <v>0</v>
      </c>
      <c r="I284" s="56">
        <f t="shared" si="27"/>
        <v>0</v>
      </c>
      <c r="J284" s="50">
        <f t="shared" si="27"/>
        <v>0</v>
      </c>
      <c r="K284" s="50">
        <f t="shared" si="27"/>
        <v>0</v>
      </c>
      <c r="L284" s="55">
        <f t="shared" si="27"/>
        <v>0</v>
      </c>
    </row>
    <row r="285" spans="1:12" s="49" customFormat="1" x14ac:dyDescent="0.2">
      <c r="A285" s="281"/>
      <c r="B285" s="295" t="s">
        <v>411</v>
      </c>
      <c r="C285" s="292" t="s">
        <v>328</v>
      </c>
      <c r="D285" s="17">
        <f t="shared" si="25"/>
        <v>0</v>
      </c>
      <c r="E285" s="50"/>
      <c r="F285" s="50"/>
      <c r="G285" s="50"/>
      <c r="H285" s="50"/>
      <c r="I285" s="52"/>
      <c r="J285" s="50"/>
      <c r="K285" s="50"/>
      <c r="L285" s="55"/>
    </row>
    <row r="286" spans="1:12" s="15" customFormat="1" x14ac:dyDescent="0.2">
      <c r="A286" s="293" t="s">
        <v>345</v>
      </c>
      <c r="B286" s="294"/>
      <c r="C286" s="211" t="s">
        <v>329</v>
      </c>
      <c r="D286" s="17">
        <f t="shared" si="25"/>
        <v>0</v>
      </c>
      <c r="E286" s="39"/>
      <c r="F286" s="19">
        <f t="shared" ref="F286:L286" si="28">F287</f>
        <v>0</v>
      </c>
      <c r="G286" s="19">
        <f t="shared" si="28"/>
        <v>0</v>
      </c>
      <c r="H286" s="19">
        <f t="shared" si="28"/>
        <v>0</v>
      </c>
      <c r="I286" s="19">
        <f t="shared" si="28"/>
        <v>0</v>
      </c>
      <c r="J286" s="39">
        <f t="shared" si="28"/>
        <v>0</v>
      </c>
      <c r="K286" s="39">
        <f t="shared" si="28"/>
        <v>0</v>
      </c>
      <c r="L286" s="316">
        <f t="shared" si="28"/>
        <v>0</v>
      </c>
    </row>
    <row r="287" spans="1:12" s="49" customFormat="1" ht="13.5" thickBot="1" x14ac:dyDescent="0.25">
      <c r="A287" s="310"/>
      <c r="B287" s="311" t="s">
        <v>46</v>
      </c>
      <c r="C287" s="312" t="s">
        <v>331</v>
      </c>
      <c r="D287" s="20">
        <f t="shared" si="25"/>
        <v>0</v>
      </c>
      <c r="E287" s="60"/>
      <c r="F287" s="60"/>
      <c r="G287" s="60"/>
      <c r="H287" s="60"/>
      <c r="I287" s="61"/>
      <c r="J287" s="60"/>
      <c r="K287" s="60"/>
      <c r="L287" s="62"/>
    </row>
    <row r="288" spans="1:12" x14ac:dyDescent="0.2">
      <c r="A288" s="65"/>
      <c r="B288" s="243"/>
      <c r="C288" s="65"/>
      <c r="J288" s="65"/>
      <c r="K288" s="65"/>
      <c r="L288" s="65"/>
    </row>
    <row r="289" spans="1:12" ht="25.5" x14ac:dyDescent="0.2">
      <c r="A289" s="244" t="s">
        <v>348</v>
      </c>
      <c r="B289" s="245" t="s">
        <v>430</v>
      </c>
      <c r="C289" s="245"/>
      <c r="J289" s="65"/>
      <c r="K289" s="65"/>
      <c r="L289" s="65"/>
    </row>
    <row r="290" spans="1:12" x14ac:dyDescent="0.2">
      <c r="A290" s="244"/>
      <c r="B290" s="245"/>
      <c r="C290" s="245"/>
      <c r="J290" s="65"/>
      <c r="K290" s="65"/>
      <c r="L290" s="65"/>
    </row>
    <row r="291" spans="1:12" ht="15" x14ac:dyDescent="0.25">
      <c r="A291" s="723" t="s">
        <v>477</v>
      </c>
      <c r="B291" s="723"/>
      <c r="C291" s="65"/>
      <c r="F291" s="6" t="s">
        <v>529</v>
      </c>
      <c r="G291" s="5"/>
      <c r="H291" s="5"/>
      <c r="I291" s="3"/>
      <c r="J291" s="90" t="s">
        <v>528</v>
      </c>
      <c r="K291" s="65"/>
      <c r="L291" s="65"/>
    </row>
    <row r="292" spans="1:12" ht="14.25" x14ac:dyDescent="0.2">
      <c r="A292" s="811" t="s">
        <v>503</v>
      </c>
      <c r="B292" s="811"/>
      <c r="C292" s="65"/>
      <c r="F292" s="11" t="s">
        <v>527</v>
      </c>
      <c r="G292" s="4"/>
      <c r="H292" s="10"/>
      <c r="I292" s="3"/>
      <c r="J292" s="85" t="s">
        <v>562</v>
      </c>
      <c r="K292" s="65"/>
      <c r="L292" s="65"/>
    </row>
    <row r="293" spans="1:12" x14ac:dyDescent="0.2">
      <c r="A293" s="811" t="s">
        <v>504</v>
      </c>
      <c r="B293" s="811"/>
      <c r="C293" s="65"/>
      <c r="F293" s="1" t="s">
        <v>505</v>
      </c>
      <c r="J293" s="65"/>
      <c r="K293" s="65"/>
      <c r="L293" s="65"/>
    </row>
    <row r="294" spans="1:12" ht="29.25" customHeight="1" x14ac:dyDescent="0.2">
      <c r="A294" s="246"/>
      <c r="B294" s="246" t="s">
        <v>297</v>
      </c>
      <c r="C294" s="169"/>
      <c r="D294" s="2"/>
      <c r="E294" s="2"/>
      <c r="F294" s="2"/>
      <c r="G294" s="2"/>
      <c r="H294" s="2"/>
    </row>
    <row r="295" spans="1:12" x14ac:dyDescent="0.2">
      <c r="A295" s="810"/>
      <c r="B295" s="810"/>
      <c r="C295" s="2"/>
      <c r="D295" s="2"/>
      <c r="E295" s="2"/>
      <c r="F295" s="2"/>
      <c r="G295" s="2"/>
      <c r="H295" s="2"/>
    </row>
  </sheetData>
  <sheetProtection password="C484" sheet="1" objects="1" scenarios="1"/>
  <mergeCells count="66">
    <mergeCell ref="A125:B125"/>
    <mergeCell ref="A140:B140"/>
    <mergeCell ref="A156:B156"/>
    <mergeCell ref="A82:B82"/>
    <mergeCell ref="A86:B86"/>
    <mergeCell ref="A90:B90"/>
    <mergeCell ref="A85:B85"/>
    <mergeCell ref="A124:B124"/>
    <mergeCell ref="A189:B189"/>
    <mergeCell ref="B7:I7"/>
    <mergeCell ref="B5:I5"/>
    <mergeCell ref="A195:B195"/>
    <mergeCell ref="A13:B13"/>
    <mergeCell ref="A93:B93"/>
    <mergeCell ref="A95:B95"/>
    <mergeCell ref="A108:B108"/>
    <mergeCell ref="A15:B15"/>
    <mergeCell ref="A16:B16"/>
    <mergeCell ref="A76:B76"/>
    <mergeCell ref="A77:B77"/>
    <mergeCell ref="A48:B48"/>
    <mergeCell ref="A69:B69"/>
    <mergeCell ref="A180:B180"/>
    <mergeCell ref="A181:B181"/>
    <mergeCell ref="A207:B207"/>
    <mergeCell ref="J8:K8"/>
    <mergeCell ref="A9:B11"/>
    <mergeCell ref="A6:I6"/>
    <mergeCell ref="C9:C11"/>
    <mergeCell ref="D9:I9"/>
    <mergeCell ref="A143:B143"/>
    <mergeCell ref="A152:B152"/>
    <mergeCell ref="H8:I8"/>
    <mergeCell ref="A12:B12"/>
    <mergeCell ref="J9:L9"/>
    <mergeCell ref="D10:E10"/>
    <mergeCell ref="F10:I10"/>
    <mergeCell ref="J10:J11"/>
    <mergeCell ref="K10:K11"/>
    <mergeCell ref="L10:L11"/>
    <mergeCell ref="A295:B295"/>
    <mergeCell ref="A291:B291"/>
    <mergeCell ref="A292:B292"/>
    <mergeCell ref="A157:B157"/>
    <mergeCell ref="A160:B160"/>
    <mergeCell ref="A168:B168"/>
    <mergeCell ref="A171:B171"/>
    <mergeCell ref="A188:B188"/>
    <mergeCell ref="A293:B293"/>
    <mergeCell ref="A232:B232"/>
    <mergeCell ref="A236:B236"/>
    <mergeCell ref="A208:B208"/>
    <mergeCell ref="A212:B212"/>
    <mergeCell ref="A216:B216"/>
    <mergeCell ref="A220:B220"/>
    <mergeCell ref="A224:B224"/>
    <mergeCell ref="A228:B228"/>
    <mergeCell ref="A240:B240"/>
    <mergeCell ref="A244:B244"/>
    <mergeCell ref="A248:B248"/>
    <mergeCell ref="A252:B252"/>
    <mergeCell ref="A280:B280"/>
    <mergeCell ref="A256:B256"/>
    <mergeCell ref="A260:B260"/>
    <mergeCell ref="A278:B278"/>
    <mergeCell ref="A279:B279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95"/>
  <sheetViews>
    <sheetView topLeftCell="A237" zoomScaleNormal="75" zoomScaleSheetLayoutView="100" workbookViewId="0">
      <selection activeCell="G271" sqref="G271"/>
    </sheetView>
  </sheetViews>
  <sheetFormatPr defaultColWidth="9.140625" defaultRowHeight="12.75" x14ac:dyDescent="0.2"/>
  <cols>
    <col min="1" max="1" width="5.140625" style="1" customWidth="1"/>
    <col min="2" max="2" width="60.42578125" style="64" customWidth="1"/>
    <col min="3" max="3" width="10" style="1" customWidth="1"/>
    <col min="4" max="4" width="10.7109375" style="1" customWidth="1"/>
    <col min="5" max="5" width="14.140625" style="1" customWidth="1"/>
    <col min="6" max="6" width="10.7109375" style="1" customWidth="1"/>
    <col min="7" max="7" width="10.140625" style="1" customWidth="1"/>
    <col min="8" max="8" width="9.85546875" style="1" customWidth="1"/>
    <col min="9" max="9" width="10.28515625" style="1" customWidth="1"/>
    <col min="10" max="16384" width="9.140625" style="1"/>
  </cols>
  <sheetData>
    <row r="1" spans="1:12" x14ac:dyDescent="0.2">
      <c r="A1" s="65"/>
      <c r="B1" s="66" t="s">
        <v>63</v>
      </c>
      <c r="C1" s="66"/>
      <c r="D1" s="66"/>
      <c r="E1" s="66"/>
      <c r="F1" s="66"/>
      <c r="G1" s="66"/>
      <c r="H1" s="65"/>
      <c r="I1" s="65"/>
      <c r="J1" s="65"/>
      <c r="K1" s="65"/>
      <c r="L1" s="65"/>
    </row>
    <row r="2" spans="1:12" ht="15.75" customHeight="1" x14ac:dyDescent="0.2">
      <c r="A2" s="65"/>
      <c r="B2" s="67" t="s">
        <v>119</v>
      </c>
      <c r="C2" s="66"/>
      <c r="D2" s="66"/>
      <c r="E2" s="66"/>
      <c r="F2" s="66"/>
      <c r="G2" s="66"/>
      <c r="H2" s="65"/>
      <c r="I2" s="65"/>
      <c r="J2" s="65"/>
      <c r="K2" s="65"/>
      <c r="L2" s="65"/>
    </row>
    <row r="3" spans="1:12" ht="15.75" customHeight="1" x14ac:dyDescent="0.2">
      <c r="A3" s="65"/>
      <c r="B3" s="67" t="s">
        <v>120</v>
      </c>
      <c r="C3" s="66"/>
      <c r="D3" s="66"/>
      <c r="E3" s="66"/>
      <c r="F3" s="66"/>
      <c r="G3" s="66"/>
      <c r="H3" s="65"/>
      <c r="I3" s="65"/>
      <c r="J3" s="65"/>
      <c r="K3" s="65"/>
      <c r="L3" s="65"/>
    </row>
    <row r="4" spans="1:12" ht="17.25" customHeight="1" x14ac:dyDescent="0.2">
      <c r="A4" s="65"/>
      <c r="B4" s="66" t="s">
        <v>364</v>
      </c>
      <c r="C4" s="66"/>
      <c r="D4" s="66"/>
      <c r="E4" s="66"/>
      <c r="F4" s="66"/>
      <c r="G4" s="66"/>
      <c r="H4" s="65"/>
      <c r="I4" s="65"/>
      <c r="J4" s="65"/>
      <c r="K4" s="65"/>
      <c r="L4" s="65"/>
    </row>
    <row r="5" spans="1:12" ht="18" x14ac:dyDescent="0.25">
      <c r="A5" s="68"/>
      <c r="B5" s="742" t="s">
        <v>479</v>
      </c>
      <c r="C5" s="742"/>
      <c r="D5" s="742"/>
      <c r="E5" s="742"/>
      <c r="F5" s="742"/>
      <c r="G5" s="742"/>
      <c r="H5" s="742"/>
      <c r="I5" s="742"/>
      <c r="J5" s="65"/>
      <c r="K5" s="65"/>
      <c r="L5" s="69"/>
    </row>
    <row r="6" spans="1:12" ht="18" x14ac:dyDescent="0.25">
      <c r="A6" s="742" t="s">
        <v>911</v>
      </c>
      <c r="B6" s="742"/>
      <c r="C6" s="742"/>
      <c r="D6" s="742"/>
      <c r="E6" s="742"/>
      <c r="F6" s="742"/>
      <c r="G6" s="742"/>
      <c r="H6" s="742"/>
      <c r="I6" s="742"/>
      <c r="J6" s="65"/>
      <c r="K6" s="65"/>
      <c r="L6" s="65"/>
    </row>
    <row r="7" spans="1:12" x14ac:dyDescent="0.2">
      <c r="A7" s="65"/>
      <c r="B7" s="764" t="s">
        <v>531</v>
      </c>
      <c r="C7" s="765"/>
      <c r="D7" s="765"/>
      <c r="E7" s="765"/>
      <c r="F7" s="765"/>
      <c r="G7" s="765"/>
      <c r="H7" s="765"/>
      <c r="I7" s="765"/>
      <c r="J7" s="65"/>
      <c r="K7" s="65"/>
      <c r="L7" s="65"/>
    </row>
    <row r="8" spans="1:12" ht="13.5" thickBot="1" x14ac:dyDescent="0.25">
      <c r="A8" s="65"/>
      <c r="B8" s="70"/>
      <c r="C8" s="70"/>
      <c r="D8" s="70"/>
      <c r="E8" s="70"/>
      <c r="F8" s="70"/>
      <c r="G8" s="70"/>
      <c r="H8" s="735"/>
      <c r="I8" s="735"/>
      <c r="J8" s="735" t="s">
        <v>480</v>
      </c>
      <c r="K8" s="735"/>
      <c r="L8" s="69"/>
    </row>
    <row r="9" spans="1:12" s="65" customFormat="1" ht="18.75" customHeight="1" x14ac:dyDescent="0.2">
      <c r="A9" s="736" t="s">
        <v>426</v>
      </c>
      <c r="B9" s="737"/>
      <c r="C9" s="802" t="s">
        <v>70</v>
      </c>
      <c r="D9" s="746" t="s">
        <v>910</v>
      </c>
      <c r="E9" s="747"/>
      <c r="F9" s="748"/>
      <c r="G9" s="748"/>
      <c r="H9" s="748"/>
      <c r="I9" s="748"/>
      <c r="J9" s="755" t="s">
        <v>427</v>
      </c>
      <c r="K9" s="755"/>
      <c r="L9" s="756"/>
    </row>
    <row r="10" spans="1:12" s="65" customFormat="1" ht="20.25" customHeight="1" x14ac:dyDescent="0.2">
      <c r="A10" s="738"/>
      <c r="B10" s="739"/>
      <c r="C10" s="803"/>
      <c r="D10" s="805" t="s">
        <v>449</v>
      </c>
      <c r="E10" s="805"/>
      <c r="F10" s="806" t="s">
        <v>450</v>
      </c>
      <c r="G10" s="806"/>
      <c r="H10" s="806"/>
      <c r="I10" s="807"/>
      <c r="J10" s="760">
        <v>2025</v>
      </c>
      <c r="K10" s="760">
        <v>2026</v>
      </c>
      <c r="L10" s="762">
        <v>2027</v>
      </c>
    </row>
    <row r="11" spans="1:12" s="65" customFormat="1" ht="42.75" customHeight="1" thickBot="1" x14ac:dyDescent="0.25">
      <c r="A11" s="740"/>
      <c r="B11" s="741"/>
      <c r="C11" s="804"/>
      <c r="D11" s="121" t="s">
        <v>451</v>
      </c>
      <c r="E11" s="122" t="s">
        <v>452</v>
      </c>
      <c r="F11" s="123" t="s">
        <v>453</v>
      </c>
      <c r="G11" s="123" t="s">
        <v>454</v>
      </c>
      <c r="H11" s="123" t="s">
        <v>455</v>
      </c>
      <c r="I11" s="124" t="s">
        <v>456</v>
      </c>
      <c r="J11" s="761"/>
      <c r="K11" s="761"/>
      <c r="L11" s="763"/>
    </row>
    <row r="12" spans="1:12" s="49" customFormat="1" ht="41.25" customHeight="1" x14ac:dyDescent="0.2">
      <c r="A12" s="753" t="s">
        <v>500</v>
      </c>
      <c r="B12" s="754"/>
      <c r="C12" s="247"/>
      <c r="D12" s="17">
        <f t="shared" ref="D12:D77" si="0">F12+G12+H12+I12</f>
        <v>1495</v>
      </c>
      <c r="E12" s="37"/>
      <c r="F12" s="48">
        <f t="shared" ref="F12:L12" si="1">F13+F188</f>
        <v>5</v>
      </c>
      <c r="G12" s="48">
        <f t="shared" si="1"/>
        <v>1340</v>
      </c>
      <c r="H12" s="48">
        <f t="shared" si="1"/>
        <v>40</v>
      </c>
      <c r="I12" s="48">
        <f t="shared" si="1"/>
        <v>110</v>
      </c>
      <c r="J12" s="313">
        <f t="shared" si="1"/>
        <v>0</v>
      </c>
      <c r="K12" s="313">
        <f t="shared" si="1"/>
        <v>0</v>
      </c>
      <c r="L12" s="314">
        <f t="shared" si="1"/>
        <v>0</v>
      </c>
    </row>
    <row r="13" spans="1:12" s="49" customFormat="1" ht="20.25" customHeight="1" x14ac:dyDescent="0.2">
      <c r="A13" s="766" t="s">
        <v>465</v>
      </c>
      <c r="B13" s="767"/>
      <c r="C13" s="248"/>
      <c r="D13" s="17">
        <f t="shared" si="0"/>
        <v>0</v>
      </c>
      <c r="E13" s="21"/>
      <c r="F13" s="35">
        <f t="shared" ref="F13:L13" si="2">F14+F180</f>
        <v>0</v>
      </c>
      <c r="G13" s="35">
        <f t="shared" si="2"/>
        <v>0</v>
      </c>
      <c r="H13" s="35">
        <f t="shared" si="2"/>
        <v>0</v>
      </c>
      <c r="I13" s="35">
        <f t="shared" si="2"/>
        <v>0</v>
      </c>
      <c r="J13" s="21">
        <f t="shared" si="2"/>
        <v>0</v>
      </c>
      <c r="K13" s="21">
        <f t="shared" si="2"/>
        <v>0</v>
      </c>
      <c r="L13" s="424">
        <f t="shared" si="2"/>
        <v>0</v>
      </c>
    </row>
    <row r="14" spans="1:12" s="49" customFormat="1" ht="19.5" customHeight="1" x14ac:dyDescent="0.25">
      <c r="A14" s="249" t="s">
        <v>220</v>
      </c>
      <c r="B14" s="250"/>
      <c r="C14" s="251" t="s">
        <v>221</v>
      </c>
      <c r="D14" s="17">
        <f t="shared" si="0"/>
        <v>0</v>
      </c>
      <c r="E14" s="22"/>
      <c r="F14" s="36">
        <f>F15+F48+F152</f>
        <v>0</v>
      </c>
      <c r="G14" s="36">
        <f t="shared" ref="G14:L14" si="3">G15+G48+G152</f>
        <v>0</v>
      </c>
      <c r="H14" s="36">
        <f t="shared" si="3"/>
        <v>0</v>
      </c>
      <c r="I14" s="36">
        <f t="shared" si="3"/>
        <v>0</v>
      </c>
      <c r="J14" s="22">
        <f t="shared" si="3"/>
        <v>0</v>
      </c>
      <c r="K14" s="22">
        <f t="shared" si="3"/>
        <v>0</v>
      </c>
      <c r="L14" s="22">
        <f t="shared" si="3"/>
        <v>0</v>
      </c>
    </row>
    <row r="15" spans="1:12" s="13" customFormat="1" ht="33.75" customHeight="1" x14ac:dyDescent="0.25">
      <c r="A15" s="846" t="s">
        <v>431</v>
      </c>
      <c r="B15" s="847"/>
      <c r="C15" s="252" t="s">
        <v>222</v>
      </c>
      <c r="D15" s="17">
        <f t="shared" si="0"/>
        <v>0</v>
      </c>
      <c r="E15" s="23"/>
      <c r="F15" s="33">
        <f t="shared" ref="F15:L15" si="4">F16+F33+F40</f>
        <v>0</v>
      </c>
      <c r="G15" s="33">
        <f t="shared" si="4"/>
        <v>0</v>
      </c>
      <c r="H15" s="33">
        <f t="shared" si="4"/>
        <v>0</v>
      </c>
      <c r="I15" s="33">
        <f t="shared" si="4"/>
        <v>0</v>
      </c>
      <c r="J15" s="23">
        <f t="shared" si="4"/>
        <v>0</v>
      </c>
      <c r="K15" s="23">
        <f t="shared" si="4"/>
        <v>0</v>
      </c>
      <c r="L15" s="24">
        <f t="shared" si="4"/>
        <v>0</v>
      </c>
    </row>
    <row r="16" spans="1:12" s="49" customFormat="1" ht="29.25" customHeight="1" x14ac:dyDescent="0.25">
      <c r="A16" s="840" t="s">
        <v>219</v>
      </c>
      <c r="B16" s="841"/>
      <c r="C16" s="251" t="s">
        <v>131</v>
      </c>
      <c r="D16" s="17">
        <f t="shared" si="0"/>
        <v>0</v>
      </c>
      <c r="E16" s="50"/>
      <c r="F16" s="51">
        <f t="shared" ref="F16:L16" si="5">SUM(F17:F32)</f>
        <v>0</v>
      </c>
      <c r="G16" s="51">
        <f t="shared" si="5"/>
        <v>0</v>
      </c>
      <c r="H16" s="51">
        <f t="shared" si="5"/>
        <v>0</v>
      </c>
      <c r="I16" s="51">
        <f t="shared" si="5"/>
        <v>0</v>
      </c>
      <c r="J16" s="50">
        <f t="shared" si="5"/>
        <v>0</v>
      </c>
      <c r="K16" s="50">
        <f t="shared" si="5"/>
        <v>0</v>
      </c>
      <c r="L16" s="55">
        <f t="shared" si="5"/>
        <v>0</v>
      </c>
    </row>
    <row r="17" spans="1:12" s="49" customFormat="1" ht="15" customHeight="1" x14ac:dyDescent="0.2">
      <c r="A17" s="253"/>
      <c r="B17" s="254" t="s">
        <v>132</v>
      </c>
      <c r="C17" s="255" t="s">
        <v>133</v>
      </c>
      <c r="D17" s="17">
        <f t="shared" si="0"/>
        <v>0</v>
      </c>
      <c r="E17" s="50"/>
      <c r="F17" s="50"/>
      <c r="G17" s="50"/>
      <c r="H17" s="50"/>
      <c r="I17" s="52"/>
      <c r="J17" s="76"/>
      <c r="K17" s="77"/>
      <c r="L17" s="78"/>
    </row>
    <row r="18" spans="1:12" s="14" customFormat="1" ht="15" customHeight="1" x14ac:dyDescent="0.2">
      <c r="A18" s="256"/>
      <c r="B18" s="254" t="s">
        <v>134</v>
      </c>
      <c r="C18" s="255" t="s">
        <v>135</v>
      </c>
      <c r="D18" s="17">
        <f t="shared" si="0"/>
        <v>0</v>
      </c>
      <c r="E18" s="79"/>
      <c r="F18" s="79"/>
      <c r="G18" s="79"/>
      <c r="H18" s="79"/>
      <c r="I18" s="80"/>
      <c r="J18" s="76"/>
      <c r="K18" s="77"/>
      <c r="L18" s="78"/>
    </row>
    <row r="19" spans="1:12" s="14" customFormat="1" ht="15" customHeight="1" x14ac:dyDescent="0.2">
      <c r="A19" s="256"/>
      <c r="B19" s="254" t="s">
        <v>190</v>
      </c>
      <c r="C19" s="255" t="s">
        <v>191</v>
      </c>
      <c r="D19" s="17">
        <f t="shared" si="0"/>
        <v>0</v>
      </c>
      <c r="E19" s="79"/>
      <c r="F19" s="79"/>
      <c r="G19" s="79"/>
      <c r="H19" s="79"/>
      <c r="I19" s="80"/>
      <c r="J19" s="76"/>
      <c r="K19" s="77"/>
      <c r="L19" s="78"/>
    </row>
    <row r="20" spans="1:12" s="49" customFormat="1" ht="15" customHeight="1" x14ac:dyDescent="0.2">
      <c r="A20" s="253"/>
      <c r="B20" s="254" t="s">
        <v>192</v>
      </c>
      <c r="C20" s="255" t="s">
        <v>193</v>
      </c>
      <c r="D20" s="17">
        <f t="shared" si="0"/>
        <v>0</v>
      </c>
      <c r="E20" s="79"/>
      <c r="F20" s="81"/>
      <c r="G20" s="81"/>
      <c r="H20" s="81"/>
      <c r="I20" s="82"/>
      <c r="J20" s="76"/>
      <c r="K20" s="77"/>
      <c r="L20" s="78"/>
    </row>
    <row r="21" spans="1:12" s="49" customFormat="1" ht="15" customHeight="1" x14ac:dyDescent="0.2">
      <c r="A21" s="253"/>
      <c r="B21" s="254" t="s">
        <v>194</v>
      </c>
      <c r="C21" s="255" t="s">
        <v>195</v>
      </c>
      <c r="D21" s="17">
        <f t="shared" si="0"/>
        <v>0</v>
      </c>
      <c r="E21" s="79"/>
      <c r="F21" s="81"/>
      <c r="G21" s="81"/>
      <c r="H21" s="81"/>
      <c r="I21" s="82"/>
      <c r="J21" s="76"/>
      <c r="K21" s="77"/>
      <c r="L21" s="78"/>
    </row>
    <row r="22" spans="1:12" s="49" customFormat="1" ht="15" customHeight="1" x14ac:dyDescent="0.2">
      <c r="A22" s="253"/>
      <c r="B22" s="254" t="s">
        <v>196</v>
      </c>
      <c r="C22" s="255" t="s">
        <v>197</v>
      </c>
      <c r="D22" s="17">
        <f t="shared" si="0"/>
        <v>0</v>
      </c>
      <c r="E22" s="79"/>
      <c r="F22" s="79"/>
      <c r="G22" s="79"/>
      <c r="H22" s="79"/>
      <c r="I22" s="80"/>
      <c r="J22" s="76"/>
      <c r="K22" s="77"/>
      <c r="L22" s="78"/>
    </row>
    <row r="23" spans="1:12" s="49" customFormat="1" ht="15" customHeight="1" x14ac:dyDescent="0.2">
      <c r="A23" s="253"/>
      <c r="B23" s="254" t="s">
        <v>198</v>
      </c>
      <c r="C23" s="255" t="s">
        <v>199</v>
      </c>
      <c r="D23" s="17">
        <f t="shared" si="0"/>
        <v>0</v>
      </c>
      <c r="E23" s="79"/>
      <c r="F23" s="81"/>
      <c r="G23" s="81"/>
      <c r="H23" s="81"/>
      <c r="I23" s="82"/>
      <c r="J23" s="76"/>
      <c r="K23" s="77"/>
      <c r="L23" s="78"/>
    </row>
    <row r="24" spans="1:12" s="49" customFormat="1" ht="15" customHeight="1" x14ac:dyDescent="0.2">
      <c r="A24" s="253"/>
      <c r="B24" s="254" t="s">
        <v>213</v>
      </c>
      <c r="C24" s="255" t="s">
        <v>214</v>
      </c>
      <c r="D24" s="17">
        <f t="shared" si="0"/>
        <v>0</v>
      </c>
      <c r="E24" s="79"/>
      <c r="F24" s="79"/>
      <c r="G24" s="79"/>
      <c r="H24" s="79"/>
      <c r="I24" s="80"/>
      <c r="J24" s="76"/>
      <c r="K24" s="77"/>
      <c r="L24" s="78"/>
    </row>
    <row r="25" spans="1:12" s="49" customFormat="1" ht="15" customHeight="1" x14ac:dyDescent="0.2">
      <c r="A25" s="253"/>
      <c r="B25" s="254" t="s">
        <v>215</v>
      </c>
      <c r="C25" s="255" t="s">
        <v>216</v>
      </c>
      <c r="D25" s="17">
        <f t="shared" si="0"/>
        <v>0</v>
      </c>
      <c r="E25" s="79"/>
      <c r="F25" s="79"/>
      <c r="G25" s="79"/>
      <c r="H25" s="79"/>
      <c r="I25" s="80"/>
      <c r="J25" s="76"/>
      <c r="K25" s="77"/>
      <c r="L25" s="78"/>
    </row>
    <row r="26" spans="1:12" s="49" customFormat="1" ht="15" customHeight="1" x14ac:dyDescent="0.2">
      <c r="A26" s="253"/>
      <c r="B26" s="254" t="s">
        <v>217</v>
      </c>
      <c r="C26" s="255" t="s">
        <v>218</v>
      </c>
      <c r="D26" s="17">
        <f t="shared" si="0"/>
        <v>0</v>
      </c>
      <c r="E26" s="79"/>
      <c r="F26" s="79"/>
      <c r="G26" s="79"/>
      <c r="H26" s="79"/>
      <c r="I26" s="80"/>
      <c r="J26" s="76"/>
      <c r="K26" s="77"/>
      <c r="L26" s="78"/>
    </row>
    <row r="27" spans="1:12" s="49" customFormat="1" ht="15" customHeight="1" x14ac:dyDescent="0.2">
      <c r="A27" s="257"/>
      <c r="B27" s="258" t="s">
        <v>392</v>
      </c>
      <c r="C27" s="255" t="s">
        <v>393</v>
      </c>
      <c r="D27" s="17">
        <f t="shared" si="0"/>
        <v>0</v>
      </c>
      <c r="E27" s="79"/>
      <c r="F27" s="79"/>
      <c r="G27" s="79"/>
      <c r="H27" s="79"/>
      <c r="I27" s="80"/>
      <c r="J27" s="76"/>
      <c r="K27" s="77"/>
      <c r="L27" s="78"/>
    </row>
    <row r="28" spans="1:12" s="49" customFormat="1" ht="15" customHeight="1" x14ac:dyDescent="0.2">
      <c r="A28" s="257"/>
      <c r="B28" s="258" t="s">
        <v>394</v>
      </c>
      <c r="C28" s="255" t="s">
        <v>127</v>
      </c>
      <c r="D28" s="17">
        <f t="shared" si="0"/>
        <v>0</v>
      </c>
      <c r="E28" s="79"/>
      <c r="F28" s="79"/>
      <c r="G28" s="79"/>
      <c r="H28" s="79"/>
      <c r="I28" s="80"/>
      <c r="J28" s="76"/>
      <c r="K28" s="77"/>
      <c r="L28" s="78"/>
    </row>
    <row r="29" spans="1:12" s="49" customFormat="1" ht="15" customHeight="1" x14ac:dyDescent="0.2">
      <c r="A29" s="257"/>
      <c r="B29" s="258" t="s">
        <v>87</v>
      </c>
      <c r="C29" s="255" t="s">
        <v>88</v>
      </c>
      <c r="D29" s="17">
        <f t="shared" si="0"/>
        <v>0</v>
      </c>
      <c r="E29" s="79"/>
      <c r="F29" s="79"/>
      <c r="G29" s="79"/>
      <c r="H29" s="79"/>
      <c r="I29" s="80"/>
      <c r="J29" s="76"/>
      <c r="K29" s="77"/>
      <c r="L29" s="78"/>
    </row>
    <row r="30" spans="1:12" s="49" customFormat="1" ht="15" customHeight="1" x14ac:dyDescent="0.2">
      <c r="A30" s="257"/>
      <c r="B30" s="258" t="s">
        <v>550</v>
      </c>
      <c r="C30" s="255" t="s">
        <v>549</v>
      </c>
      <c r="D30" s="17">
        <f t="shared" si="0"/>
        <v>0</v>
      </c>
      <c r="E30" s="79"/>
      <c r="F30" s="79"/>
      <c r="G30" s="79"/>
      <c r="H30" s="79"/>
      <c r="I30" s="80"/>
      <c r="J30" s="76"/>
      <c r="K30" s="77"/>
      <c r="L30" s="78"/>
    </row>
    <row r="31" spans="1:12" s="49" customFormat="1" ht="15" customHeight="1" x14ac:dyDescent="0.2">
      <c r="A31" s="467"/>
      <c r="B31" s="259" t="s">
        <v>556</v>
      </c>
      <c r="C31" s="255" t="s">
        <v>557</v>
      </c>
      <c r="D31" s="17">
        <f t="shared" si="0"/>
        <v>0</v>
      </c>
      <c r="E31" s="79"/>
      <c r="F31" s="79"/>
      <c r="G31" s="79"/>
      <c r="H31" s="79"/>
      <c r="I31" s="80"/>
      <c r="J31" s="76"/>
      <c r="K31" s="77"/>
      <c r="L31" s="78"/>
    </row>
    <row r="32" spans="1:12" s="49" customFormat="1" ht="15" customHeight="1" x14ac:dyDescent="0.2">
      <c r="A32" s="257"/>
      <c r="B32" s="254" t="s">
        <v>90</v>
      </c>
      <c r="C32" s="255" t="s">
        <v>91</v>
      </c>
      <c r="D32" s="17">
        <f t="shared" si="0"/>
        <v>0</v>
      </c>
      <c r="E32" s="79"/>
      <c r="F32" s="79"/>
      <c r="G32" s="79"/>
      <c r="H32" s="79"/>
      <c r="I32" s="80"/>
      <c r="J32" s="76"/>
      <c r="K32" s="77"/>
      <c r="L32" s="78"/>
    </row>
    <row r="33" spans="1:12" s="49" customFormat="1" ht="17.25" customHeight="1" x14ac:dyDescent="0.25">
      <c r="A33" s="257" t="s">
        <v>109</v>
      </c>
      <c r="B33" s="254"/>
      <c r="C33" s="251" t="s">
        <v>92</v>
      </c>
      <c r="D33" s="17">
        <f t="shared" si="0"/>
        <v>0</v>
      </c>
      <c r="E33" s="50"/>
      <c r="F33" s="51">
        <f t="shared" ref="F33:L33" si="6">SUM(F34:F39)</f>
        <v>0</v>
      </c>
      <c r="G33" s="51">
        <f t="shared" si="6"/>
        <v>0</v>
      </c>
      <c r="H33" s="51">
        <f t="shared" si="6"/>
        <v>0</v>
      </c>
      <c r="I33" s="51">
        <f t="shared" si="6"/>
        <v>0</v>
      </c>
      <c r="J33" s="50">
        <f t="shared" si="6"/>
        <v>0</v>
      </c>
      <c r="K33" s="50">
        <f t="shared" si="6"/>
        <v>0</v>
      </c>
      <c r="L33" s="55">
        <f t="shared" si="6"/>
        <v>0</v>
      </c>
    </row>
    <row r="34" spans="1:12" s="49" customFormat="1" ht="15" customHeight="1" x14ac:dyDescent="0.2">
      <c r="A34" s="257"/>
      <c r="B34" s="254" t="s">
        <v>4</v>
      </c>
      <c r="C34" s="255" t="s">
        <v>93</v>
      </c>
      <c r="D34" s="17">
        <f t="shared" si="0"/>
        <v>0</v>
      </c>
      <c r="E34" s="50"/>
      <c r="F34" s="50"/>
      <c r="G34" s="50"/>
      <c r="H34" s="50"/>
      <c r="I34" s="52"/>
      <c r="J34" s="27"/>
      <c r="K34" s="44"/>
      <c r="L34" s="28"/>
    </row>
    <row r="35" spans="1:12" s="49" customFormat="1" ht="15" customHeight="1" x14ac:dyDescent="0.2">
      <c r="A35" s="257"/>
      <c r="B35" s="260" t="s">
        <v>548</v>
      </c>
      <c r="C35" s="255" t="s">
        <v>317</v>
      </c>
      <c r="D35" s="17">
        <f t="shared" si="0"/>
        <v>0</v>
      </c>
      <c r="E35" s="50"/>
      <c r="F35" s="50"/>
      <c r="G35" s="50"/>
      <c r="H35" s="50"/>
      <c r="I35" s="52"/>
      <c r="J35" s="27"/>
      <c r="K35" s="44"/>
      <c r="L35" s="28"/>
    </row>
    <row r="36" spans="1:12" s="49" customFormat="1" ht="15" customHeight="1" x14ac:dyDescent="0.2">
      <c r="A36" s="257"/>
      <c r="B36" s="254" t="s">
        <v>318</v>
      </c>
      <c r="C36" s="255" t="s">
        <v>319</v>
      </c>
      <c r="D36" s="17">
        <f t="shared" si="0"/>
        <v>0</v>
      </c>
      <c r="E36" s="50"/>
      <c r="F36" s="50"/>
      <c r="G36" s="50"/>
      <c r="H36" s="50"/>
      <c r="I36" s="52"/>
      <c r="J36" s="27"/>
      <c r="K36" s="44"/>
      <c r="L36" s="28"/>
    </row>
    <row r="37" spans="1:12" s="49" customFormat="1" ht="15" customHeight="1" x14ac:dyDescent="0.2">
      <c r="A37" s="257"/>
      <c r="B37" s="254" t="s">
        <v>320</v>
      </c>
      <c r="C37" s="255" t="s">
        <v>321</v>
      </c>
      <c r="D37" s="17">
        <f t="shared" si="0"/>
        <v>0</v>
      </c>
      <c r="E37" s="50"/>
      <c r="F37" s="50"/>
      <c r="G37" s="50"/>
      <c r="H37" s="50"/>
      <c r="I37" s="52"/>
      <c r="J37" s="27"/>
      <c r="K37" s="44"/>
      <c r="L37" s="28"/>
    </row>
    <row r="38" spans="1:12" s="49" customFormat="1" ht="15" customHeight="1" x14ac:dyDescent="0.2">
      <c r="A38" s="257"/>
      <c r="B38" s="186" t="s">
        <v>540</v>
      </c>
      <c r="C38" s="187" t="s">
        <v>539</v>
      </c>
      <c r="D38" s="17">
        <f t="shared" si="0"/>
        <v>0</v>
      </c>
      <c r="E38" s="50"/>
      <c r="F38" s="50"/>
      <c r="G38" s="50"/>
      <c r="H38" s="50"/>
      <c r="I38" s="52"/>
      <c r="J38" s="27"/>
      <c r="K38" s="44"/>
      <c r="L38" s="28"/>
    </row>
    <row r="39" spans="1:12" s="49" customFormat="1" ht="15" customHeight="1" x14ac:dyDescent="0.2">
      <c r="A39" s="253"/>
      <c r="B39" s="254" t="s">
        <v>508</v>
      </c>
      <c r="C39" s="255" t="s">
        <v>509</v>
      </c>
      <c r="D39" s="17">
        <f t="shared" si="0"/>
        <v>0</v>
      </c>
      <c r="E39" s="50"/>
      <c r="F39" s="50"/>
      <c r="G39" s="50"/>
      <c r="H39" s="50"/>
      <c r="I39" s="52"/>
      <c r="J39" s="27"/>
      <c r="K39" s="44"/>
      <c r="L39" s="28"/>
    </row>
    <row r="40" spans="1:12" s="12" customFormat="1" ht="16.5" customHeight="1" x14ac:dyDescent="0.25">
      <c r="A40" s="188" t="s">
        <v>546</v>
      </c>
      <c r="B40" s="186"/>
      <c r="C40" s="189" t="s">
        <v>358</v>
      </c>
      <c r="D40" s="165">
        <f t="shared" ref="D40:L40" si="7">D41+D42+D43+D44+D45+D46+D47</f>
        <v>0</v>
      </c>
      <c r="E40" s="25"/>
      <c r="F40" s="30">
        <f t="shared" si="7"/>
        <v>0</v>
      </c>
      <c r="G40" s="30">
        <f t="shared" si="7"/>
        <v>0</v>
      </c>
      <c r="H40" s="30">
        <f t="shared" si="7"/>
        <v>0</v>
      </c>
      <c r="I40" s="30">
        <f t="shared" si="7"/>
        <v>0</v>
      </c>
      <c r="J40" s="25">
        <f t="shared" si="7"/>
        <v>0</v>
      </c>
      <c r="K40" s="25">
        <f t="shared" si="7"/>
        <v>0</v>
      </c>
      <c r="L40" s="26">
        <f t="shared" si="7"/>
        <v>0</v>
      </c>
    </row>
    <row r="41" spans="1:12" s="49" customFormat="1" ht="15.6" customHeight="1" x14ac:dyDescent="0.2">
      <c r="A41" s="257"/>
      <c r="B41" s="258" t="s">
        <v>359</v>
      </c>
      <c r="C41" s="255" t="s">
        <v>360</v>
      </c>
      <c r="D41" s="17">
        <f t="shared" si="0"/>
        <v>0</v>
      </c>
      <c r="E41" s="50"/>
      <c r="F41" s="50"/>
      <c r="G41" s="50"/>
      <c r="H41" s="50"/>
      <c r="I41" s="52"/>
      <c r="J41" s="27"/>
      <c r="K41" s="44"/>
      <c r="L41" s="28"/>
    </row>
    <row r="42" spans="1:12" s="49" customFormat="1" ht="15.6" customHeight="1" x14ac:dyDescent="0.2">
      <c r="A42" s="257"/>
      <c r="B42" s="258" t="s">
        <v>361</v>
      </c>
      <c r="C42" s="255" t="s">
        <v>362</v>
      </c>
      <c r="D42" s="17">
        <f t="shared" si="0"/>
        <v>0</v>
      </c>
      <c r="E42" s="50"/>
      <c r="F42" s="50"/>
      <c r="G42" s="50"/>
      <c r="H42" s="50"/>
      <c r="I42" s="52"/>
      <c r="J42" s="27"/>
      <c r="K42" s="44"/>
      <c r="L42" s="28"/>
    </row>
    <row r="43" spans="1:12" s="49" customFormat="1" ht="15.6" customHeight="1" x14ac:dyDescent="0.2">
      <c r="A43" s="257"/>
      <c r="B43" s="258" t="s">
        <v>363</v>
      </c>
      <c r="C43" s="255" t="s">
        <v>300</v>
      </c>
      <c r="D43" s="17">
        <f t="shared" si="0"/>
        <v>0</v>
      </c>
      <c r="E43" s="50"/>
      <c r="F43" s="50"/>
      <c r="G43" s="50"/>
      <c r="H43" s="50"/>
      <c r="I43" s="52"/>
      <c r="J43" s="27"/>
      <c r="K43" s="44"/>
      <c r="L43" s="28"/>
    </row>
    <row r="44" spans="1:12" s="49" customFormat="1" ht="15.6" customHeight="1" x14ac:dyDescent="0.2">
      <c r="A44" s="257"/>
      <c r="B44" s="261" t="s">
        <v>301</v>
      </c>
      <c r="C44" s="255" t="s">
        <v>425</v>
      </c>
      <c r="D44" s="17">
        <f t="shared" si="0"/>
        <v>0</v>
      </c>
      <c r="E44" s="50"/>
      <c r="F44" s="50"/>
      <c r="G44" s="50"/>
      <c r="H44" s="50"/>
      <c r="I44" s="52"/>
      <c r="J44" s="27"/>
      <c r="K44" s="44"/>
      <c r="L44" s="28"/>
    </row>
    <row r="45" spans="1:12" s="49" customFormat="1" ht="15.6" customHeight="1" x14ac:dyDescent="0.2">
      <c r="A45" s="257"/>
      <c r="B45" s="261" t="s">
        <v>121</v>
      </c>
      <c r="C45" s="255" t="s">
        <v>412</v>
      </c>
      <c r="D45" s="17">
        <f t="shared" si="0"/>
        <v>0</v>
      </c>
      <c r="E45" s="50"/>
      <c r="F45" s="50"/>
      <c r="G45" s="50"/>
      <c r="H45" s="50"/>
      <c r="I45" s="52"/>
      <c r="J45" s="27"/>
      <c r="K45" s="44"/>
      <c r="L45" s="28"/>
    </row>
    <row r="46" spans="1:12" s="49" customFormat="1" ht="15.6" customHeight="1" x14ac:dyDescent="0.2">
      <c r="A46" s="257"/>
      <c r="B46" s="258" t="s">
        <v>413</v>
      </c>
      <c r="C46" s="255" t="s">
        <v>414</v>
      </c>
      <c r="D46" s="17">
        <f t="shared" si="0"/>
        <v>0</v>
      </c>
      <c r="E46" s="50"/>
      <c r="F46" s="50"/>
      <c r="G46" s="50"/>
      <c r="H46" s="50"/>
      <c r="I46" s="52"/>
      <c r="J46" s="27"/>
      <c r="K46" s="44"/>
      <c r="L46" s="28"/>
    </row>
    <row r="47" spans="1:12" s="12" customFormat="1" ht="15.6" customHeight="1" x14ac:dyDescent="0.2">
      <c r="A47" s="188"/>
      <c r="B47" s="191" t="s">
        <v>544</v>
      </c>
      <c r="C47" s="187" t="s">
        <v>545</v>
      </c>
      <c r="D47" s="17">
        <f t="shared" si="0"/>
        <v>0</v>
      </c>
      <c r="E47" s="25"/>
      <c r="F47" s="25"/>
      <c r="G47" s="25"/>
      <c r="H47" s="25"/>
      <c r="I47" s="43"/>
      <c r="J47" s="27"/>
      <c r="K47" s="44"/>
      <c r="L47" s="28"/>
    </row>
    <row r="48" spans="1:12" s="13" customFormat="1" ht="39" customHeight="1" x14ac:dyDescent="0.25">
      <c r="A48" s="844" t="s">
        <v>485</v>
      </c>
      <c r="B48" s="845"/>
      <c r="C48" s="252" t="s">
        <v>20</v>
      </c>
      <c r="D48" s="17">
        <f t="shared" si="0"/>
        <v>0</v>
      </c>
      <c r="E48" s="23"/>
      <c r="F48" s="33">
        <f t="shared" ref="F48:L48" si="8">F49+F60+F61+F64+F69+F73+F76+F78+F79+F80+F81+F94+F95</f>
        <v>0</v>
      </c>
      <c r="G48" s="33">
        <f t="shared" si="8"/>
        <v>0</v>
      </c>
      <c r="H48" s="33">
        <f t="shared" si="8"/>
        <v>0</v>
      </c>
      <c r="I48" s="33">
        <f t="shared" si="8"/>
        <v>0</v>
      </c>
      <c r="J48" s="23">
        <f t="shared" si="8"/>
        <v>0</v>
      </c>
      <c r="K48" s="23">
        <f t="shared" si="8"/>
        <v>0</v>
      </c>
      <c r="L48" s="24">
        <f t="shared" si="8"/>
        <v>0</v>
      </c>
    </row>
    <row r="49" spans="1:12" s="49" customFormat="1" ht="14.25" customHeight="1" x14ac:dyDescent="0.25">
      <c r="A49" s="262" t="s">
        <v>21</v>
      </c>
      <c r="B49" s="254"/>
      <c r="C49" s="251" t="s">
        <v>22</v>
      </c>
      <c r="D49" s="17">
        <f t="shared" si="0"/>
        <v>0</v>
      </c>
      <c r="E49" s="50"/>
      <c r="F49" s="51">
        <f t="shared" ref="F49:L49" si="9">SUM(F50:F59)</f>
        <v>0</v>
      </c>
      <c r="G49" s="51">
        <f t="shared" si="9"/>
        <v>0</v>
      </c>
      <c r="H49" s="51">
        <f t="shared" si="9"/>
        <v>0</v>
      </c>
      <c r="I49" s="51">
        <f t="shared" si="9"/>
        <v>0</v>
      </c>
      <c r="J49" s="50">
        <f t="shared" si="9"/>
        <v>0</v>
      </c>
      <c r="K49" s="50">
        <f t="shared" si="9"/>
        <v>0</v>
      </c>
      <c r="L49" s="55">
        <f t="shared" si="9"/>
        <v>0</v>
      </c>
    </row>
    <row r="50" spans="1:12" s="49" customFormat="1" ht="15" customHeight="1" x14ac:dyDescent="0.2">
      <c r="A50" s="257"/>
      <c r="B50" s="258" t="s">
        <v>23</v>
      </c>
      <c r="C50" s="255" t="s">
        <v>24</v>
      </c>
      <c r="D50" s="17">
        <f t="shared" si="0"/>
        <v>0</v>
      </c>
      <c r="E50" s="50"/>
      <c r="F50" s="50"/>
      <c r="G50" s="50"/>
      <c r="H50" s="50"/>
      <c r="I50" s="52"/>
      <c r="J50" s="27"/>
      <c r="K50" s="44"/>
      <c r="L50" s="28"/>
    </row>
    <row r="51" spans="1:12" s="49" customFormat="1" ht="15" customHeight="1" x14ac:dyDescent="0.2">
      <c r="A51" s="257"/>
      <c r="B51" s="258" t="s">
        <v>25</v>
      </c>
      <c r="C51" s="255" t="s">
        <v>26</v>
      </c>
      <c r="D51" s="17">
        <f t="shared" si="0"/>
        <v>0</v>
      </c>
      <c r="E51" s="50"/>
      <c r="F51" s="50"/>
      <c r="G51" s="50"/>
      <c r="H51" s="50"/>
      <c r="I51" s="52"/>
      <c r="J51" s="27"/>
      <c r="K51" s="44"/>
      <c r="L51" s="28"/>
    </row>
    <row r="52" spans="1:12" s="49" customFormat="1" ht="15" customHeight="1" x14ac:dyDescent="0.2">
      <c r="A52" s="257"/>
      <c r="B52" s="258" t="s">
        <v>341</v>
      </c>
      <c r="C52" s="255" t="s">
        <v>342</v>
      </c>
      <c r="D52" s="17">
        <f t="shared" si="0"/>
        <v>0</v>
      </c>
      <c r="E52" s="50"/>
      <c r="F52" s="50"/>
      <c r="G52" s="50"/>
      <c r="H52" s="50"/>
      <c r="I52" s="52"/>
      <c r="J52" s="27"/>
      <c r="K52" s="44"/>
      <c r="L52" s="28"/>
    </row>
    <row r="53" spans="1:12" s="49" customFormat="1" ht="15" customHeight="1" x14ac:dyDescent="0.2">
      <c r="A53" s="257"/>
      <c r="B53" s="258" t="s">
        <v>343</v>
      </c>
      <c r="C53" s="255" t="s">
        <v>369</v>
      </c>
      <c r="D53" s="17">
        <f t="shared" si="0"/>
        <v>0</v>
      </c>
      <c r="E53" s="50"/>
      <c r="F53" s="50"/>
      <c r="G53" s="50"/>
      <c r="H53" s="50"/>
      <c r="I53" s="52"/>
      <c r="J53" s="27"/>
      <c r="K53" s="44"/>
      <c r="L53" s="28"/>
    </row>
    <row r="54" spans="1:12" s="49" customFormat="1" ht="15" customHeight="1" x14ac:dyDescent="0.2">
      <c r="A54" s="257"/>
      <c r="B54" s="258" t="s">
        <v>370</v>
      </c>
      <c r="C54" s="255" t="s">
        <v>371</v>
      </c>
      <c r="D54" s="17">
        <f t="shared" si="0"/>
        <v>0</v>
      </c>
      <c r="E54" s="50"/>
      <c r="F54" s="50"/>
      <c r="G54" s="50"/>
      <c r="H54" s="50"/>
      <c r="I54" s="52"/>
      <c r="J54" s="27"/>
      <c r="K54" s="44"/>
      <c r="L54" s="28"/>
    </row>
    <row r="55" spans="1:12" s="49" customFormat="1" ht="15" customHeight="1" x14ac:dyDescent="0.2">
      <c r="A55" s="257"/>
      <c r="B55" s="258" t="s">
        <v>372</v>
      </c>
      <c r="C55" s="255" t="s">
        <v>373</v>
      </c>
      <c r="D55" s="17">
        <f t="shared" si="0"/>
        <v>0</v>
      </c>
      <c r="E55" s="50"/>
      <c r="F55" s="50"/>
      <c r="G55" s="50"/>
      <c r="H55" s="50"/>
      <c r="I55" s="52"/>
      <c r="J55" s="27"/>
      <c r="K55" s="44"/>
      <c r="L55" s="28"/>
    </row>
    <row r="56" spans="1:12" s="49" customFormat="1" ht="15" customHeight="1" x14ac:dyDescent="0.2">
      <c r="A56" s="257"/>
      <c r="B56" s="258" t="s">
        <v>374</v>
      </c>
      <c r="C56" s="255" t="s">
        <v>375</v>
      </c>
      <c r="D56" s="17">
        <f t="shared" si="0"/>
        <v>0</v>
      </c>
      <c r="E56" s="50"/>
      <c r="F56" s="50"/>
      <c r="G56" s="50"/>
      <c r="H56" s="50"/>
      <c r="I56" s="52"/>
      <c r="J56" s="27"/>
      <c r="K56" s="44"/>
      <c r="L56" s="28"/>
    </row>
    <row r="57" spans="1:12" s="49" customFormat="1" ht="15" customHeight="1" x14ac:dyDescent="0.2">
      <c r="A57" s="257"/>
      <c r="B57" s="258" t="s">
        <v>376</v>
      </c>
      <c r="C57" s="255" t="s">
        <v>377</v>
      </c>
      <c r="D57" s="17">
        <f t="shared" si="0"/>
        <v>0</v>
      </c>
      <c r="E57" s="50"/>
      <c r="F57" s="50"/>
      <c r="G57" s="50"/>
      <c r="H57" s="50"/>
      <c r="I57" s="52"/>
      <c r="J57" s="27"/>
      <c r="K57" s="44"/>
      <c r="L57" s="28"/>
    </row>
    <row r="58" spans="1:12" s="49" customFormat="1" ht="15" customHeight="1" x14ac:dyDescent="0.2">
      <c r="A58" s="257"/>
      <c r="B58" s="263" t="s">
        <v>231</v>
      </c>
      <c r="C58" s="255" t="s">
        <v>378</v>
      </c>
      <c r="D58" s="17">
        <f t="shared" si="0"/>
        <v>0</v>
      </c>
      <c r="E58" s="50"/>
      <c r="F58" s="50"/>
      <c r="G58" s="50"/>
      <c r="H58" s="50"/>
      <c r="I58" s="52"/>
      <c r="J58" s="27"/>
      <c r="K58" s="44"/>
      <c r="L58" s="28"/>
    </row>
    <row r="59" spans="1:12" s="49" customFormat="1" ht="15" customHeight="1" x14ac:dyDescent="0.2">
      <c r="A59" s="257"/>
      <c r="B59" s="258" t="s">
        <v>379</v>
      </c>
      <c r="C59" s="255" t="s">
        <v>380</v>
      </c>
      <c r="D59" s="17">
        <f t="shared" si="0"/>
        <v>0</v>
      </c>
      <c r="E59" s="50"/>
      <c r="F59" s="50"/>
      <c r="G59" s="50"/>
      <c r="H59" s="50"/>
      <c r="I59" s="52"/>
      <c r="J59" s="27"/>
      <c r="K59" s="44"/>
      <c r="L59" s="28"/>
    </row>
    <row r="60" spans="1:12" s="49" customFormat="1" ht="15" customHeight="1" x14ac:dyDescent="0.25">
      <c r="A60" s="257" t="s">
        <v>381</v>
      </c>
      <c r="B60" s="254"/>
      <c r="C60" s="251" t="s">
        <v>382</v>
      </c>
      <c r="D60" s="17">
        <f t="shared" si="0"/>
        <v>0</v>
      </c>
      <c r="E60" s="50"/>
      <c r="F60" s="50"/>
      <c r="G60" s="50"/>
      <c r="H60" s="50"/>
      <c r="I60" s="52"/>
      <c r="J60" s="27"/>
      <c r="K60" s="44"/>
      <c r="L60" s="28"/>
    </row>
    <row r="61" spans="1:12" s="49" customFormat="1" ht="17.25" customHeight="1" x14ac:dyDescent="0.25">
      <c r="A61" s="257" t="s">
        <v>383</v>
      </c>
      <c r="B61" s="250"/>
      <c r="C61" s="251" t="s">
        <v>384</v>
      </c>
      <c r="D61" s="17">
        <f t="shared" si="0"/>
        <v>0</v>
      </c>
      <c r="E61" s="50"/>
      <c r="F61" s="51">
        <f t="shared" ref="F61:L61" si="10">F62</f>
        <v>0</v>
      </c>
      <c r="G61" s="51">
        <f t="shared" si="10"/>
        <v>0</v>
      </c>
      <c r="H61" s="51">
        <f t="shared" si="10"/>
        <v>0</v>
      </c>
      <c r="I61" s="51">
        <f t="shared" si="10"/>
        <v>0</v>
      </c>
      <c r="J61" s="50">
        <f t="shared" si="10"/>
        <v>0</v>
      </c>
      <c r="K61" s="50">
        <f t="shared" si="10"/>
        <v>0</v>
      </c>
      <c r="L61" s="55">
        <f t="shared" si="10"/>
        <v>0</v>
      </c>
    </row>
    <row r="62" spans="1:12" s="49" customFormat="1" ht="15" customHeight="1" x14ac:dyDescent="0.2">
      <c r="A62" s="257"/>
      <c r="B62" s="263" t="s">
        <v>385</v>
      </c>
      <c r="C62" s="255" t="s">
        <v>386</v>
      </c>
      <c r="D62" s="17">
        <f t="shared" si="0"/>
        <v>0</v>
      </c>
      <c r="E62" s="50"/>
      <c r="F62" s="50"/>
      <c r="G62" s="50"/>
      <c r="H62" s="50"/>
      <c r="I62" s="52"/>
      <c r="J62" s="27"/>
      <c r="K62" s="44"/>
      <c r="L62" s="28"/>
    </row>
    <row r="63" spans="1:12" s="49" customFormat="1" ht="15" customHeight="1" x14ac:dyDescent="0.2">
      <c r="A63" s="257"/>
      <c r="B63" s="263" t="s">
        <v>387</v>
      </c>
      <c r="C63" s="255" t="s">
        <v>388</v>
      </c>
      <c r="D63" s="17">
        <f t="shared" si="0"/>
        <v>0</v>
      </c>
      <c r="E63" s="50"/>
      <c r="F63" s="50"/>
      <c r="G63" s="50"/>
      <c r="H63" s="50"/>
      <c r="I63" s="52"/>
      <c r="J63" s="27"/>
      <c r="K63" s="44"/>
      <c r="L63" s="28"/>
    </row>
    <row r="64" spans="1:12" s="49" customFormat="1" ht="15" customHeight="1" x14ac:dyDescent="0.25">
      <c r="A64" s="257" t="s">
        <v>155</v>
      </c>
      <c r="B64" s="250"/>
      <c r="C64" s="251" t="s">
        <v>156</v>
      </c>
      <c r="D64" s="17">
        <f t="shared" si="0"/>
        <v>0</v>
      </c>
      <c r="E64" s="50"/>
      <c r="F64" s="51">
        <f t="shared" ref="F64:L64" si="11">SUM(F65:F68)</f>
        <v>0</v>
      </c>
      <c r="G64" s="51">
        <f t="shared" si="11"/>
        <v>0</v>
      </c>
      <c r="H64" s="51">
        <f t="shared" si="11"/>
        <v>0</v>
      </c>
      <c r="I64" s="51">
        <f t="shared" si="11"/>
        <v>0</v>
      </c>
      <c r="J64" s="50">
        <f t="shared" si="11"/>
        <v>0</v>
      </c>
      <c r="K64" s="50">
        <f t="shared" si="11"/>
        <v>0</v>
      </c>
      <c r="L64" s="55">
        <f t="shared" si="11"/>
        <v>0</v>
      </c>
    </row>
    <row r="65" spans="1:12" s="49" customFormat="1" ht="15.6" customHeight="1" x14ac:dyDescent="0.2">
      <c r="A65" s="257"/>
      <c r="B65" s="258" t="s">
        <v>157</v>
      </c>
      <c r="C65" s="255" t="s">
        <v>158</v>
      </c>
      <c r="D65" s="17">
        <f t="shared" si="0"/>
        <v>0</v>
      </c>
      <c r="E65" s="50"/>
      <c r="F65" s="50"/>
      <c r="G65" s="50"/>
      <c r="H65" s="50"/>
      <c r="I65" s="52"/>
      <c r="J65" s="27"/>
      <c r="K65" s="44"/>
      <c r="L65" s="28"/>
    </row>
    <row r="66" spans="1:12" s="49" customFormat="1" ht="15.6" customHeight="1" x14ac:dyDescent="0.2">
      <c r="A66" s="257"/>
      <c r="B66" s="258" t="s">
        <v>72</v>
      </c>
      <c r="C66" s="255" t="s">
        <v>73</v>
      </c>
      <c r="D66" s="17">
        <f t="shared" si="0"/>
        <v>0</v>
      </c>
      <c r="E66" s="50"/>
      <c r="F66" s="50"/>
      <c r="G66" s="50"/>
      <c r="H66" s="50"/>
      <c r="I66" s="52"/>
      <c r="J66" s="27"/>
      <c r="K66" s="44"/>
      <c r="L66" s="28"/>
    </row>
    <row r="67" spans="1:12" s="49" customFormat="1" ht="15.6" customHeight="1" x14ac:dyDescent="0.2">
      <c r="A67" s="257"/>
      <c r="B67" s="258" t="s">
        <v>74</v>
      </c>
      <c r="C67" s="255" t="s">
        <v>75</v>
      </c>
      <c r="D67" s="17">
        <f t="shared" si="0"/>
        <v>0</v>
      </c>
      <c r="E67" s="50"/>
      <c r="F67" s="50"/>
      <c r="G67" s="50"/>
      <c r="H67" s="50"/>
      <c r="I67" s="52"/>
      <c r="J67" s="27"/>
      <c r="K67" s="44"/>
      <c r="L67" s="28"/>
    </row>
    <row r="68" spans="1:12" s="49" customFormat="1" ht="15.6" customHeight="1" x14ac:dyDescent="0.2">
      <c r="A68" s="257"/>
      <c r="B68" s="258" t="s">
        <v>76</v>
      </c>
      <c r="C68" s="255" t="s">
        <v>77</v>
      </c>
      <c r="D68" s="17">
        <f t="shared" si="0"/>
        <v>0</v>
      </c>
      <c r="E68" s="50"/>
      <c r="F68" s="50"/>
      <c r="G68" s="50"/>
      <c r="H68" s="50"/>
      <c r="I68" s="52"/>
      <c r="J68" s="27"/>
      <c r="K68" s="44"/>
      <c r="L68" s="28"/>
    </row>
    <row r="69" spans="1:12" s="49" customFormat="1" ht="29.25" customHeight="1" x14ac:dyDescent="0.25">
      <c r="A69" s="776" t="s">
        <v>457</v>
      </c>
      <c r="B69" s="777"/>
      <c r="C69" s="251" t="s">
        <v>458</v>
      </c>
      <c r="D69" s="17">
        <f t="shared" si="0"/>
        <v>0</v>
      </c>
      <c r="E69" s="50"/>
      <c r="F69" s="51">
        <f t="shared" ref="F69:L69" si="12">SUM(F70:F72)</f>
        <v>0</v>
      </c>
      <c r="G69" s="51">
        <f t="shared" si="12"/>
        <v>0</v>
      </c>
      <c r="H69" s="51">
        <f t="shared" si="12"/>
        <v>0</v>
      </c>
      <c r="I69" s="51">
        <f t="shared" si="12"/>
        <v>0</v>
      </c>
      <c r="J69" s="50">
        <f t="shared" si="12"/>
        <v>0</v>
      </c>
      <c r="K69" s="50">
        <f t="shared" si="12"/>
        <v>0</v>
      </c>
      <c r="L69" s="55">
        <f t="shared" si="12"/>
        <v>0</v>
      </c>
    </row>
    <row r="70" spans="1:12" s="49" customFormat="1" ht="15" customHeight="1" x14ac:dyDescent="0.2">
      <c r="A70" s="257"/>
      <c r="B70" s="258" t="s">
        <v>459</v>
      </c>
      <c r="C70" s="255" t="s">
        <v>460</v>
      </c>
      <c r="D70" s="17">
        <f t="shared" si="0"/>
        <v>0</v>
      </c>
      <c r="E70" s="50"/>
      <c r="F70" s="50"/>
      <c r="G70" s="50"/>
      <c r="H70" s="50"/>
      <c r="I70" s="52"/>
      <c r="J70" s="27"/>
      <c r="K70" s="44"/>
      <c r="L70" s="28"/>
    </row>
    <row r="71" spans="1:12" s="49" customFormat="1" ht="15" customHeight="1" x14ac:dyDescent="0.2">
      <c r="A71" s="257"/>
      <c r="B71" s="258" t="s">
        <v>461</v>
      </c>
      <c r="C71" s="255" t="s">
        <v>462</v>
      </c>
      <c r="D71" s="17">
        <f t="shared" si="0"/>
        <v>0</v>
      </c>
      <c r="E71" s="50"/>
      <c r="F71" s="50"/>
      <c r="G71" s="50"/>
      <c r="H71" s="50"/>
      <c r="I71" s="52"/>
      <c r="J71" s="27"/>
      <c r="K71" s="44"/>
      <c r="L71" s="28"/>
    </row>
    <row r="72" spans="1:12" s="49" customFormat="1" ht="15" customHeight="1" x14ac:dyDescent="0.2">
      <c r="A72" s="257"/>
      <c r="B72" s="258" t="s">
        <v>469</v>
      </c>
      <c r="C72" s="255" t="s">
        <v>470</v>
      </c>
      <c r="D72" s="17">
        <f t="shared" si="0"/>
        <v>0</v>
      </c>
      <c r="E72" s="50"/>
      <c r="F72" s="50"/>
      <c r="G72" s="50"/>
      <c r="H72" s="50"/>
      <c r="I72" s="52"/>
      <c r="J72" s="27"/>
      <c r="K72" s="44"/>
      <c r="L72" s="28"/>
    </row>
    <row r="73" spans="1:12" s="49" customFormat="1" ht="17.25" customHeight="1" x14ac:dyDescent="0.25">
      <c r="A73" s="264" t="s">
        <v>79</v>
      </c>
      <c r="B73" s="250"/>
      <c r="C73" s="251" t="s">
        <v>80</v>
      </c>
      <c r="D73" s="17">
        <f t="shared" si="0"/>
        <v>0</v>
      </c>
      <c r="E73" s="50"/>
      <c r="F73" s="51">
        <f t="shared" ref="F73:L73" si="13">F74+F75</f>
        <v>0</v>
      </c>
      <c r="G73" s="51">
        <f t="shared" si="13"/>
        <v>0</v>
      </c>
      <c r="H73" s="51">
        <f t="shared" si="13"/>
        <v>0</v>
      </c>
      <c r="I73" s="51">
        <f t="shared" si="13"/>
        <v>0</v>
      </c>
      <c r="J73" s="50">
        <f t="shared" si="13"/>
        <v>0</v>
      </c>
      <c r="K73" s="50">
        <f t="shared" si="13"/>
        <v>0</v>
      </c>
      <c r="L73" s="55">
        <f t="shared" si="13"/>
        <v>0</v>
      </c>
    </row>
    <row r="74" spans="1:12" s="49" customFormat="1" ht="17.25" customHeight="1" x14ac:dyDescent="0.2">
      <c r="A74" s="257"/>
      <c r="B74" s="258" t="s">
        <v>81</v>
      </c>
      <c r="C74" s="255" t="s">
        <v>82</v>
      </c>
      <c r="D74" s="17">
        <f t="shared" si="0"/>
        <v>0</v>
      </c>
      <c r="E74" s="50"/>
      <c r="F74" s="50"/>
      <c r="G74" s="50"/>
      <c r="H74" s="50"/>
      <c r="I74" s="52"/>
      <c r="J74" s="27"/>
      <c r="K74" s="44"/>
      <c r="L74" s="28"/>
    </row>
    <row r="75" spans="1:12" s="49" customFormat="1" ht="17.25" customHeight="1" x14ac:dyDescent="0.2">
      <c r="A75" s="257"/>
      <c r="B75" s="258" t="s">
        <v>83</v>
      </c>
      <c r="C75" s="255" t="s">
        <v>84</v>
      </c>
      <c r="D75" s="17">
        <f t="shared" si="0"/>
        <v>0</v>
      </c>
      <c r="E75" s="50"/>
      <c r="F75" s="50"/>
      <c r="G75" s="50"/>
      <c r="H75" s="50"/>
      <c r="I75" s="52"/>
      <c r="J75" s="27"/>
      <c r="K75" s="44"/>
      <c r="L75" s="28"/>
    </row>
    <row r="76" spans="1:12" s="49" customFormat="1" ht="15.6" customHeight="1" x14ac:dyDescent="0.25">
      <c r="A76" s="842" t="s">
        <v>85</v>
      </c>
      <c r="B76" s="843"/>
      <c r="C76" s="251" t="s">
        <v>128</v>
      </c>
      <c r="D76" s="17">
        <f t="shared" si="0"/>
        <v>0</v>
      </c>
      <c r="E76" s="50"/>
      <c r="F76" s="50"/>
      <c r="G76" s="50"/>
      <c r="H76" s="50"/>
      <c r="I76" s="52"/>
      <c r="J76" s="27"/>
      <c r="K76" s="44"/>
      <c r="L76" s="28"/>
    </row>
    <row r="77" spans="1:12" s="49" customFormat="1" ht="15.6" customHeight="1" x14ac:dyDescent="0.25">
      <c r="A77" s="842" t="s">
        <v>129</v>
      </c>
      <c r="B77" s="843"/>
      <c r="C77" s="251" t="s">
        <v>86</v>
      </c>
      <c r="D77" s="17">
        <f t="shared" si="0"/>
        <v>0</v>
      </c>
      <c r="E77" s="50"/>
      <c r="F77" s="50"/>
      <c r="G77" s="50"/>
      <c r="H77" s="50"/>
      <c r="I77" s="52"/>
      <c r="J77" s="27"/>
      <c r="K77" s="44"/>
      <c r="L77" s="28"/>
    </row>
    <row r="78" spans="1:12" s="49" customFormat="1" ht="15.6" customHeight="1" x14ac:dyDescent="0.25">
      <c r="A78" s="257" t="s">
        <v>102</v>
      </c>
      <c r="B78" s="250"/>
      <c r="C78" s="251" t="s">
        <v>103</v>
      </c>
      <c r="D78" s="17">
        <f t="shared" ref="D78:D141" si="14">F78+G78+H78+I78</f>
        <v>0</v>
      </c>
      <c r="E78" s="50"/>
      <c r="F78" s="50"/>
      <c r="G78" s="50"/>
      <c r="H78" s="50"/>
      <c r="I78" s="52"/>
      <c r="J78" s="27"/>
      <c r="K78" s="44"/>
      <c r="L78" s="28"/>
    </row>
    <row r="79" spans="1:12" s="49" customFormat="1" ht="15.6" customHeight="1" x14ac:dyDescent="0.25">
      <c r="A79" s="257" t="s">
        <v>104</v>
      </c>
      <c r="B79" s="250"/>
      <c r="C79" s="251" t="s">
        <v>105</v>
      </c>
      <c r="D79" s="17">
        <f t="shared" si="14"/>
        <v>0</v>
      </c>
      <c r="E79" s="50"/>
      <c r="F79" s="50"/>
      <c r="G79" s="50"/>
      <c r="H79" s="50"/>
      <c r="I79" s="52"/>
      <c r="J79" s="27"/>
      <c r="K79" s="44"/>
      <c r="L79" s="28"/>
    </row>
    <row r="80" spans="1:12" s="49" customFormat="1" ht="15.6" customHeight="1" x14ac:dyDescent="0.25">
      <c r="A80" s="257" t="s">
        <v>106</v>
      </c>
      <c r="B80" s="250"/>
      <c r="C80" s="251" t="s">
        <v>107</v>
      </c>
      <c r="D80" s="17">
        <f t="shared" si="14"/>
        <v>0</v>
      </c>
      <c r="E80" s="50"/>
      <c r="F80" s="50"/>
      <c r="G80" s="50"/>
      <c r="H80" s="50"/>
      <c r="I80" s="52"/>
      <c r="J80" s="27"/>
      <c r="K80" s="44"/>
      <c r="L80" s="28"/>
    </row>
    <row r="81" spans="1:12" s="49" customFormat="1" ht="15.6" customHeight="1" x14ac:dyDescent="0.25">
      <c r="A81" s="257" t="s">
        <v>298</v>
      </c>
      <c r="B81" s="250"/>
      <c r="C81" s="251" t="s">
        <v>299</v>
      </c>
      <c r="D81" s="17">
        <f t="shared" si="14"/>
        <v>0</v>
      </c>
      <c r="E81" s="50"/>
      <c r="F81" s="50"/>
      <c r="G81" s="50"/>
      <c r="H81" s="50"/>
      <c r="I81" s="52"/>
      <c r="J81" s="27"/>
      <c r="K81" s="44"/>
      <c r="L81" s="28"/>
    </row>
    <row r="82" spans="1:12" s="49" customFormat="1" ht="27.75" customHeight="1" x14ac:dyDescent="0.25">
      <c r="A82" s="840" t="s">
        <v>302</v>
      </c>
      <c r="B82" s="841"/>
      <c r="C82" s="251" t="s">
        <v>303</v>
      </c>
      <c r="D82" s="17">
        <f t="shared" si="14"/>
        <v>0</v>
      </c>
      <c r="E82" s="50"/>
      <c r="F82" s="50"/>
      <c r="G82" s="50"/>
      <c r="H82" s="50"/>
      <c r="I82" s="52"/>
      <c r="J82" s="27"/>
      <c r="K82" s="44"/>
      <c r="L82" s="28"/>
    </row>
    <row r="83" spans="1:12" s="49" customFormat="1" ht="15.6" customHeight="1" x14ac:dyDescent="0.25">
      <c r="A83" s="257" t="s">
        <v>304</v>
      </c>
      <c r="B83" s="250"/>
      <c r="C83" s="251" t="s">
        <v>305</v>
      </c>
      <c r="D83" s="17">
        <f t="shared" si="14"/>
        <v>0</v>
      </c>
      <c r="E83" s="50"/>
      <c r="F83" s="50"/>
      <c r="G83" s="50"/>
      <c r="H83" s="50"/>
      <c r="I83" s="52"/>
      <c r="J83" s="27"/>
      <c r="K83" s="44"/>
      <c r="L83" s="28"/>
    </row>
    <row r="84" spans="1:12" s="49" customFormat="1" ht="15.6" customHeight="1" x14ac:dyDescent="0.25">
      <c r="A84" s="257" t="s">
        <v>306</v>
      </c>
      <c r="B84" s="250"/>
      <c r="C84" s="251" t="s">
        <v>307</v>
      </c>
      <c r="D84" s="17">
        <f t="shared" si="14"/>
        <v>0</v>
      </c>
      <c r="E84" s="50"/>
      <c r="F84" s="50"/>
      <c r="G84" s="50"/>
      <c r="H84" s="50"/>
      <c r="I84" s="52"/>
      <c r="J84" s="27"/>
      <c r="K84" s="44"/>
      <c r="L84" s="28"/>
    </row>
    <row r="85" spans="1:12" s="49" customFormat="1" ht="41.25" customHeight="1" x14ac:dyDescent="0.25">
      <c r="A85" s="768" t="s">
        <v>286</v>
      </c>
      <c r="B85" s="769"/>
      <c r="C85" s="251" t="s">
        <v>287</v>
      </c>
      <c r="D85" s="17">
        <f t="shared" si="14"/>
        <v>0</v>
      </c>
      <c r="E85" s="50"/>
      <c r="F85" s="50"/>
      <c r="G85" s="50"/>
      <c r="H85" s="50"/>
      <c r="I85" s="52"/>
      <c r="J85" s="27"/>
      <c r="K85" s="44"/>
      <c r="L85" s="28"/>
    </row>
    <row r="86" spans="1:12" s="49" customFormat="1" ht="24.75" customHeight="1" x14ac:dyDescent="0.25">
      <c r="A86" s="840" t="s">
        <v>395</v>
      </c>
      <c r="B86" s="841"/>
      <c r="C86" s="251" t="s">
        <v>396</v>
      </c>
      <c r="D86" s="17">
        <f t="shared" si="14"/>
        <v>0</v>
      </c>
      <c r="E86" s="50"/>
      <c r="F86" s="50"/>
      <c r="G86" s="50"/>
      <c r="H86" s="50"/>
      <c r="I86" s="52"/>
      <c r="J86" s="27"/>
      <c r="K86" s="44"/>
      <c r="L86" s="28"/>
    </row>
    <row r="87" spans="1:12" s="49" customFormat="1" ht="15" customHeight="1" x14ac:dyDescent="0.25">
      <c r="A87" s="257" t="s">
        <v>397</v>
      </c>
      <c r="B87" s="250"/>
      <c r="C87" s="251" t="s">
        <v>398</v>
      </c>
      <c r="D87" s="17">
        <f t="shared" si="14"/>
        <v>0</v>
      </c>
      <c r="E87" s="50"/>
      <c r="F87" s="50"/>
      <c r="G87" s="50"/>
      <c r="H87" s="50"/>
      <c r="I87" s="52"/>
      <c r="J87" s="27"/>
      <c r="K87" s="44"/>
      <c r="L87" s="28"/>
    </row>
    <row r="88" spans="1:12" s="49" customFormat="1" ht="15" customHeight="1" x14ac:dyDescent="0.25">
      <c r="A88" s="257" t="s">
        <v>399</v>
      </c>
      <c r="B88" s="250"/>
      <c r="C88" s="251" t="s">
        <v>400</v>
      </c>
      <c r="D88" s="17">
        <f t="shared" si="14"/>
        <v>0</v>
      </c>
      <c r="E88" s="50"/>
      <c r="F88" s="50"/>
      <c r="G88" s="50"/>
      <c r="H88" s="50"/>
      <c r="I88" s="52"/>
      <c r="J88" s="27"/>
      <c r="K88" s="44"/>
      <c r="L88" s="28"/>
    </row>
    <row r="89" spans="1:12" s="49" customFormat="1" ht="15" customHeight="1" x14ac:dyDescent="0.25">
      <c r="A89" s="257" t="s">
        <v>401</v>
      </c>
      <c r="B89" s="250"/>
      <c r="C89" s="251" t="s">
        <v>402</v>
      </c>
      <c r="D89" s="17">
        <f t="shared" si="14"/>
        <v>0</v>
      </c>
      <c r="E89" s="50"/>
      <c r="F89" s="50"/>
      <c r="G89" s="50"/>
      <c r="H89" s="50"/>
      <c r="I89" s="52"/>
      <c r="J89" s="27"/>
      <c r="K89" s="44"/>
      <c r="L89" s="28"/>
    </row>
    <row r="90" spans="1:12" s="49" customFormat="1" ht="26.25" customHeight="1" x14ac:dyDescent="0.25">
      <c r="A90" s="840" t="s">
        <v>279</v>
      </c>
      <c r="B90" s="841"/>
      <c r="C90" s="251" t="s">
        <v>403</v>
      </c>
      <c r="D90" s="17">
        <f t="shared" si="14"/>
        <v>0</v>
      </c>
      <c r="E90" s="50"/>
      <c r="F90" s="50"/>
      <c r="G90" s="50"/>
      <c r="H90" s="50"/>
      <c r="I90" s="52"/>
      <c r="J90" s="27"/>
      <c r="K90" s="44"/>
      <c r="L90" s="28"/>
    </row>
    <row r="91" spans="1:12" s="49" customFormat="1" ht="15" customHeight="1" x14ac:dyDescent="0.2">
      <c r="A91" s="257"/>
      <c r="B91" s="258" t="s">
        <v>404</v>
      </c>
      <c r="C91" s="255" t="s">
        <v>405</v>
      </c>
      <c r="D91" s="17">
        <f t="shared" si="14"/>
        <v>0</v>
      </c>
      <c r="E91" s="50"/>
      <c r="F91" s="50"/>
      <c r="G91" s="50"/>
      <c r="H91" s="50"/>
      <c r="I91" s="52"/>
      <c r="J91" s="27"/>
      <c r="K91" s="44"/>
      <c r="L91" s="28"/>
    </row>
    <row r="92" spans="1:12" s="49" customFormat="1" ht="15" customHeight="1" x14ac:dyDescent="0.2">
      <c r="A92" s="257"/>
      <c r="B92" s="258" t="s">
        <v>406</v>
      </c>
      <c r="C92" s="255" t="s">
        <v>407</v>
      </c>
      <c r="D92" s="17">
        <f t="shared" si="14"/>
        <v>0</v>
      </c>
      <c r="E92" s="50"/>
      <c r="F92" s="50"/>
      <c r="G92" s="50"/>
      <c r="H92" s="50"/>
      <c r="I92" s="52"/>
      <c r="J92" s="27"/>
      <c r="K92" s="44"/>
      <c r="L92" s="28"/>
    </row>
    <row r="93" spans="1:12" s="49" customFormat="1" ht="27" customHeight="1" x14ac:dyDescent="0.25">
      <c r="A93" s="768" t="s">
        <v>278</v>
      </c>
      <c r="B93" s="769"/>
      <c r="C93" s="251" t="s">
        <v>288</v>
      </c>
      <c r="D93" s="17">
        <f t="shared" si="14"/>
        <v>0</v>
      </c>
      <c r="E93" s="50"/>
      <c r="F93" s="50"/>
      <c r="G93" s="50"/>
      <c r="H93" s="50"/>
      <c r="I93" s="52"/>
      <c r="J93" s="27"/>
      <c r="K93" s="44"/>
      <c r="L93" s="28"/>
    </row>
    <row r="94" spans="1:12" s="49" customFormat="1" ht="15" customHeight="1" x14ac:dyDescent="0.25">
      <c r="A94" s="257" t="s">
        <v>289</v>
      </c>
      <c r="B94" s="265"/>
      <c r="C94" s="251" t="s">
        <v>290</v>
      </c>
      <c r="D94" s="17">
        <f t="shared" si="14"/>
        <v>0</v>
      </c>
      <c r="E94" s="50"/>
      <c r="F94" s="50"/>
      <c r="G94" s="50"/>
      <c r="H94" s="50"/>
      <c r="I94" s="52"/>
      <c r="J94" s="27"/>
      <c r="K94" s="44"/>
      <c r="L94" s="28"/>
    </row>
    <row r="95" spans="1:12" s="49" customFormat="1" ht="33.75" customHeight="1" x14ac:dyDescent="0.25">
      <c r="A95" s="840" t="s">
        <v>13</v>
      </c>
      <c r="B95" s="841"/>
      <c r="C95" s="251" t="s">
        <v>14</v>
      </c>
      <c r="D95" s="17">
        <f t="shared" si="14"/>
        <v>0</v>
      </c>
      <c r="E95" s="50"/>
      <c r="F95" s="51">
        <f t="shared" ref="F95:L95" si="15">SUM(F96:F103)</f>
        <v>0</v>
      </c>
      <c r="G95" s="51">
        <f t="shared" si="15"/>
        <v>0</v>
      </c>
      <c r="H95" s="51">
        <f t="shared" si="15"/>
        <v>0</v>
      </c>
      <c r="I95" s="51">
        <f t="shared" si="15"/>
        <v>0</v>
      </c>
      <c r="J95" s="50">
        <f t="shared" si="15"/>
        <v>0</v>
      </c>
      <c r="K95" s="50">
        <f t="shared" si="15"/>
        <v>0</v>
      </c>
      <c r="L95" s="55">
        <f t="shared" si="15"/>
        <v>0</v>
      </c>
    </row>
    <row r="96" spans="1:12" s="49" customFormat="1" ht="15" customHeight="1" x14ac:dyDescent="0.2">
      <c r="A96" s="257"/>
      <c r="B96" s="258" t="s">
        <v>15</v>
      </c>
      <c r="C96" s="255" t="s">
        <v>16</v>
      </c>
      <c r="D96" s="17">
        <f t="shared" si="14"/>
        <v>0</v>
      </c>
      <c r="E96" s="50"/>
      <c r="F96" s="50"/>
      <c r="G96" s="50"/>
      <c r="H96" s="50"/>
      <c r="I96" s="52"/>
      <c r="J96" s="27"/>
      <c r="K96" s="44"/>
      <c r="L96" s="28"/>
    </row>
    <row r="97" spans="1:12" s="49" customFormat="1" ht="15" customHeight="1" x14ac:dyDescent="0.2">
      <c r="A97" s="257"/>
      <c r="B97" s="258" t="s">
        <v>17</v>
      </c>
      <c r="C97" s="255" t="s">
        <v>18</v>
      </c>
      <c r="D97" s="17">
        <f t="shared" si="14"/>
        <v>0</v>
      </c>
      <c r="E97" s="50"/>
      <c r="F97" s="50"/>
      <c r="G97" s="50"/>
      <c r="H97" s="50"/>
      <c r="I97" s="52"/>
      <c r="J97" s="27"/>
      <c r="K97" s="44"/>
      <c r="L97" s="28"/>
    </row>
    <row r="98" spans="1:12" s="49" customFormat="1" ht="15" customHeight="1" x14ac:dyDescent="0.2">
      <c r="A98" s="257"/>
      <c r="B98" s="258" t="s">
        <v>19</v>
      </c>
      <c r="C98" s="255" t="s">
        <v>150</v>
      </c>
      <c r="D98" s="17">
        <f t="shared" si="14"/>
        <v>0</v>
      </c>
      <c r="E98" s="50"/>
      <c r="F98" s="50"/>
      <c r="G98" s="50"/>
      <c r="H98" s="50"/>
      <c r="I98" s="52"/>
      <c r="J98" s="27"/>
      <c r="K98" s="44"/>
      <c r="L98" s="28"/>
    </row>
    <row r="99" spans="1:12" s="49" customFormat="1" ht="15" customHeight="1" x14ac:dyDescent="0.2">
      <c r="A99" s="257"/>
      <c r="B99" s="258" t="s">
        <v>151</v>
      </c>
      <c r="C99" s="255" t="s">
        <v>152</v>
      </c>
      <c r="D99" s="17">
        <f t="shared" si="14"/>
        <v>0</v>
      </c>
      <c r="E99" s="50"/>
      <c r="F99" s="50"/>
      <c r="G99" s="50"/>
      <c r="H99" s="50"/>
      <c r="I99" s="52"/>
      <c r="J99" s="27"/>
      <c r="K99" s="44"/>
      <c r="L99" s="28"/>
    </row>
    <row r="100" spans="1:12" s="49" customFormat="1" ht="15" customHeight="1" x14ac:dyDescent="0.2">
      <c r="A100" s="257"/>
      <c r="B100" s="258" t="s">
        <v>153</v>
      </c>
      <c r="C100" s="255" t="s">
        <v>154</v>
      </c>
      <c r="D100" s="17">
        <f t="shared" si="14"/>
        <v>0</v>
      </c>
      <c r="E100" s="50"/>
      <c r="F100" s="50"/>
      <c r="G100" s="50"/>
      <c r="H100" s="50"/>
      <c r="I100" s="52"/>
      <c r="J100" s="27"/>
      <c r="K100" s="44"/>
      <c r="L100" s="28"/>
    </row>
    <row r="101" spans="1:12" s="49" customFormat="1" ht="15" customHeight="1" x14ac:dyDescent="0.2">
      <c r="A101" s="257"/>
      <c r="B101" s="258" t="s">
        <v>473</v>
      </c>
      <c r="C101" s="255" t="s">
        <v>474</v>
      </c>
      <c r="D101" s="17">
        <f t="shared" si="14"/>
        <v>0</v>
      </c>
      <c r="E101" s="50"/>
      <c r="F101" s="50"/>
      <c r="G101" s="50"/>
      <c r="H101" s="50"/>
      <c r="I101" s="52"/>
      <c r="J101" s="27"/>
      <c r="K101" s="44"/>
      <c r="L101" s="28"/>
    </row>
    <row r="102" spans="1:12" s="49" customFormat="1" ht="15" customHeight="1" x14ac:dyDescent="0.2">
      <c r="A102" s="257"/>
      <c r="B102" s="258" t="s">
        <v>475</v>
      </c>
      <c r="C102" s="255" t="s">
        <v>476</v>
      </c>
      <c r="D102" s="17">
        <f t="shared" si="14"/>
        <v>0</v>
      </c>
      <c r="E102" s="50"/>
      <c r="F102" s="50"/>
      <c r="G102" s="50"/>
      <c r="H102" s="50"/>
      <c r="I102" s="52"/>
      <c r="J102" s="27"/>
      <c r="K102" s="44"/>
      <c r="L102" s="28"/>
    </row>
    <row r="103" spans="1:12" s="49" customFormat="1" ht="15" customHeight="1" x14ac:dyDescent="0.2">
      <c r="A103" s="257"/>
      <c r="B103" s="258" t="s">
        <v>181</v>
      </c>
      <c r="C103" s="255" t="s">
        <v>182</v>
      </c>
      <c r="D103" s="17">
        <f t="shared" si="14"/>
        <v>0</v>
      </c>
      <c r="E103" s="50"/>
      <c r="F103" s="50"/>
      <c r="G103" s="50"/>
      <c r="H103" s="50"/>
      <c r="I103" s="52"/>
      <c r="J103" s="27"/>
      <c r="K103" s="44"/>
      <c r="L103" s="28"/>
    </row>
    <row r="104" spans="1:12" s="13" customFormat="1" ht="15" customHeight="1" x14ac:dyDescent="0.25">
      <c r="A104" s="266" t="s">
        <v>183</v>
      </c>
      <c r="B104" s="267"/>
      <c r="C104" s="252" t="s">
        <v>184</v>
      </c>
      <c r="D104" s="17">
        <f t="shared" si="14"/>
        <v>0</v>
      </c>
      <c r="E104" s="23"/>
      <c r="F104" s="23"/>
      <c r="G104" s="23"/>
      <c r="H104" s="23"/>
      <c r="I104" s="45"/>
      <c r="J104" s="23"/>
      <c r="K104" s="23"/>
      <c r="L104" s="24"/>
    </row>
    <row r="105" spans="1:12" s="49" customFormat="1" ht="17.25" customHeight="1" x14ac:dyDescent="0.25">
      <c r="A105" s="253" t="s">
        <v>185</v>
      </c>
      <c r="B105" s="250"/>
      <c r="C105" s="251" t="s">
        <v>260</v>
      </c>
      <c r="D105" s="17">
        <f t="shared" si="14"/>
        <v>0</v>
      </c>
      <c r="E105" s="50"/>
      <c r="F105" s="50"/>
      <c r="G105" s="50"/>
      <c r="H105" s="50"/>
      <c r="I105" s="52"/>
      <c r="J105" s="27"/>
      <c r="K105" s="44"/>
      <c r="L105" s="28"/>
    </row>
    <row r="106" spans="1:12" s="49" customFormat="1" ht="17.25" customHeight="1" x14ac:dyDescent="0.2">
      <c r="A106" s="257"/>
      <c r="B106" s="254" t="s">
        <v>261</v>
      </c>
      <c r="C106" s="255" t="s">
        <v>262</v>
      </c>
      <c r="D106" s="17">
        <f t="shared" si="14"/>
        <v>0</v>
      </c>
      <c r="E106" s="50"/>
      <c r="F106" s="50"/>
      <c r="G106" s="50"/>
      <c r="H106" s="50"/>
      <c r="I106" s="52"/>
      <c r="J106" s="27"/>
      <c r="K106" s="44"/>
      <c r="L106" s="28"/>
    </row>
    <row r="107" spans="1:12" s="49" customFormat="1" ht="17.25" customHeight="1" x14ac:dyDescent="0.2">
      <c r="A107" s="257"/>
      <c r="B107" s="254" t="s">
        <v>237</v>
      </c>
      <c r="C107" s="255" t="s">
        <v>108</v>
      </c>
      <c r="D107" s="17">
        <f t="shared" si="14"/>
        <v>0</v>
      </c>
      <c r="E107" s="50"/>
      <c r="F107" s="50"/>
      <c r="G107" s="50"/>
      <c r="H107" s="50"/>
      <c r="I107" s="52"/>
      <c r="J107" s="27"/>
      <c r="K107" s="44"/>
      <c r="L107" s="28"/>
    </row>
    <row r="108" spans="1:12" s="49" customFormat="1" ht="29.25" customHeight="1" x14ac:dyDescent="0.25">
      <c r="A108" s="854" t="s">
        <v>186</v>
      </c>
      <c r="B108" s="855"/>
      <c r="C108" s="251" t="s">
        <v>266</v>
      </c>
      <c r="D108" s="17">
        <f t="shared" si="14"/>
        <v>0</v>
      </c>
      <c r="E108" s="50"/>
      <c r="F108" s="50"/>
      <c r="G108" s="50"/>
      <c r="H108" s="50"/>
      <c r="I108" s="52"/>
      <c r="J108" s="27"/>
      <c r="K108" s="44"/>
      <c r="L108" s="28"/>
    </row>
    <row r="109" spans="1:12" s="49" customFormat="1" ht="17.25" customHeight="1" x14ac:dyDescent="0.2">
      <c r="A109" s="253"/>
      <c r="B109" s="254" t="s">
        <v>291</v>
      </c>
      <c r="C109" s="255" t="s">
        <v>337</v>
      </c>
      <c r="D109" s="17">
        <f t="shared" si="14"/>
        <v>0</v>
      </c>
      <c r="E109" s="50"/>
      <c r="F109" s="50"/>
      <c r="G109" s="50"/>
      <c r="H109" s="50"/>
      <c r="I109" s="52"/>
      <c r="J109" s="27"/>
      <c r="K109" s="44"/>
      <c r="L109" s="28"/>
    </row>
    <row r="110" spans="1:12" s="49" customFormat="1" ht="15" customHeight="1" x14ac:dyDescent="0.2">
      <c r="A110" s="257"/>
      <c r="B110" s="263" t="s">
        <v>292</v>
      </c>
      <c r="C110" s="255" t="s">
        <v>293</v>
      </c>
      <c r="D110" s="17">
        <f t="shared" si="14"/>
        <v>0</v>
      </c>
      <c r="E110" s="50"/>
      <c r="F110" s="50"/>
      <c r="G110" s="50"/>
      <c r="H110" s="50"/>
      <c r="I110" s="52"/>
      <c r="J110" s="27"/>
      <c r="K110" s="44"/>
      <c r="L110" s="28"/>
    </row>
    <row r="111" spans="1:12" s="49" customFormat="1" ht="16.5" customHeight="1" x14ac:dyDescent="0.2">
      <c r="A111" s="257"/>
      <c r="B111" s="268" t="s">
        <v>122</v>
      </c>
      <c r="C111" s="255" t="s">
        <v>294</v>
      </c>
      <c r="D111" s="17">
        <f t="shared" si="14"/>
        <v>0</v>
      </c>
      <c r="E111" s="50"/>
      <c r="F111" s="50"/>
      <c r="G111" s="50"/>
      <c r="H111" s="50"/>
      <c r="I111" s="52"/>
      <c r="J111" s="27"/>
      <c r="K111" s="44"/>
      <c r="L111" s="28"/>
    </row>
    <row r="112" spans="1:12" s="49" customFormat="1" ht="17.25" customHeight="1" x14ac:dyDescent="0.2">
      <c r="A112" s="257"/>
      <c r="B112" s="268" t="s">
        <v>295</v>
      </c>
      <c r="C112" s="255" t="s">
        <v>493</v>
      </c>
      <c r="D112" s="17">
        <f t="shared" si="14"/>
        <v>0</v>
      </c>
      <c r="E112" s="50"/>
      <c r="F112" s="50"/>
      <c r="G112" s="50"/>
      <c r="H112" s="50"/>
      <c r="I112" s="52"/>
      <c r="J112" s="27"/>
      <c r="K112" s="44"/>
      <c r="L112" s="28"/>
    </row>
    <row r="113" spans="1:12" s="49" customFormat="1" ht="17.25" customHeight="1" x14ac:dyDescent="0.25">
      <c r="A113" s="269" t="s">
        <v>429</v>
      </c>
      <c r="B113" s="270"/>
      <c r="C113" s="251" t="s">
        <v>296</v>
      </c>
      <c r="D113" s="17">
        <f t="shared" si="14"/>
        <v>0</v>
      </c>
      <c r="E113" s="50"/>
      <c r="F113" s="50"/>
      <c r="G113" s="50"/>
      <c r="H113" s="50"/>
      <c r="I113" s="52"/>
      <c r="J113" s="27"/>
      <c r="K113" s="44"/>
      <c r="L113" s="28"/>
    </row>
    <row r="114" spans="1:12" s="49" customFormat="1" ht="17.25" customHeight="1" x14ac:dyDescent="0.2">
      <c r="A114" s="269"/>
      <c r="B114" s="254" t="s">
        <v>251</v>
      </c>
      <c r="C114" s="255" t="s">
        <v>252</v>
      </c>
      <c r="D114" s="17">
        <f t="shared" si="14"/>
        <v>0</v>
      </c>
      <c r="E114" s="50"/>
      <c r="F114" s="50"/>
      <c r="G114" s="50"/>
      <c r="H114" s="50"/>
      <c r="I114" s="52"/>
      <c r="J114" s="27"/>
      <c r="K114" s="44"/>
      <c r="L114" s="28"/>
    </row>
    <row r="115" spans="1:12" s="49" customFormat="1" ht="17.25" customHeight="1" x14ac:dyDescent="0.2">
      <c r="A115" s="257"/>
      <c r="B115" s="254" t="s">
        <v>253</v>
      </c>
      <c r="C115" s="255" t="s">
        <v>254</v>
      </c>
      <c r="D115" s="17">
        <f t="shared" si="14"/>
        <v>0</v>
      </c>
      <c r="E115" s="50"/>
      <c r="F115" s="50"/>
      <c r="G115" s="50"/>
      <c r="H115" s="50"/>
      <c r="I115" s="52"/>
      <c r="J115" s="27"/>
      <c r="K115" s="44"/>
      <c r="L115" s="28"/>
    </row>
    <row r="116" spans="1:12" s="49" customFormat="1" ht="17.25" customHeight="1" x14ac:dyDescent="0.2">
      <c r="A116" s="257"/>
      <c r="B116" s="263" t="s">
        <v>365</v>
      </c>
      <c r="C116" s="255" t="s">
        <v>366</v>
      </c>
      <c r="D116" s="17">
        <f t="shared" si="14"/>
        <v>0</v>
      </c>
      <c r="E116" s="50"/>
      <c r="F116" s="50"/>
      <c r="G116" s="50"/>
      <c r="H116" s="50"/>
      <c r="I116" s="52"/>
      <c r="J116" s="27"/>
      <c r="K116" s="44"/>
      <c r="L116" s="28"/>
    </row>
    <row r="117" spans="1:12" s="49" customFormat="1" ht="17.25" customHeight="1" x14ac:dyDescent="0.2">
      <c r="A117" s="257"/>
      <c r="B117" s="263" t="s">
        <v>367</v>
      </c>
      <c r="C117" s="255" t="s">
        <v>368</v>
      </c>
      <c r="D117" s="17">
        <f t="shared" si="14"/>
        <v>0</v>
      </c>
      <c r="E117" s="50"/>
      <c r="F117" s="50"/>
      <c r="G117" s="50"/>
      <c r="H117" s="50"/>
      <c r="I117" s="52"/>
      <c r="J117" s="27"/>
      <c r="K117" s="44"/>
      <c r="L117" s="28"/>
    </row>
    <row r="118" spans="1:12" s="13" customFormat="1" ht="17.25" customHeight="1" x14ac:dyDescent="0.25">
      <c r="A118" s="266" t="s">
        <v>482</v>
      </c>
      <c r="B118" s="271"/>
      <c r="C118" s="252" t="s">
        <v>483</v>
      </c>
      <c r="D118" s="17">
        <f t="shared" si="14"/>
        <v>0</v>
      </c>
      <c r="E118" s="23"/>
      <c r="F118" s="23"/>
      <c r="G118" s="23"/>
      <c r="H118" s="23"/>
      <c r="I118" s="45"/>
      <c r="J118" s="23"/>
      <c r="K118" s="23"/>
      <c r="L118" s="24"/>
    </row>
    <row r="119" spans="1:12" s="49" customFormat="1" ht="16.899999999999999" customHeight="1" x14ac:dyDescent="0.25">
      <c r="A119" s="257"/>
      <c r="B119" s="272" t="s">
        <v>265</v>
      </c>
      <c r="C119" s="273" t="s">
        <v>200</v>
      </c>
      <c r="D119" s="17">
        <f t="shared" si="14"/>
        <v>0</v>
      </c>
      <c r="E119" s="50"/>
      <c r="F119" s="50"/>
      <c r="G119" s="50"/>
      <c r="H119" s="50"/>
      <c r="I119" s="52"/>
      <c r="J119" s="27"/>
      <c r="K119" s="44"/>
      <c r="L119" s="28"/>
    </row>
    <row r="120" spans="1:12" s="49" customFormat="1" ht="29.45" customHeight="1" x14ac:dyDescent="0.25">
      <c r="A120" s="257"/>
      <c r="B120" s="274" t="s">
        <v>234</v>
      </c>
      <c r="C120" s="273" t="s">
        <v>235</v>
      </c>
      <c r="D120" s="17">
        <f t="shared" si="14"/>
        <v>0</v>
      </c>
      <c r="E120" s="50"/>
      <c r="F120" s="50"/>
      <c r="G120" s="50"/>
      <c r="H120" s="50"/>
      <c r="I120" s="52"/>
      <c r="J120" s="27"/>
      <c r="K120" s="44"/>
      <c r="L120" s="28"/>
    </row>
    <row r="121" spans="1:12" s="49" customFormat="1" ht="17.25" customHeight="1" x14ac:dyDescent="0.25">
      <c r="A121" s="257"/>
      <c r="B121" s="275" t="s">
        <v>226</v>
      </c>
      <c r="C121" s="273" t="s">
        <v>227</v>
      </c>
      <c r="D121" s="17">
        <f t="shared" si="14"/>
        <v>0</v>
      </c>
      <c r="E121" s="50"/>
      <c r="F121" s="50"/>
      <c r="G121" s="50"/>
      <c r="H121" s="50"/>
      <c r="I121" s="52"/>
      <c r="J121" s="27"/>
      <c r="K121" s="44"/>
      <c r="L121" s="28"/>
    </row>
    <row r="122" spans="1:12" s="49" customFormat="1" ht="16.899999999999999" customHeight="1" x14ac:dyDescent="0.25">
      <c r="A122" s="276" t="s">
        <v>228</v>
      </c>
      <c r="B122" s="277"/>
      <c r="C122" s="278" t="s">
        <v>229</v>
      </c>
      <c r="D122" s="17">
        <f t="shared" si="14"/>
        <v>0</v>
      </c>
      <c r="E122" s="50"/>
      <c r="F122" s="50"/>
      <c r="G122" s="50"/>
      <c r="H122" s="50"/>
      <c r="I122" s="52"/>
      <c r="J122" s="50"/>
      <c r="K122" s="50"/>
      <c r="L122" s="55"/>
    </row>
    <row r="123" spans="1:12" s="49" customFormat="1" ht="16.899999999999999" customHeight="1" x14ac:dyDescent="0.25">
      <c r="A123" s="257" t="s">
        <v>205</v>
      </c>
      <c r="B123" s="258"/>
      <c r="C123" s="251" t="s">
        <v>206</v>
      </c>
      <c r="D123" s="17">
        <f t="shared" si="14"/>
        <v>0</v>
      </c>
      <c r="E123" s="50"/>
      <c r="F123" s="50"/>
      <c r="G123" s="50"/>
      <c r="H123" s="50"/>
      <c r="I123" s="52"/>
      <c r="J123" s="27"/>
      <c r="K123" s="44"/>
      <c r="L123" s="28"/>
    </row>
    <row r="124" spans="1:12" s="13" customFormat="1" ht="34.9" customHeight="1" x14ac:dyDescent="0.25">
      <c r="A124" s="862" t="s">
        <v>338</v>
      </c>
      <c r="B124" s="863"/>
      <c r="C124" s="252" t="s">
        <v>339</v>
      </c>
      <c r="D124" s="17">
        <f t="shared" si="14"/>
        <v>0</v>
      </c>
      <c r="E124" s="23"/>
      <c r="F124" s="23"/>
      <c r="G124" s="23"/>
      <c r="H124" s="23"/>
      <c r="I124" s="45"/>
      <c r="J124" s="23"/>
      <c r="K124" s="23"/>
      <c r="L124" s="24"/>
    </row>
    <row r="125" spans="1:12" s="49" customFormat="1" ht="41.45" customHeight="1" x14ac:dyDescent="0.25">
      <c r="A125" s="856" t="s">
        <v>5</v>
      </c>
      <c r="B125" s="857"/>
      <c r="C125" s="251" t="s">
        <v>340</v>
      </c>
      <c r="D125" s="17">
        <f t="shared" si="14"/>
        <v>0</v>
      </c>
      <c r="E125" s="50"/>
      <c r="F125" s="50"/>
      <c r="G125" s="50"/>
      <c r="H125" s="50"/>
      <c r="I125" s="52"/>
      <c r="J125" s="27"/>
      <c r="K125" s="44"/>
      <c r="L125" s="28"/>
    </row>
    <row r="126" spans="1:12" s="49" customFormat="1" ht="15.75" customHeight="1" x14ac:dyDescent="0.2">
      <c r="A126" s="257"/>
      <c r="B126" s="258" t="s">
        <v>263</v>
      </c>
      <c r="C126" s="255" t="s">
        <v>264</v>
      </c>
      <c r="D126" s="17">
        <f t="shared" si="14"/>
        <v>0</v>
      </c>
      <c r="E126" s="50"/>
      <c r="F126" s="50"/>
      <c r="G126" s="50"/>
      <c r="H126" s="50"/>
      <c r="I126" s="52"/>
      <c r="J126" s="27"/>
      <c r="K126" s="44"/>
      <c r="L126" s="28"/>
    </row>
    <row r="127" spans="1:12" s="49" customFormat="1" ht="18" customHeight="1" x14ac:dyDescent="0.2">
      <c r="A127" s="257"/>
      <c r="B127" s="268" t="s">
        <v>408</v>
      </c>
      <c r="C127" s="255" t="s">
        <v>409</v>
      </c>
      <c r="D127" s="17">
        <f t="shared" si="14"/>
        <v>0</v>
      </c>
      <c r="E127" s="50"/>
      <c r="F127" s="50"/>
      <c r="G127" s="50"/>
      <c r="H127" s="50"/>
      <c r="I127" s="52"/>
      <c r="J127" s="27"/>
      <c r="K127" s="44"/>
      <c r="L127" s="28"/>
    </row>
    <row r="128" spans="1:12" s="49" customFormat="1" ht="18" customHeight="1" x14ac:dyDescent="0.2">
      <c r="A128" s="257"/>
      <c r="B128" s="268" t="s">
        <v>285</v>
      </c>
      <c r="C128" s="255" t="s">
        <v>284</v>
      </c>
      <c r="D128" s="17">
        <f t="shared" si="14"/>
        <v>0</v>
      </c>
      <c r="E128" s="50"/>
      <c r="F128" s="50"/>
      <c r="G128" s="50"/>
      <c r="H128" s="50"/>
      <c r="I128" s="52"/>
      <c r="J128" s="27"/>
      <c r="K128" s="44"/>
      <c r="L128" s="28"/>
    </row>
    <row r="129" spans="1:12" s="49" customFormat="1" ht="27" customHeight="1" x14ac:dyDescent="0.2">
      <c r="A129" s="257"/>
      <c r="B129" s="263" t="s">
        <v>490</v>
      </c>
      <c r="C129" s="255" t="s">
        <v>491</v>
      </c>
      <c r="D129" s="17">
        <f t="shared" si="14"/>
        <v>0</v>
      </c>
      <c r="E129" s="50"/>
      <c r="F129" s="50"/>
      <c r="G129" s="50"/>
      <c r="H129" s="50"/>
      <c r="I129" s="52"/>
      <c r="J129" s="27"/>
      <c r="K129" s="44"/>
      <c r="L129" s="28"/>
    </row>
    <row r="130" spans="1:12" s="49" customFormat="1" ht="28.15" customHeight="1" x14ac:dyDescent="0.2">
      <c r="A130" s="257"/>
      <c r="B130" s="263" t="s">
        <v>448</v>
      </c>
      <c r="C130" s="255" t="s">
        <v>492</v>
      </c>
      <c r="D130" s="17">
        <f t="shared" si="14"/>
        <v>0</v>
      </c>
      <c r="E130" s="50"/>
      <c r="F130" s="50"/>
      <c r="G130" s="50"/>
      <c r="H130" s="50"/>
      <c r="I130" s="52"/>
      <c r="J130" s="27"/>
      <c r="K130" s="44"/>
      <c r="L130" s="28"/>
    </row>
    <row r="131" spans="1:12" s="49" customFormat="1" ht="27.6" customHeight="1" x14ac:dyDescent="0.2">
      <c r="A131" s="279"/>
      <c r="B131" s="263" t="s">
        <v>232</v>
      </c>
      <c r="C131" s="255" t="s">
        <v>233</v>
      </c>
      <c r="D131" s="17">
        <f t="shared" si="14"/>
        <v>0</v>
      </c>
      <c r="E131" s="50"/>
      <c r="F131" s="50"/>
      <c r="G131" s="50"/>
      <c r="H131" s="50"/>
      <c r="I131" s="52"/>
      <c r="J131" s="27"/>
      <c r="K131" s="44"/>
      <c r="L131" s="28"/>
    </row>
    <row r="132" spans="1:12" s="49" customFormat="1" ht="30.75" customHeight="1" x14ac:dyDescent="0.2">
      <c r="A132" s="279"/>
      <c r="B132" s="263" t="s">
        <v>311</v>
      </c>
      <c r="C132" s="255" t="s">
        <v>312</v>
      </c>
      <c r="D132" s="17">
        <f t="shared" si="14"/>
        <v>0</v>
      </c>
      <c r="E132" s="50"/>
      <c r="F132" s="50"/>
      <c r="G132" s="50"/>
      <c r="H132" s="50"/>
      <c r="I132" s="52"/>
      <c r="J132" s="27"/>
      <c r="K132" s="44"/>
      <c r="L132" s="28"/>
    </row>
    <row r="133" spans="1:12" s="49" customFormat="1" ht="27.6" customHeight="1" x14ac:dyDescent="0.2">
      <c r="A133" s="279"/>
      <c r="B133" s="263" t="s">
        <v>187</v>
      </c>
      <c r="C133" s="255" t="s">
        <v>188</v>
      </c>
      <c r="D133" s="17">
        <f t="shared" si="14"/>
        <v>0</v>
      </c>
      <c r="E133" s="50"/>
      <c r="F133" s="50"/>
      <c r="G133" s="50"/>
      <c r="H133" s="50"/>
      <c r="I133" s="52"/>
      <c r="J133" s="27"/>
      <c r="K133" s="44"/>
      <c r="L133" s="28"/>
    </row>
    <row r="134" spans="1:12" s="49" customFormat="1" ht="33" customHeight="1" x14ac:dyDescent="0.2">
      <c r="A134" s="279"/>
      <c r="B134" s="263" t="s">
        <v>481</v>
      </c>
      <c r="C134" s="255" t="s">
        <v>189</v>
      </c>
      <c r="D134" s="17">
        <f t="shared" si="14"/>
        <v>0</v>
      </c>
      <c r="E134" s="50"/>
      <c r="F134" s="50"/>
      <c r="G134" s="50"/>
      <c r="H134" s="50"/>
      <c r="I134" s="52"/>
      <c r="J134" s="27"/>
      <c r="K134" s="44"/>
      <c r="L134" s="28"/>
    </row>
    <row r="135" spans="1:12" s="49" customFormat="1" ht="27" customHeight="1" x14ac:dyDescent="0.2">
      <c r="A135" s="279"/>
      <c r="B135" s="263" t="s">
        <v>28</v>
      </c>
      <c r="C135" s="255" t="s">
        <v>29</v>
      </c>
      <c r="D135" s="17">
        <f t="shared" si="14"/>
        <v>0</v>
      </c>
      <c r="E135" s="50"/>
      <c r="F135" s="50"/>
      <c r="G135" s="50"/>
      <c r="H135" s="50"/>
      <c r="I135" s="52"/>
      <c r="J135" s="27"/>
      <c r="K135" s="44"/>
      <c r="L135" s="28"/>
    </row>
    <row r="136" spans="1:12" s="49" customFormat="1" ht="20.25" customHeight="1" x14ac:dyDescent="0.2">
      <c r="A136" s="279"/>
      <c r="B136" s="263" t="s">
        <v>30</v>
      </c>
      <c r="C136" s="255" t="s">
        <v>31</v>
      </c>
      <c r="D136" s="17">
        <f t="shared" si="14"/>
        <v>0</v>
      </c>
      <c r="E136" s="50"/>
      <c r="F136" s="50"/>
      <c r="G136" s="50"/>
      <c r="H136" s="50"/>
      <c r="I136" s="52"/>
      <c r="J136" s="27"/>
      <c r="K136" s="44"/>
      <c r="L136" s="28"/>
    </row>
    <row r="137" spans="1:12" s="49" customFormat="1" ht="28.15" customHeight="1" x14ac:dyDescent="0.2">
      <c r="A137" s="279"/>
      <c r="B137" s="263" t="s">
        <v>6</v>
      </c>
      <c r="C137" s="255" t="s">
        <v>7</v>
      </c>
      <c r="D137" s="17">
        <f t="shared" si="14"/>
        <v>0</v>
      </c>
      <c r="E137" s="50"/>
      <c r="F137" s="50"/>
      <c r="G137" s="50"/>
      <c r="H137" s="50"/>
      <c r="I137" s="52"/>
      <c r="J137" s="27"/>
      <c r="K137" s="44"/>
      <c r="L137" s="28"/>
    </row>
    <row r="138" spans="1:12" s="49" customFormat="1" ht="28.15" customHeight="1" x14ac:dyDescent="0.2">
      <c r="A138" s="279"/>
      <c r="B138" s="263" t="s">
        <v>8</v>
      </c>
      <c r="C138" s="255" t="s">
        <v>9</v>
      </c>
      <c r="D138" s="17">
        <f t="shared" si="14"/>
        <v>0</v>
      </c>
      <c r="E138" s="50"/>
      <c r="F138" s="50"/>
      <c r="G138" s="50"/>
      <c r="H138" s="50"/>
      <c r="I138" s="52"/>
      <c r="J138" s="27"/>
      <c r="K138" s="44"/>
      <c r="L138" s="28"/>
    </row>
    <row r="139" spans="1:12" s="13" customFormat="1" ht="17.25" customHeight="1" x14ac:dyDescent="0.25">
      <c r="A139" s="266" t="s">
        <v>57</v>
      </c>
      <c r="B139" s="267"/>
      <c r="C139" s="252" t="s">
        <v>32</v>
      </c>
      <c r="D139" s="17">
        <f t="shared" si="14"/>
        <v>0</v>
      </c>
      <c r="E139" s="23"/>
      <c r="F139" s="23"/>
      <c r="G139" s="23"/>
      <c r="H139" s="23"/>
      <c r="I139" s="45"/>
      <c r="J139" s="23"/>
      <c r="K139" s="23"/>
      <c r="L139" s="24"/>
    </row>
    <row r="140" spans="1:12" s="13" customFormat="1" ht="17.25" customHeight="1" x14ac:dyDescent="0.25">
      <c r="A140" s="856" t="s">
        <v>280</v>
      </c>
      <c r="B140" s="857"/>
      <c r="C140" s="251" t="s">
        <v>336</v>
      </c>
      <c r="D140" s="17">
        <f t="shared" si="14"/>
        <v>0</v>
      </c>
      <c r="E140" s="23"/>
      <c r="F140" s="23"/>
      <c r="G140" s="23"/>
      <c r="H140" s="23"/>
      <c r="I140" s="45"/>
      <c r="J140" s="27"/>
      <c r="K140" s="44"/>
      <c r="L140" s="28"/>
    </row>
    <row r="141" spans="1:12" s="13" customFormat="1" ht="17.25" customHeight="1" x14ac:dyDescent="0.2">
      <c r="A141" s="266"/>
      <c r="B141" s="258" t="s">
        <v>139</v>
      </c>
      <c r="C141" s="255" t="s">
        <v>140</v>
      </c>
      <c r="D141" s="17">
        <f t="shared" si="14"/>
        <v>0</v>
      </c>
      <c r="E141" s="23"/>
      <c r="F141" s="23"/>
      <c r="G141" s="23"/>
      <c r="H141" s="23"/>
      <c r="I141" s="45"/>
      <c r="J141" s="27"/>
      <c r="K141" s="44"/>
      <c r="L141" s="28"/>
    </row>
    <row r="142" spans="1:12" s="49" customFormat="1" ht="27" customHeight="1" x14ac:dyDescent="0.2">
      <c r="A142" s="280"/>
      <c r="B142" s="263" t="s">
        <v>332</v>
      </c>
      <c r="C142" s="255" t="s">
        <v>145</v>
      </c>
      <c r="D142" s="17">
        <f t="shared" ref="D142:D206" si="16">F142+G142+H142+I142</f>
        <v>0</v>
      </c>
      <c r="E142" s="50"/>
      <c r="F142" s="50"/>
      <c r="G142" s="50"/>
      <c r="H142" s="50"/>
      <c r="I142" s="52"/>
      <c r="J142" s="27"/>
      <c r="K142" s="44"/>
      <c r="L142" s="28"/>
    </row>
    <row r="143" spans="1:12" s="49" customFormat="1" ht="29.45" customHeight="1" x14ac:dyDescent="0.25">
      <c r="A143" s="856" t="s">
        <v>33</v>
      </c>
      <c r="B143" s="857"/>
      <c r="C143" s="251" t="s">
        <v>488</v>
      </c>
      <c r="D143" s="17">
        <f t="shared" si="16"/>
        <v>0</v>
      </c>
      <c r="E143" s="50"/>
      <c r="F143" s="50"/>
      <c r="G143" s="50"/>
      <c r="H143" s="50"/>
      <c r="I143" s="52"/>
      <c r="J143" s="27"/>
      <c r="K143" s="44"/>
      <c r="L143" s="28"/>
    </row>
    <row r="144" spans="1:12" s="49" customFormat="1" ht="16.899999999999999" customHeight="1" x14ac:dyDescent="0.2">
      <c r="A144" s="281"/>
      <c r="B144" s="258" t="s">
        <v>34</v>
      </c>
      <c r="C144" s="255" t="s">
        <v>35</v>
      </c>
      <c r="D144" s="17">
        <f t="shared" si="16"/>
        <v>0</v>
      </c>
      <c r="E144" s="50"/>
      <c r="F144" s="50"/>
      <c r="G144" s="50"/>
      <c r="H144" s="50"/>
      <c r="I144" s="52"/>
      <c r="J144" s="27"/>
      <c r="K144" s="44"/>
      <c r="L144" s="28"/>
    </row>
    <row r="145" spans="1:12" s="49" customFormat="1" ht="16.899999999999999" customHeight="1" x14ac:dyDescent="0.2">
      <c r="A145" s="281"/>
      <c r="B145" s="258" t="s">
        <v>36</v>
      </c>
      <c r="C145" s="255" t="s">
        <v>37</v>
      </c>
      <c r="D145" s="17">
        <f t="shared" si="16"/>
        <v>0</v>
      </c>
      <c r="E145" s="50"/>
      <c r="F145" s="50"/>
      <c r="G145" s="50"/>
      <c r="H145" s="50"/>
      <c r="I145" s="52"/>
      <c r="J145" s="27"/>
      <c r="K145" s="44"/>
      <c r="L145" s="28"/>
    </row>
    <row r="146" spans="1:12" s="49" customFormat="1" ht="16.899999999999999" customHeight="1" x14ac:dyDescent="0.25">
      <c r="A146" s="257" t="s">
        <v>38</v>
      </c>
      <c r="B146" s="254"/>
      <c r="C146" s="251" t="s">
        <v>39</v>
      </c>
      <c r="D146" s="17">
        <f t="shared" si="16"/>
        <v>0</v>
      </c>
      <c r="E146" s="50"/>
      <c r="F146" s="50"/>
      <c r="G146" s="50"/>
      <c r="H146" s="50"/>
      <c r="I146" s="52"/>
      <c r="J146" s="50"/>
      <c r="K146" s="50"/>
      <c r="L146" s="55"/>
    </row>
    <row r="147" spans="1:12" s="49" customFormat="1" ht="16.899999999999999" customHeight="1" x14ac:dyDescent="0.25">
      <c r="A147" s="282" t="s">
        <v>40</v>
      </c>
      <c r="B147" s="254"/>
      <c r="C147" s="251" t="s">
        <v>41</v>
      </c>
      <c r="D147" s="17">
        <f t="shared" si="16"/>
        <v>0</v>
      </c>
      <c r="E147" s="50"/>
      <c r="F147" s="50"/>
      <c r="G147" s="50"/>
      <c r="H147" s="50"/>
      <c r="I147" s="52"/>
      <c r="J147" s="27"/>
      <c r="K147" s="44"/>
      <c r="L147" s="28"/>
    </row>
    <row r="148" spans="1:12" s="49" customFormat="1" ht="16.899999999999999" customHeight="1" x14ac:dyDescent="0.2">
      <c r="A148" s="257"/>
      <c r="B148" s="283" t="s">
        <v>42</v>
      </c>
      <c r="C148" s="255" t="s">
        <v>43</v>
      </c>
      <c r="D148" s="17">
        <f t="shared" si="16"/>
        <v>0</v>
      </c>
      <c r="E148" s="50"/>
      <c r="F148" s="50"/>
      <c r="G148" s="50"/>
      <c r="H148" s="50"/>
      <c r="I148" s="52"/>
      <c r="J148" s="27"/>
      <c r="K148" s="44"/>
      <c r="L148" s="28"/>
    </row>
    <row r="149" spans="1:12" s="49" customFormat="1" ht="16.899999999999999" customHeight="1" x14ac:dyDescent="0.2">
      <c r="A149" s="257"/>
      <c r="B149" s="283" t="s">
        <v>44</v>
      </c>
      <c r="C149" s="255" t="s">
        <v>45</v>
      </c>
      <c r="D149" s="17">
        <f t="shared" si="16"/>
        <v>0</v>
      </c>
      <c r="E149" s="50"/>
      <c r="F149" s="50"/>
      <c r="G149" s="50"/>
      <c r="H149" s="50"/>
      <c r="I149" s="52"/>
      <c r="J149" s="27"/>
      <c r="K149" s="44"/>
      <c r="L149" s="28"/>
    </row>
    <row r="150" spans="1:12" s="49" customFormat="1" ht="16.899999999999999" customHeight="1" x14ac:dyDescent="0.2">
      <c r="A150" s="257"/>
      <c r="B150" s="283" t="s">
        <v>274</v>
      </c>
      <c r="C150" s="255" t="s">
        <v>275</v>
      </c>
      <c r="D150" s="17">
        <f t="shared" si="16"/>
        <v>0</v>
      </c>
      <c r="E150" s="50"/>
      <c r="F150" s="50"/>
      <c r="G150" s="50"/>
      <c r="H150" s="50"/>
      <c r="I150" s="52"/>
      <c r="J150" s="27"/>
      <c r="K150" s="44"/>
      <c r="L150" s="28"/>
    </row>
    <row r="151" spans="1:12" s="49" customFormat="1" ht="16.899999999999999" customHeight="1" x14ac:dyDescent="0.2">
      <c r="A151" s="257"/>
      <c r="B151" s="283" t="s">
        <v>276</v>
      </c>
      <c r="C151" s="255" t="s">
        <v>277</v>
      </c>
      <c r="D151" s="17">
        <f t="shared" si="16"/>
        <v>0</v>
      </c>
      <c r="E151" s="50"/>
      <c r="F151" s="50"/>
      <c r="G151" s="50"/>
      <c r="H151" s="50"/>
      <c r="I151" s="52"/>
      <c r="J151" s="27"/>
      <c r="K151" s="44"/>
      <c r="L151" s="28"/>
    </row>
    <row r="152" spans="1:12" s="133" customFormat="1" ht="32.25" customHeight="1" x14ac:dyDescent="0.2">
      <c r="A152" s="860" t="s">
        <v>543</v>
      </c>
      <c r="B152" s="861"/>
      <c r="C152" s="211" t="s">
        <v>468</v>
      </c>
      <c r="D152" s="17">
        <f t="shared" si="16"/>
        <v>0</v>
      </c>
      <c r="E152" s="74"/>
      <c r="F152" s="74">
        <f>SUM(F153:F165)</f>
        <v>0</v>
      </c>
      <c r="G152" s="74">
        <f t="shared" ref="G152:L152" si="17">SUM(G153:G165)</f>
        <v>0</v>
      </c>
      <c r="H152" s="74">
        <f t="shared" si="17"/>
        <v>0</v>
      </c>
      <c r="I152" s="74">
        <f t="shared" si="17"/>
        <v>0</v>
      </c>
      <c r="J152" s="74">
        <f t="shared" si="17"/>
        <v>0</v>
      </c>
      <c r="K152" s="74">
        <f t="shared" si="17"/>
        <v>0</v>
      </c>
      <c r="L152" s="132">
        <f t="shared" si="17"/>
        <v>0</v>
      </c>
    </row>
    <row r="153" spans="1:12" s="49" customFormat="1" ht="15.6" customHeight="1" x14ac:dyDescent="0.25">
      <c r="A153" s="257" t="s">
        <v>471</v>
      </c>
      <c r="B153" s="250"/>
      <c r="C153" s="251" t="s">
        <v>472</v>
      </c>
      <c r="D153" s="17">
        <f t="shared" si="16"/>
        <v>0</v>
      </c>
      <c r="E153" s="50"/>
      <c r="F153" s="50"/>
      <c r="G153" s="50"/>
      <c r="H153" s="50"/>
      <c r="I153" s="52"/>
      <c r="J153" s="27"/>
      <c r="K153" s="44"/>
      <c r="L153" s="28"/>
    </row>
    <row r="154" spans="1:12" s="49" customFormat="1" ht="15.6" customHeight="1" x14ac:dyDescent="0.25">
      <c r="A154" s="264" t="s">
        <v>64</v>
      </c>
      <c r="B154" s="250"/>
      <c r="C154" s="251" t="s">
        <v>71</v>
      </c>
      <c r="D154" s="17">
        <f t="shared" si="16"/>
        <v>0</v>
      </c>
      <c r="E154" s="50"/>
      <c r="F154" s="50"/>
      <c r="G154" s="50"/>
      <c r="H154" s="50"/>
      <c r="I154" s="52"/>
      <c r="J154" s="27"/>
      <c r="K154" s="44"/>
      <c r="L154" s="28"/>
    </row>
    <row r="155" spans="1:12" s="49" customFormat="1" ht="15.6" customHeight="1" x14ac:dyDescent="0.25">
      <c r="A155" s="264" t="s">
        <v>389</v>
      </c>
      <c r="B155" s="250"/>
      <c r="C155" s="251" t="s">
        <v>212</v>
      </c>
      <c r="D155" s="17">
        <f t="shared" si="16"/>
        <v>0</v>
      </c>
      <c r="E155" s="50"/>
      <c r="F155" s="50"/>
      <c r="G155" s="50"/>
      <c r="H155" s="50"/>
      <c r="I155" s="52"/>
      <c r="J155" s="27"/>
      <c r="K155" s="44"/>
      <c r="L155" s="28"/>
    </row>
    <row r="156" spans="1:12" s="49" customFormat="1" ht="15.6" customHeight="1" x14ac:dyDescent="0.25">
      <c r="A156" s="848" t="s">
        <v>65</v>
      </c>
      <c r="B156" s="849"/>
      <c r="C156" s="251" t="s">
        <v>66</v>
      </c>
      <c r="D156" s="17">
        <f t="shared" si="16"/>
        <v>0</v>
      </c>
      <c r="E156" s="50"/>
      <c r="F156" s="50"/>
      <c r="G156" s="50"/>
      <c r="H156" s="50"/>
      <c r="I156" s="52"/>
      <c r="J156" s="27"/>
      <c r="K156" s="44"/>
      <c r="L156" s="28"/>
    </row>
    <row r="157" spans="1:12" s="49" customFormat="1" ht="15.6" customHeight="1" x14ac:dyDescent="0.25">
      <c r="A157" s="848" t="s">
        <v>67</v>
      </c>
      <c r="B157" s="849"/>
      <c r="C157" s="251" t="s">
        <v>68</v>
      </c>
      <c r="D157" s="17">
        <f t="shared" si="16"/>
        <v>0</v>
      </c>
      <c r="E157" s="50"/>
      <c r="F157" s="50"/>
      <c r="G157" s="50"/>
      <c r="H157" s="50"/>
      <c r="I157" s="52"/>
      <c r="J157" s="27"/>
      <c r="K157" s="44"/>
      <c r="L157" s="28"/>
    </row>
    <row r="158" spans="1:12" s="49" customFormat="1" ht="15.6" customHeight="1" x14ac:dyDescent="0.25">
      <c r="A158" s="264" t="s">
        <v>223</v>
      </c>
      <c r="B158" s="250"/>
      <c r="C158" s="251" t="s">
        <v>224</v>
      </c>
      <c r="D158" s="17">
        <f t="shared" si="16"/>
        <v>0</v>
      </c>
      <c r="E158" s="50"/>
      <c r="F158" s="50"/>
      <c r="G158" s="50"/>
      <c r="H158" s="50"/>
      <c r="I158" s="52"/>
      <c r="J158" s="27"/>
      <c r="K158" s="44"/>
      <c r="L158" s="28"/>
    </row>
    <row r="159" spans="1:12" s="49" customFormat="1" ht="15.6" customHeight="1" x14ac:dyDescent="0.25">
      <c r="A159" s="264" t="s">
        <v>225</v>
      </c>
      <c r="B159" s="250"/>
      <c r="C159" s="251" t="s">
        <v>494</v>
      </c>
      <c r="D159" s="17">
        <f t="shared" si="16"/>
        <v>0</v>
      </c>
      <c r="E159" s="50"/>
      <c r="F159" s="50"/>
      <c r="G159" s="50"/>
      <c r="H159" s="50"/>
      <c r="I159" s="52"/>
      <c r="J159" s="27"/>
      <c r="K159" s="44"/>
      <c r="L159" s="28"/>
    </row>
    <row r="160" spans="1:12" s="49" customFormat="1" ht="32.25" customHeight="1" x14ac:dyDescent="0.25">
      <c r="A160" s="850" t="s">
        <v>78</v>
      </c>
      <c r="B160" s="851"/>
      <c r="C160" s="251" t="s">
        <v>236</v>
      </c>
      <c r="D160" s="17">
        <f t="shared" si="16"/>
        <v>0</v>
      </c>
      <c r="E160" s="50"/>
      <c r="F160" s="50"/>
      <c r="G160" s="50"/>
      <c r="H160" s="50"/>
      <c r="I160" s="52"/>
      <c r="J160" s="27"/>
      <c r="K160" s="44"/>
      <c r="L160" s="28"/>
    </row>
    <row r="161" spans="1:12" s="49" customFormat="1" ht="15.6" customHeight="1" x14ac:dyDescent="0.25">
      <c r="A161" s="264" t="s">
        <v>495</v>
      </c>
      <c r="B161" s="250"/>
      <c r="C161" s="251" t="s">
        <v>496</v>
      </c>
      <c r="D161" s="17">
        <f t="shared" si="16"/>
        <v>0</v>
      </c>
      <c r="E161" s="50"/>
      <c r="F161" s="50"/>
      <c r="G161" s="50"/>
      <c r="H161" s="50"/>
      <c r="I161" s="52"/>
      <c r="J161" s="27"/>
      <c r="K161" s="44"/>
      <c r="L161" s="28"/>
    </row>
    <row r="162" spans="1:12" s="49" customFormat="1" ht="15.6" customHeight="1" x14ac:dyDescent="0.25">
      <c r="A162" s="264" t="s">
        <v>497</v>
      </c>
      <c r="B162" s="277"/>
      <c r="C162" s="251" t="s">
        <v>498</v>
      </c>
      <c r="D162" s="17">
        <f t="shared" si="16"/>
        <v>0</v>
      </c>
      <c r="E162" s="50"/>
      <c r="F162" s="50"/>
      <c r="G162" s="50"/>
      <c r="H162" s="50"/>
      <c r="I162" s="52"/>
      <c r="J162" s="27"/>
      <c r="K162" s="44"/>
      <c r="L162" s="28"/>
    </row>
    <row r="163" spans="1:12" s="49" customFormat="1" ht="15.6" customHeight="1" x14ac:dyDescent="0.25">
      <c r="A163" s="264" t="s">
        <v>353</v>
      </c>
      <c r="B163" s="277"/>
      <c r="C163" s="251" t="s">
        <v>354</v>
      </c>
      <c r="D163" s="17">
        <f t="shared" si="16"/>
        <v>0</v>
      </c>
      <c r="E163" s="50"/>
      <c r="F163" s="50"/>
      <c r="G163" s="50"/>
      <c r="H163" s="50"/>
      <c r="I163" s="52"/>
      <c r="J163" s="27"/>
      <c r="K163" s="44"/>
      <c r="L163" s="28"/>
    </row>
    <row r="164" spans="1:12" s="49" customFormat="1" ht="18" customHeight="1" x14ac:dyDescent="0.25">
      <c r="A164" s="284" t="s">
        <v>47</v>
      </c>
      <c r="B164" s="268"/>
      <c r="C164" s="251" t="s">
        <v>48</v>
      </c>
      <c r="D164" s="17">
        <f t="shared" si="16"/>
        <v>0</v>
      </c>
      <c r="E164" s="50"/>
      <c r="F164" s="50"/>
      <c r="G164" s="50"/>
      <c r="H164" s="50"/>
      <c r="I164" s="52"/>
      <c r="J164" s="27"/>
      <c r="K164" s="44"/>
      <c r="L164" s="28"/>
    </row>
    <row r="165" spans="1:12" s="12" customFormat="1" ht="18" customHeight="1" x14ac:dyDescent="0.2">
      <c r="A165" s="217" t="s">
        <v>541</v>
      </c>
      <c r="B165" s="219"/>
      <c r="C165" s="220" t="s">
        <v>542</v>
      </c>
      <c r="D165" s="17">
        <f t="shared" si="16"/>
        <v>0</v>
      </c>
      <c r="E165" s="25"/>
      <c r="F165" s="25"/>
      <c r="G165" s="25"/>
      <c r="H165" s="25"/>
      <c r="I165" s="43"/>
      <c r="J165" s="27"/>
      <c r="K165" s="44"/>
      <c r="L165" s="28"/>
    </row>
    <row r="166" spans="1:12" s="49" customFormat="1" ht="15.6" customHeight="1" x14ac:dyDescent="0.25">
      <c r="A166" s="286" t="s">
        <v>355</v>
      </c>
      <c r="B166" s="287"/>
      <c r="C166" s="251" t="s">
        <v>356</v>
      </c>
      <c r="D166" s="17">
        <f t="shared" si="16"/>
        <v>0</v>
      </c>
      <c r="E166" s="50"/>
      <c r="F166" s="50"/>
      <c r="G166" s="50"/>
      <c r="H166" s="50"/>
      <c r="I166" s="52"/>
      <c r="J166" s="50"/>
      <c r="K166" s="50"/>
      <c r="L166" s="55"/>
    </row>
    <row r="167" spans="1:12" s="13" customFormat="1" ht="15.6" customHeight="1" x14ac:dyDescent="0.25">
      <c r="A167" s="266" t="s">
        <v>247</v>
      </c>
      <c r="B167" s="267"/>
      <c r="C167" s="252" t="s">
        <v>357</v>
      </c>
      <c r="D167" s="17">
        <f t="shared" si="16"/>
        <v>0</v>
      </c>
      <c r="E167" s="23"/>
      <c r="F167" s="23"/>
      <c r="G167" s="23"/>
      <c r="H167" s="23"/>
      <c r="I167" s="45"/>
      <c r="J167" s="23"/>
      <c r="K167" s="23"/>
      <c r="L167" s="24"/>
    </row>
    <row r="168" spans="1:12" s="49" customFormat="1" ht="29.45" customHeight="1" x14ac:dyDescent="0.25">
      <c r="A168" s="852" t="s">
        <v>308</v>
      </c>
      <c r="B168" s="853"/>
      <c r="C168" s="251" t="s">
        <v>309</v>
      </c>
      <c r="D168" s="17">
        <f t="shared" si="16"/>
        <v>0</v>
      </c>
      <c r="E168" s="50"/>
      <c r="F168" s="50"/>
      <c r="G168" s="50"/>
      <c r="H168" s="50"/>
      <c r="I168" s="52"/>
      <c r="J168" s="27"/>
      <c r="K168" s="44"/>
      <c r="L168" s="28"/>
    </row>
    <row r="169" spans="1:12" s="49" customFormat="1" ht="15.6" customHeight="1" x14ac:dyDescent="0.25">
      <c r="A169" s="264" t="s">
        <v>310</v>
      </c>
      <c r="B169" s="250"/>
      <c r="C169" s="251" t="s">
        <v>466</v>
      </c>
      <c r="D169" s="17">
        <f t="shared" si="16"/>
        <v>0</v>
      </c>
      <c r="E169" s="50"/>
      <c r="F169" s="50"/>
      <c r="G169" s="50"/>
      <c r="H169" s="50"/>
      <c r="I169" s="52"/>
      <c r="J169" s="27"/>
      <c r="K169" s="44"/>
      <c r="L169" s="28"/>
    </row>
    <row r="170" spans="1:12" s="13" customFormat="1" ht="15.6" customHeight="1" x14ac:dyDescent="0.25">
      <c r="A170" s="288" t="s">
        <v>248</v>
      </c>
      <c r="B170" s="267"/>
      <c r="C170" s="252" t="s">
        <v>467</v>
      </c>
      <c r="D170" s="17">
        <f t="shared" si="16"/>
        <v>0</v>
      </c>
      <c r="E170" s="23"/>
      <c r="F170" s="23"/>
      <c r="G170" s="23"/>
      <c r="H170" s="23"/>
      <c r="I170" s="45"/>
      <c r="J170" s="23"/>
      <c r="K170" s="23"/>
      <c r="L170" s="24"/>
    </row>
    <row r="171" spans="1:12" s="49" customFormat="1" ht="27.75" customHeight="1" x14ac:dyDescent="0.25">
      <c r="A171" s="854" t="s">
        <v>486</v>
      </c>
      <c r="B171" s="855"/>
      <c r="C171" s="251" t="s">
        <v>487</v>
      </c>
      <c r="D171" s="17">
        <f t="shared" si="16"/>
        <v>0</v>
      </c>
      <c r="E171" s="50"/>
      <c r="F171" s="50"/>
      <c r="G171" s="50"/>
      <c r="H171" s="50"/>
      <c r="I171" s="52"/>
      <c r="J171" s="27"/>
      <c r="K171" s="44"/>
      <c r="L171" s="28"/>
    </row>
    <row r="172" spans="1:12" s="49" customFormat="1" ht="15.6" customHeight="1" x14ac:dyDescent="0.2">
      <c r="A172" s="257"/>
      <c r="B172" s="263" t="s">
        <v>441</v>
      </c>
      <c r="C172" s="255" t="s">
        <v>442</v>
      </c>
      <c r="D172" s="17">
        <f t="shared" si="16"/>
        <v>0</v>
      </c>
      <c r="E172" s="50"/>
      <c r="F172" s="50"/>
      <c r="G172" s="50"/>
      <c r="H172" s="50"/>
      <c r="I172" s="52"/>
      <c r="J172" s="27"/>
      <c r="K172" s="44"/>
      <c r="L172" s="28"/>
    </row>
    <row r="173" spans="1:12" s="49" customFormat="1" ht="15.6" customHeight="1" x14ac:dyDescent="0.2">
      <c r="A173" s="257"/>
      <c r="B173" s="263" t="s">
        <v>443</v>
      </c>
      <c r="C173" s="255" t="s">
        <v>444</v>
      </c>
      <c r="D173" s="17">
        <f t="shared" si="16"/>
        <v>0</v>
      </c>
      <c r="E173" s="50"/>
      <c r="F173" s="50"/>
      <c r="G173" s="50"/>
      <c r="H173" s="50"/>
      <c r="I173" s="52"/>
      <c r="J173" s="27"/>
      <c r="K173" s="44"/>
      <c r="L173" s="28"/>
    </row>
    <row r="174" spans="1:12" s="49" customFormat="1" ht="15.6" customHeight="1" x14ac:dyDescent="0.2">
      <c r="A174" s="257"/>
      <c r="B174" s="263" t="s">
        <v>445</v>
      </c>
      <c r="C174" s="255" t="s">
        <v>446</v>
      </c>
      <c r="D174" s="17">
        <f t="shared" si="16"/>
        <v>0</v>
      </c>
      <c r="E174" s="50"/>
      <c r="F174" s="50"/>
      <c r="G174" s="50"/>
      <c r="H174" s="50"/>
      <c r="I174" s="52"/>
      <c r="J174" s="27"/>
      <c r="K174" s="44"/>
      <c r="L174" s="28"/>
    </row>
    <row r="175" spans="1:12" s="49" customFormat="1" ht="15.6" customHeight="1" x14ac:dyDescent="0.2">
      <c r="A175" s="257"/>
      <c r="B175" s="254" t="s">
        <v>447</v>
      </c>
      <c r="C175" s="255" t="s">
        <v>322</v>
      </c>
      <c r="D175" s="17">
        <f t="shared" si="16"/>
        <v>0</v>
      </c>
      <c r="E175" s="50"/>
      <c r="F175" s="50"/>
      <c r="G175" s="50"/>
      <c r="H175" s="50"/>
      <c r="I175" s="52"/>
      <c r="J175" s="27"/>
      <c r="K175" s="44"/>
      <c r="L175" s="28"/>
    </row>
    <row r="176" spans="1:12" s="49" customFormat="1" ht="15.6" customHeight="1" x14ac:dyDescent="0.25">
      <c r="A176" s="253" t="s">
        <v>323</v>
      </c>
      <c r="B176" s="250"/>
      <c r="C176" s="251" t="s">
        <v>484</v>
      </c>
      <c r="D176" s="17">
        <f t="shared" si="16"/>
        <v>0</v>
      </c>
      <c r="E176" s="50"/>
      <c r="F176" s="50"/>
      <c r="G176" s="50"/>
      <c r="H176" s="50"/>
      <c r="I176" s="52"/>
      <c r="J176" s="27"/>
      <c r="K176" s="44"/>
      <c r="L176" s="28"/>
    </row>
    <row r="177" spans="1:12" s="49" customFormat="1" ht="15.6" customHeight="1" x14ac:dyDescent="0.2">
      <c r="A177" s="257"/>
      <c r="B177" s="254" t="s">
        <v>324</v>
      </c>
      <c r="C177" s="255" t="s">
        <v>325</v>
      </c>
      <c r="D177" s="17">
        <f t="shared" si="16"/>
        <v>0</v>
      </c>
      <c r="E177" s="50"/>
      <c r="F177" s="50"/>
      <c r="G177" s="50"/>
      <c r="H177" s="50"/>
      <c r="I177" s="52"/>
      <c r="J177" s="27"/>
      <c r="K177" s="44"/>
      <c r="L177" s="28"/>
    </row>
    <row r="178" spans="1:12" s="49" customFormat="1" ht="15.6" customHeight="1" x14ac:dyDescent="0.2">
      <c r="A178" s="257"/>
      <c r="B178" s="254" t="s">
        <v>346</v>
      </c>
      <c r="C178" s="255" t="s">
        <v>347</v>
      </c>
      <c r="D178" s="17">
        <f t="shared" si="16"/>
        <v>0</v>
      </c>
      <c r="E178" s="50"/>
      <c r="F178" s="50"/>
      <c r="G178" s="50"/>
      <c r="H178" s="50"/>
      <c r="I178" s="52"/>
      <c r="J178" s="27"/>
      <c r="K178" s="44"/>
      <c r="L178" s="28"/>
    </row>
    <row r="179" spans="1:12" s="49" customFormat="1" ht="15.6" customHeight="1" x14ac:dyDescent="0.2">
      <c r="A179" s="257"/>
      <c r="B179" s="254" t="s">
        <v>282</v>
      </c>
      <c r="C179" s="255" t="s">
        <v>283</v>
      </c>
      <c r="D179" s="17">
        <f t="shared" si="16"/>
        <v>0</v>
      </c>
      <c r="E179" s="50"/>
      <c r="F179" s="50"/>
      <c r="G179" s="50"/>
      <c r="H179" s="50"/>
      <c r="I179" s="52"/>
      <c r="J179" s="27"/>
      <c r="K179" s="44"/>
      <c r="L179" s="28"/>
    </row>
    <row r="180" spans="1:12" s="13" customFormat="1" ht="33.75" customHeight="1" x14ac:dyDescent="0.25">
      <c r="A180" s="846" t="s">
        <v>249</v>
      </c>
      <c r="B180" s="847"/>
      <c r="C180" s="252" t="s">
        <v>463</v>
      </c>
      <c r="D180" s="17">
        <f t="shared" si="16"/>
        <v>0</v>
      </c>
      <c r="E180" s="27"/>
      <c r="F180" s="32">
        <f t="shared" ref="F180:L181" si="18">F181</f>
        <v>0</v>
      </c>
      <c r="G180" s="32">
        <f t="shared" si="18"/>
        <v>0</v>
      </c>
      <c r="H180" s="32">
        <f t="shared" si="18"/>
        <v>0</v>
      </c>
      <c r="I180" s="32">
        <f t="shared" si="18"/>
        <v>0</v>
      </c>
      <c r="J180" s="27">
        <f t="shared" si="18"/>
        <v>0</v>
      </c>
      <c r="K180" s="27">
        <f t="shared" si="18"/>
        <v>0</v>
      </c>
      <c r="L180" s="28">
        <f t="shared" si="18"/>
        <v>0</v>
      </c>
    </row>
    <row r="181" spans="1:12" s="49" customFormat="1" ht="23.25" customHeight="1" x14ac:dyDescent="0.25">
      <c r="A181" s="858" t="s">
        <v>257</v>
      </c>
      <c r="B181" s="859"/>
      <c r="C181" s="251" t="s">
        <v>267</v>
      </c>
      <c r="D181" s="17">
        <f t="shared" si="16"/>
        <v>0</v>
      </c>
      <c r="E181" s="27"/>
      <c r="F181" s="32">
        <f t="shared" si="18"/>
        <v>0</v>
      </c>
      <c r="G181" s="32">
        <f t="shared" si="18"/>
        <v>0</v>
      </c>
      <c r="H181" s="32">
        <f t="shared" si="18"/>
        <v>0</v>
      </c>
      <c r="I181" s="32">
        <f t="shared" si="18"/>
        <v>0</v>
      </c>
      <c r="J181" s="27">
        <f t="shared" si="18"/>
        <v>0</v>
      </c>
      <c r="K181" s="27">
        <f t="shared" si="18"/>
        <v>0</v>
      </c>
      <c r="L181" s="28">
        <f t="shared" si="18"/>
        <v>0</v>
      </c>
    </row>
    <row r="182" spans="1:12" s="49" customFormat="1" ht="25.5" x14ac:dyDescent="0.25">
      <c r="A182" s="257"/>
      <c r="B182" s="289" t="s">
        <v>255</v>
      </c>
      <c r="C182" s="251" t="s">
        <v>256</v>
      </c>
      <c r="D182" s="17">
        <f t="shared" si="16"/>
        <v>0</v>
      </c>
      <c r="E182" s="27"/>
      <c r="F182" s="44"/>
      <c r="G182" s="27"/>
      <c r="H182" s="27"/>
      <c r="I182" s="44"/>
      <c r="J182" s="27"/>
      <c r="K182" s="44"/>
      <c r="L182" s="28"/>
    </row>
    <row r="183" spans="1:12" s="49" customFormat="1" ht="16.899999999999999" customHeight="1" x14ac:dyDescent="0.25">
      <c r="A183" s="290" t="s">
        <v>250</v>
      </c>
      <c r="B183" s="291"/>
      <c r="C183" s="251" t="s">
        <v>97</v>
      </c>
      <c r="D183" s="17">
        <f t="shared" si="16"/>
        <v>0</v>
      </c>
      <c r="E183" s="50"/>
      <c r="F183" s="50"/>
      <c r="G183" s="50"/>
      <c r="H183" s="50"/>
      <c r="I183" s="52"/>
      <c r="J183" s="50"/>
      <c r="K183" s="50"/>
      <c r="L183" s="55"/>
    </row>
    <row r="184" spans="1:12" s="49" customFormat="1" ht="16.899999999999999" customHeight="1" x14ac:dyDescent="0.2">
      <c r="A184" s="257" t="s">
        <v>0</v>
      </c>
      <c r="B184" s="250"/>
      <c r="C184" s="211" t="s">
        <v>326</v>
      </c>
      <c r="D184" s="17">
        <f t="shared" si="16"/>
        <v>0</v>
      </c>
      <c r="E184" s="50"/>
      <c r="F184" s="56">
        <f t="shared" ref="F184:L184" si="19">F185</f>
        <v>0</v>
      </c>
      <c r="G184" s="56">
        <f t="shared" si="19"/>
        <v>0</v>
      </c>
      <c r="H184" s="56">
        <f t="shared" si="19"/>
        <v>0</v>
      </c>
      <c r="I184" s="56">
        <f t="shared" si="19"/>
        <v>0</v>
      </c>
      <c r="J184" s="50">
        <f t="shared" si="19"/>
        <v>0</v>
      </c>
      <c r="K184" s="50">
        <f t="shared" si="19"/>
        <v>0</v>
      </c>
      <c r="L184" s="55">
        <f t="shared" si="19"/>
        <v>0</v>
      </c>
    </row>
    <row r="185" spans="1:12" s="49" customFormat="1" ht="16.899999999999999" customHeight="1" x14ac:dyDescent="0.2">
      <c r="A185" s="290"/>
      <c r="B185" s="254" t="s">
        <v>410</v>
      </c>
      <c r="C185" s="292" t="s">
        <v>327</v>
      </c>
      <c r="D185" s="17">
        <f t="shared" si="16"/>
        <v>0</v>
      </c>
      <c r="E185" s="50"/>
      <c r="F185" s="50"/>
      <c r="G185" s="50"/>
      <c r="H185" s="50"/>
      <c r="I185" s="52"/>
      <c r="J185" s="50"/>
      <c r="K185" s="50"/>
      <c r="L185" s="55"/>
    </row>
    <row r="186" spans="1:12" s="15" customFormat="1" x14ac:dyDescent="0.2">
      <c r="A186" s="293" t="s">
        <v>1</v>
      </c>
      <c r="B186" s="294"/>
      <c r="C186" s="211" t="s">
        <v>329</v>
      </c>
      <c r="D186" s="17">
        <f t="shared" si="16"/>
        <v>0</v>
      </c>
      <c r="E186" s="39"/>
      <c r="F186" s="19">
        <f t="shared" ref="F186:L186" si="20">F187</f>
        <v>0</v>
      </c>
      <c r="G186" s="19">
        <f t="shared" si="20"/>
        <v>0</v>
      </c>
      <c r="H186" s="19">
        <f t="shared" si="20"/>
        <v>0</v>
      </c>
      <c r="I186" s="19">
        <f t="shared" si="20"/>
        <v>0</v>
      </c>
      <c r="J186" s="39">
        <f t="shared" si="20"/>
        <v>0</v>
      </c>
      <c r="K186" s="39">
        <f t="shared" si="20"/>
        <v>0</v>
      </c>
      <c r="L186" s="316">
        <f t="shared" si="20"/>
        <v>0</v>
      </c>
    </row>
    <row r="187" spans="1:12" s="49" customFormat="1" x14ac:dyDescent="0.2">
      <c r="A187" s="281"/>
      <c r="B187" s="295" t="s">
        <v>27</v>
      </c>
      <c r="C187" s="292" t="s">
        <v>330</v>
      </c>
      <c r="D187" s="17">
        <f t="shared" si="16"/>
        <v>0</v>
      </c>
      <c r="E187" s="50"/>
      <c r="F187" s="50"/>
      <c r="G187" s="50"/>
      <c r="H187" s="50"/>
      <c r="I187" s="52"/>
      <c r="J187" s="50"/>
      <c r="K187" s="50"/>
      <c r="L187" s="55"/>
    </row>
    <row r="188" spans="1:12" s="59" customFormat="1" ht="39" customHeight="1" x14ac:dyDescent="0.2">
      <c r="A188" s="731" t="s">
        <v>464</v>
      </c>
      <c r="B188" s="732"/>
      <c r="C188" s="296"/>
      <c r="D188" s="17">
        <f t="shared" si="16"/>
        <v>1495</v>
      </c>
      <c r="E188" s="57"/>
      <c r="F188" s="58">
        <f t="shared" ref="F188:L188" si="21">F264+F279</f>
        <v>5</v>
      </c>
      <c r="G188" s="58">
        <f t="shared" si="21"/>
        <v>1340</v>
      </c>
      <c r="H188" s="58">
        <f t="shared" si="21"/>
        <v>40</v>
      </c>
      <c r="I188" s="58">
        <f t="shared" si="21"/>
        <v>110</v>
      </c>
      <c r="J188" s="57">
        <f t="shared" si="21"/>
        <v>0</v>
      </c>
      <c r="K188" s="57">
        <f t="shared" si="21"/>
        <v>0</v>
      </c>
      <c r="L188" s="317">
        <f t="shared" si="21"/>
        <v>0</v>
      </c>
    </row>
    <row r="189" spans="1:12" s="49" customFormat="1" ht="30" customHeight="1" x14ac:dyDescent="0.25">
      <c r="A189" s="840" t="s">
        <v>268</v>
      </c>
      <c r="B189" s="841"/>
      <c r="C189" s="252" t="s">
        <v>501</v>
      </c>
      <c r="D189" s="17">
        <f t="shared" si="16"/>
        <v>0</v>
      </c>
      <c r="E189" s="50"/>
      <c r="F189" s="50"/>
      <c r="G189" s="50"/>
      <c r="H189" s="50"/>
      <c r="I189" s="52"/>
      <c r="J189" s="50"/>
      <c r="K189" s="50"/>
      <c r="L189" s="55"/>
    </row>
    <row r="190" spans="1:12" s="49" customFormat="1" ht="18" customHeight="1" x14ac:dyDescent="0.25">
      <c r="A190" s="257" t="s">
        <v>440</v>
      </c>
      <c r="B190" s="254"/>
      <c r="C190" s="251" t="s">
        <v>130</v>
      </c>
      <c r="D190" s="17">
        <f t="shared" si="16"/>
        <v>0</v>
      </c>
      <c r="E190" s="50"/>
      <c r="F190" s="50"/>
      <c r="G190" s="50"/>
      <c r="H190" s="50"/>
      <c r="I190" s="52"/>
      <c r="J190" s="27"/>
      <c r="K190" s="44"/>
      <c r="L190" s="28"/>
    </row>
    <row r="191" spans="1:12" s="49" customFormat="1" ht="15" customHeight="1" x14ac:dyDescent="0.2">
      <c r="A191" s="279"/>
      <c r="B191" s="258" t="s">
        <v>269</v>
      </c>
      <c r="C191" s="255" t="s">
        <v>270</v>
      </c>
      <c r="D191" s="17">
        <f t="shared" si="16"/>
        <v>0</v>
      </c>
      <c r="E191" s="50"/>
      <c r="F191" s="50"/>
      <c r="G191" s="50"/>
      <c r="H191" s="50"/>
      <c r="I191" s="52"/>
      <c r="J191" s="27"/>
      <c r="K191" s="44"/>
      <c r="L191" s="28"/>
    </row>
    <row r="192" spans="1:12" s="49" customFormat="1" ht="30" customHeight="1" x14ac:dyDescent="0.2">
      <c r="A192" s="279"/>
      <c r="B192" s="297" t="s">
        <v>333</v>
      </c>
      <c r="C192" s="255" t="s">
        <v>334</v>
      </c>
      <c r="D192" s="17">
        <f t="shared" si="16"/>
        <v>0</v>
      </c>
      <c r="E192" s="50"/>
      <c r="F192" s="50"/>
      <c r="G192" s="50"/>
      <c r="H192" s="50"/>
      <c r="I192" s="52"/>
      <c r="J192" s="27"/>
      <c r="K192" s="44"/>
      <c r="L192" s="28"/>
    </row>
    <row r="193" spans="1:12" s="49" customFormat="1" ht="16.899999999999999" customHeight="1" x14ac:dyDescent="0.2">
      <c r="A193" s="279"/>
      <c r="B193" s="297" t="s">
        <v>499</v>
      </c>
      <c r="C193" s="255" t="s">
        <v>439</v>
      </c>
      <c r="D193" s="17">
        <f t="shared" si="16"/>
        <v>0</v>
      </c>
      <c r="E193" s="50"/>
      <c r="F193" s="50"/>
      <c r="G193" s="50"/>
      <c r="H193" s="50"/>
      <c r="I193" s="52"/>
      <c r="J193" s="27"/>
      <c r="K193" s="44"/>
      <c r="L193" s="28"/>
    </row>
    <row r="194" spans="1:12" s="49" customFormat="1" ht="17.25" customHeight="1" x14ac:dyDescent="0.25">
      <c r="A194" s="257" t="s">
        <v>335</v>
      </c>
      <c r="B194" s="265"/>
      <c r="C194" s="252" t="s">
        <v>502</v>
      </c>
      <c r="D194" s="17">
        <f t="shared" si="16"/>
        <v>0</v>
      </c>
      <c r="E194" s="50"/>
      <c r="F194" s="50"/>
      <c r="G194" s="50"/>
      <c r="H194" s="50"/>
      <c r="I194" s="52"/>
      <c r="J194" s="50"/>
      <c r="K194" s="50"/>
      <c r="L194" s="55"/>
    </row>
    <row r="195" spans="1:12" s="49" customFormat="1" ht="30.6" customHeight="1" x14ac:dyDescent="0.25">
      <c r="A195" s="856" t="s">
        <v>138</v>
      </c>
      <c r="B195" s="857"/>
      <c r="C195" s="251" t="s">
        <v>336</v>
      </c>
      <c r="D195" s="17">
        <f t="shared" si="16"/>
        <v>0</v>
      </c>
      <c r="E195" s="50"/>
      <c r="F195" s="50"/>
      <c r="G195" s="50"/>
      <c r="H195" s="50"/>
      <c r="I195" s="52"/>
      <c r="J195" s="27"/>
      <c r="K195" s="44"/>
      <c r="L195" s="28"/>
    </row>
    <row r="196" spans="1:12" s="49" customFormat="1" ht="15.6" customHeight="1" x14ac:dyDescent="0.2">
      <c r="A196" s="257"/>
      <c r="B196" s="268" t="s">
        <v>271</v>
      </c>
      <c r="C196" s="255" t="s">
        <v>272</v>
      </c>
      <c r="D196" s="17">
        <f t="shared" si="16"/>
        <v>0</v>
      </c>
      <c r="E196" s="50"/>
      <c r="F196" s="50"/>
      <c r="G196" s="50"/>
      <c r="H196" s="50"/>
      <c r="I196" s="52"/>
      <c r="J196" s="27"/>
      <c r="K196" s="44"/>
      <c r="L196" s="28"/>
    </row>
    <row r="197" spans="1:12" s="49" customFormat="1" ht="15.6" customHeight="1" x14ac:dyDescent="0.2">
      <c r="A197" s="257"/>
      <c r="B197" s="268" t="s">
        <v>136</v>
      </c>
      <c r="C197" s="255" t="s">
        <v>137</v>
      </c>
      <c r="D197" s="17">
        <f t="shared" si="16"/>
        <v>0</v>
      </c>
      <c r="E197" s="50"/>
      <c r="F197" s="50"/>
      <c r="G197" s="50"/>
      <c r="H197" s="50"/>
      <c r="I197" s="52"/>
      <c r="J197" s="27"/>
      <c r="K197" s="44"/>
      <c r="L197" s="28"/>
    </row>
    <row r="198" spans="1:12" s="49" customFormat="1" ht="15.6" customHeight="1" x14ac:dyDescent="0.2">
      <c r="A198" s="257"/>
      <c r="B198" s="268" t="s">
        <v>273</v>
      </c>
      <c r="C198" s="255" t="s">
        <v>416</v>
      </c>
      <c r="D198" s="17">
        <f t="shared" si="16"/>
        <v>0</v>
      </c>
      <c r="E198" s="50"/>
      <c r="F198" s="50"/>
      <c r="G198" s="50"/>
      <c r="H198" s="50"/>
      <c r="I198" s="52"/>
      <c r="J198" s="27"/>
      <c r="K198" s="44"/>
      <c r="L198" s="28"/>
    </row>
    <row r="199" spans="1:12" s="49" customFormat="1" ht="15.6" customHeight="1" x14ac:dyDescent="0.2">
      <c r="A199" s="257"/>
      <c r="B199" s="268" t="s">
        <v>417</v>
      </c>
      <c r="C199" s="255" t="s">
        <v>418</v>
      </c>
      <c r="D199" s="17">
        <f t="shared" si="16"/>
        <v>0</v>
      </c>
      <c r="E199" s="50"/>
      <c r="F199" s="50"/>
      <c r="G199" s="50"/>
      <c r="H199" s="50"/>
      <c r="I199" s="52"/>
      <c r="J199" s="27"/>
      <c r="K199" s="44"/>
      <c r="L199" s="28"/>
    </row>
    <row r="200" spans="1:12" s="49" customFormat="1" ht="15.6" customHeight="1" x14ac:dyDescent="0.2">
      <c r="A200" s="257"/>
      <c r="B200" s="268" t="s">
        <v>419</v>
      </c>
      <c r="C200" s="255" t="s">
        <v>420</v>
      </c>
      <c r="D200" s="17">
        <f t="shared" si="16"/>
        <v>0</v>
      </c>
      <c r="E200" s="50"/>
      <c r="F200" s="50"/>
      <c r="G200" s="50"/>
      <c r="H200" s="50"/>
      <c r="I200" s="52"/>
      <c r="J200" s="27"/>
      <c r="K200" s="44"/>
      <c r="L200" s="28"/>
    </row>
    <row r="201" spans="1:12" s="49" customFormat="1" ht="15.6" customHeight="1" x14ac:dyDescent="0.2">
      <c r="A201" s="257"/>
      <c r="B201" s="268" t="s">
        <v>246</v>
      </c>
      <c r="C201" s="255" t="s">
        <v>245</v>
      </c>
      <c r="D201" s="17">
        <f t="shared" si="16"/>
        <v>0</v>
      </c>
      <c r="E201" s="50"/>
      <c r="F201" s="50"/>
      <c r="G201" s="50"/>
      <c r="H201" s="50"/>
      <c r="I201" s="52"/>
      <c r="J201" s="27"/>
      <c r="K201" s="44"/>
      <c r="L201" s="28"/>
    </row>
    <row r="202" spans="1:12" s="49" customFormat="1" ht="15.6" customHeight="1" x14ac:dyDescent="0.2">
      <c r="A202" s="280"/>
      <c r="B202" s="268" t="s">
        <v>421</v>
      </c>
      <c r="C202" s="255" t="s">
        <v>422</v>
      </c>
      <c r="D202" s="17">
        <f t="shared" si="16"/>
        <v>0</v>
      </c>
      <c r="E202" s="50"/>
      <c r="F202" s="50"/>
      <c r="G202" s="50"/>
      <c r="H202" s="50"/>
      <c r="I202" s="52"/>
      <c r="J202" s="27"/>
      <c r="K202" s="44"/>
      <c r="L202" s="28"/>
    </row>
    <row r="203" spans="1:12" s="49" customFormat="1" ht="15.6" customHeight="1" x14ac:dyDescent="0.2">
      <c r="A203" s="280"/>
      <c r="B203" s="268" t="s">
        <v>423</v>
      </c>
      <c r="C203" s="255" t="s">
        <v>424</v>
      </c>
      <c r="D203" s="17">
        <f t="shared" si="16"/>
        <v>0</v>
      </c>
      <c r="E203" s="50"/>
      <c r="F203" s="50"/>
      <c r="G203" s="50"/>
      <c r="H203" s="50"/>
      <c r="I203" s="52"/>
      <c r="J203" s="27"/>
      <c r="K203" s="44"/>
      <c r="L203" s="28"/>
    </row>
    <row r="204" spans="1:12" s="49" customFormat="1" ht="15.6" customHeight="1" x14ac:dyDescent="0.2">
      <c r="A204" s="280"/>
      <c r="B204" s="258" t="s">
        <v>141</v>
      </c>
      <c r="C204" s="255" t="s">
        <v>142</v>
      </c>
      <c r="D204" s="17">
        <f t="shared" si="16"/>
        <v>0</v>
      </c>
      <c r="E204" s="50"/>
      <c r="F204" s="50"/>
      <c r="G204" s="50"/>
      <c r="H204" s="50"/>
      <c r="I204" s="52"/>
      <c r="J204" s="27"/>
      <c r="K204" s="44"/>
      <c r="L204" s="28"/>
    </row>
    <row r="205" spans="1:12" s="49" customFormat="1" ht="15.6" customHeight="1" x14ac:dyDescent="0.2">
      <c r="A205" s="280"/>
      <c r="B205" s="258" t="s">
        <v>143</v>
      </c>
      <c r="C205" s="255" t="s">
        <v>144</v>
      </c>
      <c r="D205" s="17">
        <f t="shared" si="16"/>
        <v>0</v>
      </c>
      <c r="E205" s="50"/>
      <c r="F205" s="50"/>
      <c r="G205" s="50"/>
      <c r="H205" s="50"/>
      <c r="I205" s="52"/>
      <c r="J205" s="27"/>
      <c r="K205" s="44"/>
      <c r="L205" s="28"/>
    </row>
    <row r="206" spans="1:12" s="49" customFormat="1" ht="15.6" customHeight="1" x14ac:dyDescent="0.2">
      <c r="A206" s="280"/>
      <c r="B206" s="258" t="s">
        <v>244</v>
      </c>
      <c r="C206" s="255" t="s">
        <v>243</v>
      </c>
      <c r="D206" s="17">
        <f t="shared" si="16"/>
        <v>0</v>
      </c>
      <c r="E206" s="50"/>
      <c r="F206" s="50"/>
      <c r="G206" s="50"/>
      <c r="H206" s="50"/>
      <c r="I206" s="52"/>
      <c r="J206" s="27"/>
      <c r="K206" s="44"/>
      <c r="L206" s="28"/>
    </row>
    <row r="207" spans="1:12" s="49" customFormat="1" ht="49.15" customHeight="1" x14ac:dyDescent="0.25">
      <c r="A207" s="733" t="s">
        <v>62</v>
      </c>
      <c r="B207" s="734"/>
      <c r="C207" s="298">
        <v>56</v>
      </c>
      <c r="D207" s="17">
        <f t="shared" ref="D207:D270" si="22">F207+G207+H207+I207</f>
        <v>0</v>
      </c>
      <c r="E207" s="50"/>
      <c r="F207" s="50"/>
      <c r="G207" s="50"/>
      <c r="H207" s="50"/>
      <c r="I207" s="52"/>
      <c r="J207" s="50"/>
      <c r="K207" s="50"/>
      <c r="L207" s="55"/>
    </row>
    <row r="208" spans="1:12" s="49" customFormat="1" ht="29.45" customHeight="1" x14ac:dyDescent="0.2">
      <c r="A208" s="718" t="s">
        <v>99</v>
      </c>
      <c r="B208" s="719"/>
      <c r="C208" s="255" t="s">
        <v>159</v>
      </c>
      <c r="D208" s="17">
        <f t="shared" si="22"/>
        <v>0</v>
      </c>
      <c r="E208" s="50"/>
      <c r="F208" s="50"/>
      <c r="G208" s="50"/>
      <c r="H208" s="50"/>
      <c r="I208" s="52"/>
      <c r="J208" s="27"/>
      <c r="K208" s="44"/>
      <c r="L208" s="28"/>
    </row>
    <row r="209" spans="1:12" s="49" customFormat="1" ht="15" customHeight="1" x14ac:dyDescent="0.2">
      <c r="A209" s="281"/>
      <c r="B209" s="299" t="s">
        <v>349</v>
      </c>
      <c r="C209" s="300" t="s">
        <v>160</v>
      </c>
      <c r="D209" s="17">
        <f t="shared" si="22"/>
        <v>0</v>
      </c>
      <c r="E209" s="50"/>
      <c r="F209" s="50"/>
      <c r="G209" s="50"/>
      <c r="H209" s="50"/>
      <c r="I209" s="52"/>
      <c r="J209" s="27"/>
      <c r="K209" s="44"/>
      <c r="L209" s="28"/>
    </row>
    <row r="210" spans="1:12" s="49" customFormat="1" ht="15" customHeight="1" x14ac:dyDescent="0.2">
      <c r="A210" s="281"/>
      <c r="B210" s="299" t="s">
        <v>350</v>
      </c>
      <c r="C210" s="300" t="s">
        <v>161</v>
      </c>
      <c r="D210" s="17">
        <f t="shared" si="22"/>
        <v>0</v>
      </c>
      <c r="E210" s="50"/>
      <c r="F210" s="50"/>
      <c r="G210" s="50"/>
      <c r="H210" s="50"/>
      <c r="I210" s="52"/>
      <c r="J210" s="27"/>
      <c r="K210" s="44"/>
      <c r="L210" s="28"/>
    </row>
    <row r="211" spans="1:12" s="49" customFormat="1" ht="15" customHeight="1" x14ac:dyDescent="0.2">
      <c r="A211" s="281"/>
      <c r="B211" s="299" t="s">
        <v>351</v>
      </c>
      <c r="C211" s="300" t="s">
        <v>162</v>
      </c>
      <c r="D211" s="17">
        <f t="shared" si="22"/>
        <v>0</v>
      </c>
      <c r="E211" s="50"/>
      <c r="F211" s="50"/>
      <c r="G211" s="50"/>
      <c r="H211" s="50"/>
      <c r="I211" s="52"/>
      <c r="J211" s="27"/>
      <c r="K211" s="44"/>
      <c r="L211" s="28"/>
    </row>
    <row r="212" spans="1:12" s="49" customFormat="1" ht="15" customHeight="1" x14ac:dyDescent="0.2">
      <c r="A212" s="718" t="s">
        <v>100</v>
      </c>
      <c r="B212" s="719"/>
      <c r="C212" s="300" t="s">
        <v>489</v>
      </c>
      <c r="D212" s="17">
        <f t="shared" si="22"/>
        <v>0</v>
      </c>
      <c r="E212" s="50"/>
      <c r="F212" s="50"/>
      <c r="G212" s="50"/>
      <c r="H212" s="50"/>
      <c r="I212" s="52"/>
      <c r="J212" s="27"/>
      <c r="K212" s="44"/>
      <c r="L212" s="28"/>
    </row>
    <row r="213" spans="1:12" s="49" customFormat="1" ht="15" customHeight="1" x14ac:dyDescent="0.2">
      <c r="A213" s="281"/>
      <c r="B213" s="299" t="s">
        <v>349</v>
      </c>
      <c r="C213" s="300" t="s">
        <v>163</v>
      </c>
      <c r="D213" s="17">
        <f t="shared" si="22"/>
        <v>0</v>
      </c>
      <c r="E213" s="50"/>
      <c r="F213" s="50"/>
      <c r="G213" s="50"/>
      <c r="H213" s="50"/>
      <c r="I213" s="52"/>
      <c r="J213" s="27"/>
      <c r="K213" s="44"/>
      <c r="L213" s="28"/>
    </row>
    <row r="214" spans="1:12" s="49" customFormat="1" ht="15" customHeight="1" x14ac:dyDescent="0.2">
      <c r="A214" s="281"/>
      <c r="B214" s="299" t="s">
        <v>350</v>
      </c>
      <c r="C214" s="300" t="s">
        <v>164</v>
      </c>
      <c r="D214" s="17">
        <f t="shared" si="22"/>
        <v>0</v>
      </c>
      <c r="E214" s="50"/>
      <c r="F214" s="50"/>
      <c r="G214" s="50"/>
      <c r="H214" s="50"/>
      <c r="I214" s="52"/>
      <c r="J214" s="27"/>
      <c r="K214" s="44"/>
      <c r="L214" s="28"/>
    </row>
    <row r="215" spans="1:12" s="49" customFormat="1" ht="15" customHeight="1" x14ac:dyDescent="0.2">
      <c r="A215" s="281"/>
      <c r="B215" s="299" t="s">
        <v>352</v>
      </c>
      <c r="C215" s="300" t="s">
        <v>165</v>
      </c>
      <c r="D215" s="17">
        <f t="shared" si="22"/>
        <v>0</v>
      </c>
      <c r="E215" s="50"/>
      <c r="F215" s="50"/>
      <c r="G215" s="50"/>
      <c r="H215" s="50"/>
      <c r="I215" s="52"/>
      <c r="J215" s="27"/>
      <c r="K215" s="44"/>
      <c r="L215" s="28"/>
    </row>
    <row r="216" spans="1:12" s="49" customFormat="1" ht="15" customHeight="1" x14ac:dyDescent="0.2">
      <c r="A216" s="718" t="s">
        <v>101</v>
      </c>
      <c r="B216" s="719"/>
      <c r="C216" s="300" t="s">
        <v>166</v>
      </c>
      <c r="D216" s="17">
        <f t="shared" si="22"/>
        <v>0</v>
      </c>
      <c r="E216" s="50"/>
      <c r="F216" s="50"/>
      <c r="G216" s="50"/>
      <c r="H216" s="50"/>
      <c r="I216" s="52"/>
      <c r="J216" s="27"/>
      <c r="K216" s="44"/>
      <c r="L216" s="28"/>
    </row>
    <row r="217" spans="1:12" s="49" customFormat="1" ht="15" customHeight="1" x14ac:dyDescent="0.2">
      <c r="A217" s="281"/>
      <c r="B217" s="299" t="s">
        <v>349</v>
      </c>
      <c r="C217" s="300" t="s">
        <v>167</v>
      </c>
      <c r="D217" s="17">
        <f t="shared" si="22"/>
        <v>0</v>
      </c>
      <c r="E217" s="50"/>
      <c r="F217" s="50"/>
      <c r="G217" s="50"/>
      <c r="H217" s="50"/>
      <c r="I217" s="52"/>
      <c r="J217" s="27"/>
      <c r="K217" s="44"/>
      <c r="L217" s="28"/>
    </row>
    <row r="218" spans="1:12" s="49" customFormat="1" ht="15" customHeight="1" x14ac:dyDescent="0.2">
      <c r="A218" s="281"/>
      <c r="B218" s="299" t="s">
        <v>350</v>
      </c>
      <c r="C218" s="300" t="s">
        <v>168</v>
      </c>
      <c r="D218" s="17">
        <f t="shared" si="22"/>
        <v>0</v>
      </c>
      <c r="E218" s="50"/>
      <c r="F218" s="50"/>
      <c r="G218" s="50"/>
      <c r="H218" s="50"/>
      <c r="I218" s="52"/>
      <c r="J218" s="27"/>
      <c r="K218" s="44"/>
      <c r="L218" s="28"/>
    </row>
    <row r="219" spans="1:12" s="49" customFormat="1" ht="15" customHeight="1" x14ac:dyDescent="0.2">
      <c r="A219" s="281"/>
      <c r="B219" s="299" t="s">
        <v>351</v>
      </c>
      <c r="C219" s="300" t="s">
        <v>169</v>
      </c>
      <c r="D219" s="17">
        <f t="shared" si="22"/>
        <v>0</v>
      </c>
      <c r="E219" s="50"/>
      <c r="F219" s="50"/>
      <c r="G219" s="50"/>
      <c r="H219" s="50"/>
      <c r="I219" s="52"/>
      <c r="J219" s="27"/>
      <c r="K219" s="44"/>
      <c r="L219" s="28"/>
    </row>
    <row r="220" spans="1:12" s="49" customFormat="1" ht="34.15" customHeight="1" x14ac:dyDescent="0.2">
      <c r="A220" s="718" t="s">
        <v>94</v>
      </c>
      <c r="B220" s="719"/>
      <c r="C220" s="300" t="s">
        <v>170</v>
      </c>
      <c r="D220" s="17">
        <f t="shared" si="22"/>
        <v>0</v>
      </c>
      <c r="E220" s="50"/>
      <c r="F220" s="50"/>
      <c r="G220" s="50"/>
      <c r="H220" s="50"/>
      <c r="I220" s="52"/>
      <c r="J220" s="27"/>
      <c r="K220" s="44"/>
      <c r="L220" s="28"/>
    </row>
    <row r="221" spans="1:12" s="49" customFormat="1" ht="15" customHeight="1" x14ac:dyDescent="0.2">
      <c r="A221" s="281"/>
      <c r="B221" s="299" t="s">
        <v>349</v>
      </c>
      <c r="C221" s="300" t="s">
        <v>171</v>
      </c>
      <c r="D221" s="17">
        <f t="shared" si="22"/>
        <v>0</v>
      </c>
      <c r="E221" s="50"/>
      <c r="F221" s="50"/>
      <c r="G221" s="50"/>
      <c r="H221" s="50"/>
      <c r="I221" s="52"/>
      <c r="J221" s="27"/>
      <c r="K221" s="44"/>
      <c r="L221" s="28"/>
    </row>
    <row r="222" spans="1:12" s="49" customFormat="1" ht="15" customHeight="1" x14ac:dyDescent="0.2">
      <c r="A222" s="281"/>
      <c r="B222" s="299" t="s">
        <v>350</v>
      </c>
      <c r="C222" s="300" t="s">
        <v>172</v>
      </c>
      <c r="D222" s="17">
        <f t="shared" si="22"/>
        <v>0</v>
      </c>
      <c r="E222" s="50"/>
      <c r="F222" s="50"/>
      <c r="G222" s="50"/>
      <c r="H222" s="50"/>
      <c r="I222" s="52"/>
      <c r="J222" s="27"/>
      <c r="K222" s="44"/>
      <c r="L222" s="28"/>
    </row>
    <row r="223" spans="1:12" s="49" customFormat="1" ht="15" customHeight="1" x14ac:dyDescent="0.2">
      <c r="A223" s="281"/>
      <c r="B223" s="299" t="s">
        <v>351</v>
      </c>
      <c r="C223" s="300" t="s">
        <v>173</v>
      </c>
      <c r="D223" s="17">
        <f t="shared" si="22"/>
        <v>0</v>
      </c>
      <c r="E223" s="50"/>
      <c r="F223" s="50"/>
      <c r="G223" s="50"/>
      <c r="H223" s="50"/>
      <c r="I223" s="52"/>
      <c r="J223" s="27"/>
      <c r="K223" s="44"/>
      <c r="L223" s="28"/>
    </row>
    <row r="224" spans="1:12" s="49" customFormat="1" ht="30.75" customHeight="1" x14ac:dyDescent="0.2">
      <c r="A224" s="718" t="s">
        <v>110</v>
      </c>
      <c r="B224" s="719"/>
      <c r="C224" s="300" t="s">
        <v>174</v>
      </c>
      <c r="D224" s="17">
        <f t="shared" si="22"/>
        <v>0</v>
      </c>
      <c r="E224" s="50"/>
      <c r="F224" s="50"/>
      <c r="G224" s="50"/>
      <c r="H224" s="50"/>
      <c r="I224" s="52"/>
      <c r="J224" s="27"/>
      <c r="K224" s="44"/>
      <c r="L224" s="28"/>
    </row>
    <row r="225" spans="1:12" s="49" customFormat="1" ht="15" customHeight="1" x14ac:dyDescent="0.2">
      <c r="A225" s="281"/>
      <c r="B225" s="299" t="s">
        <v>349</v>
      </c>
      <c r="C225" s="300" t="s">
        <v>175</v>
      </c>
      <c r="D225" s="17">
        <f t="shared" si="22"/>
        <v>0</v>
      </c>
      <c r="E225" s="50"/>
      <c r="F225" s="50"/>
      <c r="G225" s="50"/>
      <c r="H225" s="50"/>
      <c r="I225" s="52"/>
      <c r="J225" s="27"/>
      <c r="K225" s="44"/>
      <c r="L225" s="28"/>
    </row>
    <row r="226" spans="1:12" s="49" customFormat="1" ht="15" customHeight="1" x14ac:dyDescent="0.2">
      <c r="A226" s="281"/>
      <c r="B226" s="299" t="s">
        <v>350</v>
      </c>
      <c r="C226" s="300" t="s">
        <v>176</v>
      </c>
      <c r="D226" s="17">
        <f t="shared" si="22"/>
        <v>0</v>
      </c>
      <c r="E226" s="50"/>
      <c r="F226" s="50"/>
      <c r="G226" s="50"/>
      <c r="H226" s="50"/>
      <c r="I226" s="52"/>
      <c r="J226" s="27"/>
      <c r="K226" s="44"/>
      <c r="L226" s="28"/>
    </row>
    <row r="227" spans="1:12" s="49" customFormat="1" ht="15" customHeight="1" x14ac:dyDescent="0.2">
      <c r="A227" s="281"/>
      <c r="B227" s="299" t="s">
        <v>351</v>
      </c>
      <c r="C227" s="300" t="s">
        <v>177</v>
      </c>
      <c r="D227" s="17">
        <f t="shared" si="22"/>
        <v>0</v>
      </c>
      <c r="E227" s="50"/>
      <c r="F227" s="50"/>
      <c r="G227" s="50"/>
      <c r="H227" s="50"/>
      <c r="I227" s="52"/>
      <c r="J227" s="27"/>
      <c r="K227" s="44"/>
      <c r="L227" s="28"/>
    </row>
    <row r="228" spans="1:12" s="49" customFormat="1" ht="29.25" customHeight="1" x14ac:dyDescent="0.2">
      <c r="A228" s="718" t="s">
        <v>111</v>
      </c>
      <c r="B228" s="719"/>
      <c r="C228" s="300" t="s">
        <v>178</v>
      </c>
      <c r="D228" s="17">
        <f t="shared" si="22"/>
        <v>0</v>
      </c>
      <c r="E228" s="50"/>
      <c r="F228" s="50"/>
      <c r="G228" s="50"/>
      <c r="H228" s="50"/>
      <c r="I228" s="52"/>
      <c r="J228" s="27"/>
      <c r="K228" s="44"/>
      <c r="L228" s="28"/>
    </row>
    <row r="229" spans="1:12" s="49" customFormat="1" ht="15" customHeight="1" x14ac:dyDescent="0.2">
      <c r="A229" s="281"/>
      <c r="B229" s="299" t="s">
        <v>349</v>
      </c>
      <c r="C229" s="300" t="s">
        <v>179</v>
      </c>
      <c r="D229" s="17">
        <f t="shared" si="22"/>
        <v>0</v>
      </c>
      <c r="E229" s="50"/>
      <c r="F229" s="50"/>
      <c r="G229" s="50"/>
      <c r="H229" s="50"/>
      <c r="I229" s="52"/>
      <c r="J229" s="27"/>
      <c r="K229" s="44"/>
      <c r="L229" s="28"/>
    </row>
    <row r="230" spans="1:12" s="49" customFormat="1" ht="15" customHeight="1" x14ac:dyDescent="0.2">
      <c r="A230" s="281"/>
      <c r="B230" s="299" t="s">
        <v>350</v>
      </c>
      <c r="C230" s="300" t="s">
        <v>180</v>
      </c>
      <c r="D230" s="17">
        <f t="shared" si="22"/>
        <v>0</v>
      </c>
      <c r="E230" s="50"/>
      <c r="F230" s="50"/>
      <c r="G230" s="50"/>
      <c r="H230" s="50"/>
      <c r="I230" s="52"/>
      <c r="J230" s="27"/>
      <c r="K230" s="44"/>
      <c r="L230" s="28"/>
    </row>
    <row r="231" spans="1:12" s="49" customFormat="1" ht="15" customHeight="1" x14ac:dyDescent="0.2">
      <c r="A231" s="281"/>
      <c r="B231" s="299" t="s">
        <v>351</v>
      </c>
      <c r="C231" s="300" t="s">
        <v>238</v>
      </c>
      <c r="D231" s="17">
        <f t="shared" si="22"/>
        <v>0</v>
      </c>
      <c r="E231" s="50"/>
      <c r="F231" s="50"/>
      <c r="G231" s="50"/>
      <c r="H231" s="50"/>
      <c r="I231" s="52"/>
      <c r="J231" s="27"/>
      <c r="K231" s="44"/>
      <c r="L231" s="28"/>
    </row>
    <row r="232" spans="1:12" s="49" customFormat="1" ht="31.15" customHeight="1" x14ac:dyDescent="0.2">
      <c r="A232" s="718" t="s">
        <v>112</v>
      </c>
      <c r="B232" s="719"/>
      <c r="C232" s="300" t="s">
        <v>239</v>
      </c>
      <c r="D232" s="17">
        <f t="shared" si="22"/>
        <v>0</v>
      </c>
      <c r="E232" s="50"/>
      <c r="F232" s="50"/>
      <c r="G232" s="50"/>
      <c r="H232" s="50"/>
      <c r="I232" s="52"/>
      <c r="J232" s="27"/>
      <c r="K232" s="44"/>
      <c r="L232" s="28"/>
    </row>
    <row r="233" spans="1:12" s="49" customFormat="1" ht="15" customHeight="1" x14ac:dyDescent="0.2">
      <c r="A233" s="281"/>
      <c r="B233" s="299" t="s">
        <v>349</v>
      </c>
      <c r="C233" s="300" t="s">
        <v>240</v>
      </c>
      <c r="D233" s="17">
        <f t="shared" si="22"/>
        <v>0</v>
      </c>
      <c r="E233" s="50"/>
      <c r="F233" s="50"/>
      <c r="G233" s="50"/>
      <c r="H233" s="50"/>
      <c r="I233" s="52"/>
      <c r="J233" s="27"/>
      <c r="K233" s="44"/>
      <c r="L233" s="28"/>
    </row>
    <row r="234" spans="1:12" s="49" customFormat="1" ht="15" customHeight="1" x14ac:dyDescent="0.2">
      <c r="A234" s="281"/>
      <c r="B234" s="299" t="s">
        <v>350</v>
      </c>
      <c r="C234" s="300" t="s">
        <v>241</v>
      </c>
      <c r="D234" s="17">
        <f t="shared" si="22"/>
        <v>0</v>
      </c>
      <c r="E234" s="50"/>
      <c r="F234" s="50"/>
      <c r="G234" s="50"/>
      <c r="H234" s="50"/>
      <c r="I234" s="52"/>
      <c r="J234" s="27"/>
      <c r="K234" s="44"/>
      <c r="L234" s="28"/>
    </row>
    <row r="235" spans="1:12" s="49" customFormat="1" ht="15" customHeight="1" x14ac:dyDescent="0.2">
      <c r="A235" s="281"/>
      <c r="B235" s="299" t="s">
        <v>351</v>
      </c>
      <c r="C235" s="300" t="s">
        <v>242</v>
      </c>
      <c r="D235" s="17">
        <f t="shared" si="22"/>
        <v>0</v>
      </c>
      <c r="E235" s="50"/>
      <c r="F235" s="50"/>
      <c r="G235" s="50"/>
      <c r="H235" s="50"/>
      <c r="I235" s="52"/>
      <c r="J235" s="27"/>
      <c r="K235" s="44"/>
      <c r="L235" s="28"/>
    </row>
    <row r="236" spans="1:12" s="49" customFormat="1" ht="33" customHeight="1" x14ac:dyDescent="0.2">
      <c r="A236" s="720" t="s">
        <v>113</v>
      </c>
      <c r="B236" s="721"/>
      <c r="C236" s="300" t="s">
        <v>506</v>
      </c>
      <c r="D236" s="17">
        <f t="shared" si="22"/>
        <v>0</v>
      </c>
      <c r="E236" s="50"/>
      <c r="F236" s="50"/>
      <c r="G236" s="50"/>
      <c r="H236" s="50"/>
      <c r="I236" s="52"/>
      <c r="J236" s="27"/>
      <c r="K236" s="44"/>
      <c r="L236" s="28"/>
    </row>
    <row r="237" spans="1:12" s="49" customFormat="1" ht="15" customHeight="1" x14ac:dyDescent="0.25">
      <c r="A237" s="301"/>
      <c r="B237" s="299" t="s">
        <v>349</v>
      </c>
      <c r="C237" s="300" t="s">
        <v>507</v>
      </c>
      <c r="D237" s="17">
        <f t="shared" si="22"/>
        <v>0</v>
      </c>
      <c r="E237" s="50"/>
      <c r="F237" s="50"/>
      <c r="G237" s="50"/>
      <c r="H237" s="50"/>
      <c r="I237" s="52"/>
      <c r="J237" s="27"/>
      <c r="K237" s="44"/>
      <c r="L237" s="28"/>
    </row>
    <row r="238" spans="1:12" s="49" customFormat="1" ht="15" customHeight="1" x14ac:dyDescent="0.25">
      <c r="A238" s="301"/>
      <c r="B238" s="299" t="s">
        <v>350</v>
      </c>
      <c r="C238" s="300" t="s">
        <v>114</v>
      </c>
      <c r="D238" s="17">
        <f t="shared" si="22"/>
        <v>0</v>
      </c>
      <c r="E238" s="50"/>
      <c r="F238" s="50"/>
      <c r="G238" s="50"/>
      <c r="H238" s="50"/>
      <c r="I238" s="52"/>
      <c r="J238" s="27"/>
      <c r="K238" s="44"/>
      <c r="L238" s="28"/>
    </row>
    <row r="239" spans="1:12" s="49" customFormat="1" ht="15" customHeight="1" x14ac:dyDescent="0.25">
      <c r="A239" s="301"/>
      <c r="B239" s="299" t="s">
        <v>351</v>
      </c>
      <c r="C239" s="300" t="s">
        <v>146</v>
      </c>
      <c r="D239" s="17">
        <f t="shared" si="22"/>
        <v>0</v>
      </c>
      <c r="E239" s="50"/>
      <c r="F239" s="50"/>
      <c r="G239" s="50"/>
      <c r="H239" s="50"/>
      <c r="I239" s="52"/>
      <c r="J239" s="27"/>
      <c r="K239" s="44"/>
      <c r="L239" s="28"/>
    </row>
    <row r="240" spans="1:12" s="49" customFormat="1" ht="15" customHeight="1" x14ac:dyDescent="0.2">
      <c r="A240" s="720" t="s">
        <v>95</v>
      </c>
      <c r="B240" s="721"/>
      <c r="C240" s="300" t="s">
        <v>147</v>
      </c>
      <c r="D240" s="17">
        <f t="shared" si="22"/>
        <v>0</v>
      </c>
      <c r="E240" s="50"/>
      <c r="F240" s="50"/>
      <c r="G240" s="50"/>
      <c r="H240" s="50"/>
      <c r="I240" s="52"/>
      <c r="J240" s="27"/>
      <c r="K240" s="44"/>
      <c r="L240" s="28"/>
    </row>
    <row r="241" spans="1:12" s="49" customFormat="1" ht="15" customHeight="1" x14ac:dyDescent="0.25">
      <c r="A241" s="301"/>
      <c r="B241" s="299" t="s">
        <v>349</v>
      </c>
      <c r="C241" s="300" t="s">
        <v>148</v>
      </c>
      <c r="D241" s="17">
        <f t="shared" si="22"/>
        <v>0</v>
      </c>
      <c r="E241" s="50"/>
      <c r="F241" s="50"/>
      <c r="G241" s="50"/>
      <c r="H241" s="50"/>
      <c r="I241" s="52"/>
      <c r="J241" s="27"/>
      <c r="K241" s="44"/>
      <c r="L241" s="28"/>
    </row>
    <row r="242" spans="1:12" s="49" customFormat="1" ht="15" customHeight="1" x14ac:dyDescent="0.25">
      <c r="A242" s="301"/>
      <c r="B242" s="299" t="s">
        <v>350</v>
      </c>
      <c r="C242" s="300" t="s">
        <v>149</v>
      </c>
      <c r="D242" s="17">
        <f t="shared" si="22"/>
        <v>0</v>
      </c>
      <c r="E242" s="50"/>
      <c r="F242" s="50"/>
      <c r="G242" s="50"/>
      <c r="H242" s="50"/>
      <c r="I242" s="52"/>
      <c r="J242" s="27"/>
      <c r="K242" s="44"/>
      <c r="L242" s="28"/>
    </row>
    <row r="243" spans="1:12" s="49" customFormat="1" ht="15" customHeight="1" x14ac:dyDescent="0.25">
      <c r="A243" s="301"/>
      <c r="B243" s="299" t="s">
        <v>351</v>
      </c>
      <c r="C243" s="300" t="s">
        <v>432</v>
      </c>
      <c r="D243" s="17">
        <f t="shared" si="22"/>
        <v>0</v>
      </c>
      <c r="E243" s="50"/>
      <c r="F243" s="50"/>
      <c r="G243" s="50"/>
      <c r="H243" s="50"/>
      <c r="I243" s="52"/>
      <c r="J243" s="27"/>
      <c r="K243" s="44"/>
      <c r="L243" s="28"/>
    </row>
    <row r="244" spans="1:12" s="49" customFormat="1" ht="15" customHeight="1" x14ac:dyDescent="0.2">
      <c r="A244" s="712" t="s">
        <v>96</v>
      </c>
      <c r="B244" s="713"/>
      <c r="C244" s="300" t="s">
        <v>433</v>
      </c>
      <c r="D244" s="17">
        <f t="shared" si="22"/>
        <v>0</v>
      </c>
      <c r="E244" s="50"/>
      <c r="F244" s="50"/>
      <c r="G244" s="50"/>
      <c r="H244" s="50"/>
      <c r="I244" s="52"/>
      <c r="J244" s="27"/>
      <c r="K244" s="44"/>
      <c r="L244" s="28"/>
    </row>
    <row r="245" spans="1:12" s="49" customFormat="1" ht="15" customHeight="1" x14ac:dyDescent="0.2">
      <c r="A245" s="302"/>
      <c r="B245" s="299" t="s">
        <v>349</v>
      </c>
      <c r="C245" s="300" t="s">
        <v>434</v>
      </c>
      <c r="D245" s="17">
        <f t="shared" si="22"/>
        <v>0</v>
      </c>
      <c r="E245" s="50"/>
      <c r="F245" s="50"/>
      <c r="G245" s="50"/>
      <c r="H245" s="50"/>
      <c r="I245" s="52"/>
      <c r="J245" s="27"/>
      <c r="K245" s="44"/>
      <c r="L245" s="28"/>
    </row>
    <row r="246" spans="1:12" s="49" customFormat="1" ht="15" customHeight="1" x14ac:dyDescent="0.2">
      <c r="A246" s="302"/>
      <c r="B246" s="299" t="s">
        <v>350</v>
      </c>
      <c r="C246" s="300" t="s">
        <v>435</v>
      </c>
      <c r="D246" s="17">
        <f t="shared" si="22"/>
        <v>0</v>
      </c>
      <c r="E246" s="50"/>
      <c r="F246" s="50"/>
      <c r="G246" s="50"/>
      <c r="H246" s="50"/>
      <c r="I246" s="52"/>
      <c r="J246" s="27"/>
      <c r="K246" s="44"/>
      <c r="L246" s="28"/>
    </row>
    <row r="247" spans="1:12" s="49" customFormat="1" ht="15" customHeight="1" x14ac:dyDescent="0.2">
      <c r="A247" s="302"/>
      <c r="B247" s="299" t="s">
        <v>351</v>
      </c>
      <c r="C247" s="300" t="s">
        <v>436</v>
      </c>
      <c r="D247" s="17">
        <f t="shared" si="22"/>
        <v>0</v>
      </c>
      <c r="E247" s="50"/>
      <c r="F247" s="50"/>
      <c r="G247" s="50"/>
      <c r="H247" s="50"/>
      <c r="I247" s="52"/>
      <c r="J247" s="27"/>
      <c r="K247" s="44"/>
      <c r="L247" s="28"/>
    </row>
    <row r="248" spans="1:12" s="49" customFormat="1" ht="28.15" customHeight="1" x14ac:dyDescent="0.2">
      <c r="A248" s="712" t="s">
        <v>428</v>
      </c>
      <c r="B248" s="713"/>
      <c r="C248" s="300" t="s">
        <v>437</v>
      </c>
      <c r="D248" s="17">
        <f t="shared" si="22"/>
        <v>0</v>
      </c>
      <c r="E248" s="50"/>
      <c r="F248" s="50"/>
      <c r="G248" s="50"/>
      <c r="H248" s="50"/>
      <c r="I248" s="52"/>
      <c r="J248" s="27"/>
      <c r="K248" s="44"/>
      <c r="L248" s="28"/>
    </row>
    <row r="249" spans="1:12" s="49" customFormat="1" ht="15" customHeight="1" x14ac:dyDescent="0.2">
      <c r="A249" s="302"/>
      <c r="B249" s="299" t="s">
        <v>349</v>
      </c>
      <c r="C249" s="300" t="s">
        <v>438</v>
      </c>
      <c r="D249" s="17">
        <f t="shared" si="22"/>
        <v>0</v>
      </c>
      <c r="E249" s="50"/>
      <c r="F249" s="50"/>
      <c r="G249" s="50"/>
      <c r="H249" s="50"/>
      <c r="I249" s="52"/>
      <c r="J249" s="27"/>
      <c r="K249" s="44"/>
      <c r="L249" s="28"/>
    </row>
    <row r="250" spans="1:12" s="49" customFormat="1" ht="15" customHeight="1" x14ac:dyDescent="0.2">
      <c r="A250" s="302"/>
      <c r="B250" s="299" t="s">
        <v>350</v>
      </c>
      <c r="C250" s="300" t="s">
        <v>207</v>
      </c>
      <c r="D250" s="17">
        <f t="shared" si="22"/>
        <v>0</v>
      </c>
      <c r="E250" s="50"/>
      <c r="F250" s="50"/>
      <c r="G250" s="50"/>
      <c r="H250" s="50"/>
      <c r="I250" s="52"/>
      <c r="J250" s="27"/>
      <c r="K250" s="44"/>
      <c r="L250" s="28"/>
    </row>
    <row r="251" spans="1:12" s="49" customFormat="1" ht="15" customHeight="1" x14ac:dyDescent="0.2">
      <c r="A251" s="302"/>
      <c r="B251" s="299" t="s">
        <v>351</v>
      </c>
      <c r="C251" s="300" t="s">
        <v>208</v>
      </c>
      <c r="D251" s="17">
        <f t="shared" si="22"/>
        <v>0</v>
      </c>
      <c r="E251" s="50"/>
      <c r="F251" s="50"/>
      <c r="G251" s="50"/>
      <c r="H251" s="50"/>
      <c r="I251" s="52"/>
      <c r="J251" s="27"/>
      <c r="K251" s="44"/>
      <c r="L251" s="28"/>
    </row>
    <row r="252" spans="1:12" s="49" customFormat="1" ht="30" customHeight="1" x14ac:dyDescent="0.2">
      <c r="A252" s="712" t="s">
        <v>98</v>
      </c>
      <c r="B252" s="713"/>
      <c r="C252" s="300" t="s">
        <v>58</v>
      </c>
      <c r="D252" s="17">
        <f t="shared" si="22"/>
        <v>0</v>
      </c>
      <c r="E252" s="50"/>
      <c r="F252" s="50"/>
      <c r="G252" s="50"/>
      <c r="H252" s="50"/>
      <c r="I252" s="52"/>
      <c r="J252" s="27"/>
      <c r="K252" s="44"/>
      <c r="L252" s="28"/>
    </row>
    <row r="253" spans="1:12" s="49" customFormat="1" ht="15.6" customHeight="1" x14ac:dyDescent="0.2">
      <c r="A253" s="302"/>
      <c r="B253" s="299" t="s">
        <v>349</v>
      </c>
      <c r="C253" s="300" t="s">
        <v>59</v>
      </c>
      <c r="D253" s="17">
        <f t="shared" si="22"/>
        <v>0</v>
      </c>
      <c r="E253" s="50"/>
      <c r="F253" s="50"/>
      <c r="G253" s="50"/>
      <c r="H253" s="50"/>
      <c r="I253" s="52"/>
      <c r="J253" s="27"/>
      <c r="K253" s="44"/>
      <c r="L253" s="28"/>
    </row>
    <row r="254" spans="1:12" s="49" customFormat="1" ht="15.6" customHeight="1" x14ac:dyDescent="0.2">
      <c r="A254" s="302"/>
      <c r="B254" s="299" t="s">
        <v>350</v>
      </c>
      <c r="C254" s="300" t="s">
        <v>60</v>
      </c>
      <c r="D254" s="17">
        <f t="shared" si="22"/>
        <v>0</v>
      </c>
      <c r="E254" s="50"/>
      <c r="F254" s="50"/>
      <c r="G254" s="50"/>
      <c r="H254" s="50"/>
      <c r="I254" s="52"/>
      <c r="J254" s="27"/>
      <c r="K254" s="44"/>
      <c r="L254" s="28"/>
    </row>
    <row r="255" spans="1:12" s="49" customFormat="1" ht="15.6" customHeight="1" x14ac:dyDescent="0.2">
      <c r="A255" s="302"/>
      <c r="B255" s="299" t="s">
        <v>351</v>
      </c>
      <c r="C255" s="300" t="s">
        <v>61</v>
      </c>
      <c r="D255" s="17">
        <f t="shared" si="22"/>
        <v>0</v>
      </c>
      <c r="E255" s="50"/>
      <c r="F255" s="50"/>
      <c r="G255" s="50"/>
      <c r="H255" s="50"/>
      <c r="I255" s="52"/>
      <c r="J255" s="27"/>
      <c r="K255" s="44"/>
      <c r="L255" s="28"/>
    </row>
    <row r="256" spans="1:12" s="49" customFormat="1" ht="18" customHeight="1" x14ac:dyDescent="0.2">
      <c r="A256" s="712" t="s">
        <v>49</v>
      </c>
      <c r="B256" s="713"/>
      <c r="C256" s="300">
        <v>56.27</v>
      </c>
      <c r="D256" s="17">
        <f t="shared" si="22"/>
        <v>0</v>
      </c>
      <c r="E256" s="50"/>
      <c r="F256" s="50"/>
      <c r="G256" s="50"/>
      <c r="H256" s="50"/>
      <c r="I256" s="52"/>
      <c r="J256" s="27"/>
      <c r="K256" s="44"/>
      <c r="L256" s="28"/>
    </row>
    <row r="257" spans="1:12" s="49" customFormat="1" ht="15.6" customHeight="1" x14ac:dyDescent="0.2">
      <c r="A257" s="302"/>
      <c r="B257" s="299" t="s">
        <v>349</v>
      </c>
      <c r="C257" s="300" t="s">
        <v>50</v>
      </c>
      <c r="D257" s="17">
        <f t="shared" si="22"/>
        <v>0</v>
      </c>
      <c r="E257" s="50"/>
      <c r="F257" s="50"/>
      <c r="G257" s="50"/>
      <c r="H257" s="50"/>
      <c r="I257" s="52"/>
      <c r="J257" s="27"/>
      <c r="K257" s="44"/>
      <c r="L257" s="28"/>
    </row>
    <row r="258" spans="1:12" s="49" customFormat="1" ht="15.6" customHeight="1" x14ac:dyDescent="0.2">
      <c r="A258" s="302"/>
      <c r="B258" s="299" t="s">
        <v>350</v>
      </c>
      <c r="C258" s="300" t="s">
        <v>51</v>
      </c>
      <c r="D258" s="17">
        <f t="shared" si="22"/>
        <v>0</v>
      </c>
      <c r="E258" s="50"/>
      <c r="F258" s="50"/>
      <c r="G258" s="50"/>
      <c r="H258" s="50"/>
      <c r="I258" s="52"/>
      <c r="J258" s="27"/>
      <c r="K258" s="44"/>
      <c r="L258" s="28"/>
    </row>
    <row r="259" spans="1:12" s="49" customFormat="1" ht="15.6" customHeight="1" x14ac:dyDescent="0.2">
      <c r="A259" s="302"/>
      <c r="B259" s="299" t="s">
        <v>351</v>
      </c>
      <c r="C259" s="300" t="s">
        <v>52</v>
      </c>
      <c r="D259" s="17">
        <f t="shared" si="22"/>
        <v>0</v>
      </c>
      <c r="E259" s="50"/>
      <c r="F259" s="50"/>
      <c r="G259" s="50"/>
      <c r="H259" s="50"/>
      <c r="I259" s="52"/>
      <c r="J259" s="27"/>
      <c r="K259" s="44"/>
      <c r="L259" s="28"/>
    </row>
    <row r="260" spans="1:12" s="49" customFormat="1" ht="27.75" customHeight="1" x14ac:dyDescent="0.2">
      <c r="A260" s="712" t="s">
        <v>56</v>
      </c>
      <c r="B260" s="713"/>
      <c r="C260" s="300">
        <v>56.28</v>
      </c>
      <c r="D260" s="17">
        <f t="shared" si="22"/>
        <v>0</v>
      </c>
      <c r="E260" s="50"/>
      <c r="F260" s="50"/>
      <c r="G260" s="50"/>
      <c r="H260" s="50"/>
      <c r="I260" s="52"/>
      <c r="J260" s="27"/>
      <c r="K260" s="44"/>
      <c r="L260" s="28"/>
    </row>
    <row r="261" spans="1:12" s="49" customFormat="1" ht="15.6" customHeight="1" x14ac:dyDescent="0.2">
      <c r="A261" s="302"/>
      <c r="B261" s="299" t="s">
        <v>349</v>
      </c>
      <c r="C261" s="300" t="s">
        <v>53</v>
      </c>
      <c r="D261" s="17">
        <f t="shared" si="22"/>
        <v>0</v>
      </c>
      <c r="E261" s="50"/>
      <c r="F261" s="50"/>
      <c r="G261" s="50"/>
      <c r="H261" s="50"/>
      <c r="I261" s="52"/>
      <c r="J261" s="27"/>
      <c r="K261" s="44"/>
      <c r="L261" s="28"/>
    </row>
    <row r="262" spans="1:12" s="49" customFormat="1" ht="15.6" customHeight="1" x14ac:dyDescent="0.2">
      <c r="A262" s="302"/>
      <c r="B262" s="299" t="s">
        <v>350</v>
      </c>
      <c r="C262" s="300" t="s">
        <v>54</v>
      </c>
      <c r="D262" s="17">
        <f t="shared" si="22"/>
        <v>0</v>
      </c>
      <c r="E262" s="50"/>
      <c r="F262" s="50"/>
      <c r="G262" s="50"/>
      <c r="H262" s="50"/>
      <c r="I262" s="52"/>
      <c r="J262" s="27"/>
      <c r="K262" s="44"/>
      <c r="L262" s="28"/>
    </row>
    <row r="263" spans="1:12" s="49" customFormat="1" ht="15.6" customHeight="1" x14ac:dyDescent="0.2">
      <c r="A263" s="302"/>
      <c r="B263" s="299" t="s">
        <v>351</v>
      </c>
      <c r="C263" s="300" t="s">
        <v>55</v>
      </c>
      <c r="D263" s="17">
        <f t="shared" si="22"/>
        <v>0</v>
      </c>
      <c r="E263" s="50"/>
      <c r="F263" s="50"/>
      <c r="G263" s="50"/>
      <c r="H263" s="50"/>
      <c r="I263" s="52"/>
      <c r="J263" s="27"/>
      <c r="K263" s="44"/>
      <c r="L263" s="28"/>
    </row>
    <row r="264" spans="1:12" s="49" customFormat="1" ht="15.6" customHeight="1" x14ac:dyDescent="0.25">
      <c r="A264" s="286" t="s">
        <v>415</v>
      </c>
      <c r="B264" s="303"/>
      <c r="C264" s="252" t="s">
        <v>209</v>
      </c>
      <c r="D264" s="17">
        <f t="shared" si="22"/>
        <v>1495</v>
      </c>
      <c r="E264" s="50"/>
      <c r="F264" s="51">
        <f t="shared" ref="F264:L264" si="23">F265+F275</f>
        <v>5</v>
      </c>
      <c r="G264" s="51">
        <f t="shared" si="23"/>
        <v>1340</v>
      </c>
      <c r="H264" s="51">
        <f t="shared" si="23"/>
        <v>40</v>
      </c>
      <c r="I264" s="51">
        <f t="shared" si="23"/>
        <v>110</v>
      </c>
      <c r="J264" s="50">
        <f t="shared" si="23"/>
        <v>0</v>
      </c>
      <c r="K264" s="50">
        <f t="shared" si="23"/>
        <v>0</v>
      </c>
      <c r="L264" s="55">
        <f t="shared" si="23"/>
        <v>0</v>
      </c>
    </row>
    <row r="265" spans="1:12" s="49" customFormat="1" ht="15.6" customHeight="1" x14ac:dyDescent="0.25">
      <c r="A265" s="257" t="s">
        <v>281</v>
      </c>
      <c r="B265" s="258"/>
      <c r="C265" s="304">
        <v>71</v>
      </c>
      <c r="D265" s="17">
        <f t="shared" si="22"/>
        <v>1495</v>
      </c>
      <c r="E265" s="50"/>
      <c r="F265" s="51">
        <f t="shared" ref="F265:L265" si="24">F266+F271</f>
        <v>5</v>
      </c>
      <c r="G265" s="51">
        <f t="shared" si="24"/>
        <v>1340</v>
      </c>
      <c r="H265" s="51">
        <f t="shared" si="24"/>
        <v>40</v>
      </c>
      <c r="I265" s="51">
        <f t="shared" si="24"/>
        <v>110</v>
      </c>
      <c r="J265" s="50">
        <f t="shared" si="24"/>
        <v>0</v>
      </c>
      <c r="K265" s="50">
        <f t="shared" si="24"/>
        <v>0</v>
      </c>
      <c r="L265" s="55">
        <f t="shared" si="24"/>
        <v>0</v>
      </c>
    </row>
    <row r="266" spans="1:12" s="49" customFormat="1" ht="15.6" customHeight="1" x14ac:dyDescent="0.25">
      <c r="A266" s="257" t="s">
        <v>210</v>
      </c>
      <c r="B266" s="258"/>
      <c r="C266" s="304" t="s">
        <v>211</v>
      </c>
      <c r="D266" s="17">
        <f t="shared" si="22"/>
        <v>1290</v>
      </c>
      <c r="E266" s="50"/>
      <c r="F266" s="51">
        <f t="shared" ref="F266:L266" si="25">SUM(F267:F270)</f>
        <v>5</v>
      </c>
      <c r="G266" s="51">
        <f t="shared" si="25"/>
        <v>1285</v>
      </c>
      <c r="H266" s="51">
        <f t="shared" si="25"/>
        <v>0</v>
      </c>
      <c r="I266" s="51">
        <f t="shared" si="25"/>
        <v>0</v>
      </c>
      <c r="J266" s="50">
        <f t="shared" si="25"/>
        <v>0</v>
      </c>
      <c r="K266" s="50">
        <f t="shared" si="25"/>
        <v>0</v>
      </c>
      <c r="L266" s="55">
        <f t="shared" si="25"/>
        <v>0</v>
      </c>
    </row>
    <row r="267" spans="1:12" s="49" customFormat="1" ht="15.6" customHeight="1" x14ac:dyDescent="0.2">
      <c r="A267" s="257"/>
      <c r="B267" s="258" t="s">
        <v>115</v>
      </c>
      <c r="C267" s="305" t="s">
        <v>116</v>
      </c>
      <c r="D267" s="17">
        <f t="shared" si="22"/>
        <v>0</v>
      </c>
      <c r="E267" s="50"/>
      <c r="F267" s="50"/>
      <c r="G267" s="50">
        <v>0</v>
      </c>
      <c r="H267" s="50">
        <v>0</v>
      </c>
      <c r="I267" s="52"/>
      <c r="J267" s="27"/>
      <c r="K267" s="44"/>
      <c r="L267" s="28"/>
    </row>
    <row r="268" spans="1:12" s="49" customFormat="1" ht="15.6" customHeight="1" x14ac:dyDescent="0.2">
      <c r="A268" s="306"/>
      <c r="B268" s="263" t="s">
        <v>117</v>
      </c>
      <c r="C268" s="305" t="s">
        <v>118</v>
      </c>
      <c r="D268" s="17">
        <f t="shared" si="22"/>
        <v>36</v>
      </c>
      <c r="E268" s="50"/>
      <c r="F268" s="50">
        <v>0</v>
      </c>
      <c r="G268" s="50">
        <v>36</v>
      </c>
      <c r="H268" s="50">
        <v>0</v>
      </c>
      <c r="I268" s="52"/>
      <c r="J268" s="27"/>
      <c r="K268" s="44"/>
      <c r="L268" s="28"/>
    </row>
    <row r="269" spans="1:12" s="49" customFormat="1" ht="15.6" customHeight="1" x14ac:dyDescent="0.2">
      <c r="A269" s="257"/>
      <c r="B269" s="254" t="s">
        <v>230</v>
      </c>
      <c r="C269" s="305" t="s">
        <v>201</v>
      </c>
      <c r="D269" s="17">
        <f t="shared" si="22"/>
        <v>0</v>
      </c>
      <c r="E269" s="50"/>
      <c r="F269" s="50"/>
      <c r="G269" s="50"/>
      <c r="H269" s="50"/>
      <c r="I269" s="52"/>
      <c r="J269" s="27"/>
      <c r="K269" s="44"/>
      <c r="L269" s="28"/>
    </row>
    <row r="270" spans="1:12" s="49" customFormat="1" ht="15.6" customHeight="1" x14ac:dyDescent="0.2">
      <c r="A270" s="257"/>
      <c r="B270" s="254" t="s">
        <v>202</v>
      </c>
      <c r="C270" s="305" t="s">
        <v>390</v>
      </c>
      <c r="D270" s="17">
        <f t="shared" si="22"/>
        <v>1254</v>
      </c>
      <c r="E270" s="50"/>
      <c r="F270" s="50">
        <v>5</v>
      </c>
      <c r="G270" s="50">
        <v>1249</v>
      </c>
      <c r="H270" s="50"/>
      <c r="I270" s="52"/>
      <c r="J270" s="27"/>
      <c r="K270" s="44"/>
      <c r="L270" s="28"/>
    </row>
    <row r="271" spans="1:12" s="49" customFormat="1" ht="15.6" customHeight="1" x14ac:dyDescent="0.25">
      <c r="A271" s="257" t="s">
        <v>391</v>
      </c>
      <c r="B271" s="254"/>
      <c r="C271" s="304" t="s">
        <v>123</v>
      </c>
      <c r="D271" s="17">
        <f t="shared" ref="D271:D287" si="26">F271+G271+H271+I271</f>
        <v>205</v>
      </c>
      <c r="E271" s="50"/>
      <c r="F271" s="50"/>
      <c r="G271" s="50">
        <v>55</v>
      </c>
      <c r="H271" s="50">
        <v>40</v>
      </c>
      <c r="I271" s="52">
        <v>110</v>
      </c>
      <c r="J271" s="27"/>
      <c r="K271" s="44"/>
      <c r="L271" s="28"/>
    </row>
    <row r="272" spans="1:12" s="49" customFormat="1" ht="15.6" customHeight="1" x14ac:dyDescent="0.25">
      <c r="A272" s="257" t="s">
        <v>124</v>
      </c>
      <c r="B272" s="254"/>
      <c r="C272" s="304">
        <v>72</v>
      </c>
      <c r="D272" s="17">
        <f t="shared" si="26"/>
        <v>0</v>
      </c>
      <c r="E272" s="50"/>
      <c r="F272" s="50"/>
      <c r="G272" s="50"/>
      <c r="H272" s="50"/>
      <c r="I272" s="52"/>
      <c r="J272" s="50"/>
      <c r="K272" s="50"/>
      <c r="L272" s="55"/>
    </row>
    <row r="273" spans="1:12" s="49" customFormat="1" ht="15.6" customHeight="1" x14ac:dyDescent="0.25">
      <c r="A273" s="307" t="s">
        <v>125</v>
      </c>
      <c r="B273" s="308"/>
      <c r="C273" s="304" t="s">
        <v>126</v>
      </c>
      <c r="D273" s="17">
        <f t="shared" si="26"/>
        <v>0</v>
      </c>
      <c r="E273" s="50"/>
      <c r="F273" s="50"/>
      <c r="G273" s="50"/>
      <c r="H273" s="50"/>
      <c r="I273" s="52"/>
      <c r="J273" s="27"/>
      <c r="K273" s="44"/>
      <c r="L273" s="28"/>
    </row>
    <row r="274" spans="1:12" s="49" customFormat="1" ht="15.6" customHeight="1" x14ac:dyDescent="0.2">
      <c r="A274" s="307"/>
      <c r="B274" s="254" t="s">
        <v>203</v>
      </c>
      <c r="C274" s="255" t="s">
        <v>204</v>
      </c>
      <c r="D274" s="17">
        <f t="shared" si="26"/>
        <v>0</v>
      </c>
      <c r="E274" s="50"/>
      <c r="F274" s="50"/>
      <c r="G274" s="50"/>
      <c r="H274" s="50"/>
      <c r="I274" s="52"/>
      <c r="J274" s="27"/>
      <c r="K274" s="44"/>
      <c r="L274" s="28"/>
    </row>
    <row r="275" spans="1:12" s="49" customFormat="1" ht="15.6" customHeight="1" x14ac:dyDescent="0.25">
      <c r="A275" s="307" t="s">
        <v>69</v>
      </c>
      <c r="B275" s="308"/>
      <c r="C275" s="309">
        <v>75</v>
      </c>
      <c r="D275" s="17">
        <f t="shared" si="26"/>
        <v>0</v>
      </c>
      <c r="E275" s="50"/>
      <c r="F275" s="50"/>
      <c r="G275" s="50"/>
      <c r="H275" s="50"/>
      <c r="I275" s="52"/>
      <c r="J275" s="27"/>
      <c r="K275" s="44"/>
      <c r="L275" s="28"/>
    </row>
    <row r="276" spans="1:12" s="49" customFormat="1" ht="15.6" customHeight="1" x14ac:dyDescent="0.25">
      <c r="A276" s="286" t="s">
        <v>313</v>
      </c>
      <c r="B276" s="287"/>
      <c r="C276" s="251" t="s">
        <v>356</v>
      </c>
      <c r="D276" s="17">
        <f t="shared" si="26"/>
        <v>0</v>
      </c>
      <c r="E276" s="50"/>
      <c r="F276" s="50"/>
      <c r="G276" s="50"/>
      <c r="H276" s="50"/>
      <c r="I276" s="52"/>
      <c r="J276" s="50"/>
      <c r="K276" s="50"/>
      <c r="L276" s="55"/>
    </row>
    <row r="277" spans="1:12" s="49" customFormat="1" ht="15.6" customHeight="1" x14ac:dyDescent="0.25">
      <c r="A277" s="288" t="s">
        <v>314</v>
      </c>
      <c r="B277" s="267"/>
      <c r="C277" s="252" t="s">
        <v>467</v>
      </c>
      <c r="D277" s="17">
        <f t="shared" si="26"/>
        <v>0</v>
      </c>
      <c r="E277" s="50"/>
      <c r="F277" s="50"/>
      <c r="G277" s="50"/>
      <c r="H277" s="50"/>
      <c r="I277" s="52"/>
      <c r="J277" s="50"/>
      <c r="K277" s="50"/>
      <c r="L277" s="55"/>
    </row>
    <row r="278" spans="1:12" s="49" customFormat="1" ht="26.45" customHeight="1" x14ac:dyDescent="0.25">
      <c r="A278" s="848" t="s">
        <v>315</v>
      </c>
      <c r="B278" s="849"/>
      <c r="C278" s="251" t="s">
        <v>316</v>
      </c>
      <c r="D278" s="17">
        <f t="shared" si="26"/>
        <v>0</v>
      </c>
      <c r="E278" s="50"/>
      <c r="F278" s="50"/>
      <c r="G278" s="50"/>
      <c r="H278" s="50"/>
      <c r="I278" s="52"/>
      <c r="J278" s="27"/>
      <c r="K278" s="44"/>
      <c r="L278" s="28"/>
    </row>
    <row r="279" spans="1:12" s="49" customFormat="1" ht="35.25" customHeight="1" x14ac:dyDescent="0.25">
      <c r="A279" s="864" t="s">
        <v>3</v>
      </c>
      <c r="B279" s="865"/>
      <c r="C279" s="252" t="s">
        <v>463</v>
      </c>
      <c r="D279" s="17">
        <f t="shared" si="26"/>
        <v>0</v>
      </c>
      <c r="E279" s="27"/>
      <c r="F279" s="32">
        <f t="shared" ref="F279:L280" si="27">F280</f>
        <v>0</v>
      </c>
      <c r="G279" s="32">
        <f t="shared" si="27"/>
        <v>0</v>
      </c>
      <c r="H279" s="32">
        <f t="shared" si="27"/>
        <v>0</v>
      </c>
      <c r="I279" s="32">
        <f t="shared" si="27"/>
        <v>0</v>
      </c>
      <c r="J279" s="27">
        <f t="shared" si="27"/>
        <v>0</v>
      </c>
      <c r="K279" s="27">
        <f t="shared" si="27"/>
        <v>0</v>
      </c>
      <c r="L279" s="28">
        <f t="shared" si="27"/>
        <v>0</v>
      </c>
    </row>
    <row r="280" spans="1:12" s="49" customFormat="1" ht="23.25" customHeight="1" x14ac:dyDescent="0.25">
      <c r="A280" s="858" t="s">
        <v>10</v>
      </c>
      <c r="B280" s="859"/>
      <c r="C280" s="251" t="s">
        <v>267</v>
      </c>
      <c r="D280" s="17">
        <f t="shared" si="26"/>
        <v>0</v>
      </c>
      <c r="E280" s="27"/>
      <c r="F280" s="32">
        <f t="shared" si="27"/>
        <v>0</v>
      </c>
      <c r="G280" s="32">
        <f t="shared" si="27"/>
        <v>0</v>
      </c>
      <c r="H280" s="32">
        <f t="shared" si="27"/>
        <v>0</v>
      </c>
      <c r="I280" s="32">
        <f t="shared" si="27"/>
        <v>0</v>
      </c>
      <c r="J280" s="27">
        <f t="shared" si="27"/>
        <v>0</v>
      </c>
      <c r="K280" s="27">
        <f t="shared" si="27"/>
        <v>0</v>
      </c>
      <c r="L280" s="28">
        <f t="shared" si="27"/>
        <v>0</v>
      </c>
    </row>
    <row r="281" spans="1:12" s="49" customFormat="1" ht="25.5" x14ac:dyDescent="0.25">
      <c r="A281" s="257"/>
      <c r="B281" s="289" t="s">
        <v>259</v>
      </c>
      <c r="C281" s="251" t="s">
        <v>258</v>
      </c>
      <c r="D281" s="17">
        <f t="shared" si="26"/>
        <v>0</v>
      </c>
      <c r="E281" s="27"/>
      <c r="F281" s="44"/>
      <c r="G281" s="27"/>
      <c r="H281" s="27"/>
      <c r="I281" s="44"/>
      <c r="J281" s="27"/>
      <c r="K281" s="44"/>
      <c r="L281" s="28"/>
    </row>
    <row r="282" spans="1:12" s="49" customFormat="1" ht="33.6" customHeight="1" x14ac:dyDescent="0.25">
      <c r="A282" s="257"/>
      <c r="B282" s="289" t="s">
        <v>11</v>
      </c>
      <c r="C282" s="251" t="s">
        <v>12</v>
      </c>
      <c r="D282" s="17">
        <f t="shared" si="26"/>
        <v>0</v>
      </c>
      <c r="E282" s="27"/>
      <c r="F282" s="44"/>
      <c r="G282" s="27"/>
      <c r="H282" s="27"/>
      <c r="I282" s="44"/>
      <c r="J282" s="27"/>
      <c r="K282" s="44"/>
      <c r="L282" s="28"/>
    </row>
    <row r="283" spans="1:12" s="49" customFormat="1" ht="16.899999999999999" customHeight="1" x14ac:dyDescent="0.25">
      <c r="A283" s="290" t="s">
        <v>2</v>
      </c>
      <c r="B283" s="291"/>
      <c r="C283" s="251" t="s">
        <v>97</v>
      </c>
      <c r="D283" s="17">
        <f t="shared" si="26"/>
        <v>0</v>
      </c>
      <c r="E283" s="50"/>
      <c r="F283" s="50"/>
      <c r="G283" s="50"/>
      <c r="H283" s="50"/>
      <c r="I283" s="52"/>
      <c r="J283" s="50"/>
      <c r="K283" s="50"/>
      <c r="L283" s="55"/>
    </row>
    <row r="284" spans="1:12" s="49" customFormat="1" ht="16.899999999999999" customHeight="1" x14ac:dyDescent="0.2">
      <c r="A284" s="257" t="s">
        <v>344</v>
      </c>
      <c r="B284" s="250"/>
      <c r="C284" s="211" t="s">
        <v>326</v>
      </c>
      <c r="D284" s="17">
        <f t="shared" si="26"/>
        <v>0</v>
      </c>
      <c r="E284" s="50"/>
      <c r="F284" s="56">
        <f t="shared" ref="F284:L284" si="28">F285</f>
        <v>0</v>
      </c>
      <c r="G284" s="56">
        <f t="shared" si="28"/>
        <v>0</v>
      </c>
      <c r="H284" s="56">
        <f t="shared" si="28"/>
        <v>0</v>
      </c>
      <c r="I284" s="56">
        <f t="shared" si="28"/>
        <v>0</v>
      </c>
      <c r="J284" s="50">
        <f t="shared" si="28"/>
        <v>0</v>
      </c>
      <c r="K284" s="50">
        <f t="shared" si="28"/>
        <v>0</v>
      </c>
      <c r="L284" s="55">
        <f t="shared" si="28"/>
        <v>0</v>
      </c>
    </row>
    <row r="285" spans="1:12" s="49" customFormat="1" x14ac:dyDescent="0.2">
      <c r="A285" s="281"/>
      <c r="B285" s="295" t="s">
        <v>411</v>
      </c>
      <c r="C285" s="292" t="s">
        <v>328</v>
      </c>
      <c r="D285" s="17">
        <f t="shared" si="26"/>
        <v>0</v>
      </c>
      <c r="E285" s="50"/>
      <c r="F285" s="50"/>
      <c r="G285" s="50"/>
      <c r="H285" s="50"/>
      <c r="I285" s="52"/>
      <c r="J285" s="50"/>
      <c r="K285" s="50"/>
      <c r="L285" s="55"/>
    </row>
    <row r="286" spans="1:12" s="15" customFormat="1" x14ac:dyDescent="0.2">
      <c r="A286" s="293" t="s">
        <v>345</v>
      </c>
      <c r="B286" s="294"/>
      <c r="C286" s="211" t="s">
        <v>329</v>
      </c>
      <c r="D286" s="17">
        <f t="shared" si="26"/>
        <v>0</v>
      </c>
      <c r="E286" s="39"/>
      <c r="F286" s="19">
        <f t="shared" ref="F286:L286" si="29">F287</f>
        <v>0</v>
      </c>
      <c r="G286" s="19">
        <f t="shared" si="29"/>
        <v>0</v>
      </c>
      <c r="H286" s="19">
        <f t="shared" si="29"/>
        <v>0</v>
      </c>
      <c r="I286" s="19">
        <f t="shared" si="29"/>
        <v>0</v>
      </c>
      <c r="J286" s="39">
        <f t="shared" si="29"/>
        <v>0</v>
      </c>
      <c r="K286" s="39">
        <f t="shared" si="29"/>
        <v>0</v>
      </c>
      <c r="L286" s="316">
        <f t="shared" si="29"/>
        <v>0</v>
      </c>
    </row>
    <row r="287" spans="1:12" s="49" customFormat="1" ht="13.5" thickBot="1" x14ac:dyDescent="0.25">
      <c r="A287" s="310"/>
      <c r="B287" s="311" t="s">
        <v>46</v>
      </c>
      <c r="C287" s="312" t="s">
        <v>331</v>
      </c>
      <c r="D287" s="20">
        <f t="shared" si="26"/>
        <v>0</v>
      </c>
      <c r="E287" s="60"/>
      <c r="F287" s="60"/>
      <c r="G287" s="60"/>
      <c r="H287" s="60"/>
      <c r="I287" s="61"/>
      <c r="J287" s="60"/>
      <c r="K287" s="60"/>
      <c r="L287" s="62"/>
    </row>
    <row r="288" spans="1:12" x14ac:dyDescent="0.2">
      <c r="A288" s="65"/>
      <c r="B288" s="243"/>
      <c r="C288" s="65"/>
      <c r="J288" s="65"/>
      <c r="K288" s="65"/>
      <c r="L288" s="65"/>
    </row>
    <row r="289" spans="1:12" ht="25.5" x14ac:dyDescent="0.2">
      <c r="A289" s="244" t="s">
        <v>348</v>
      </c>
      <c r="B289" s="245" t="s">
        <v>430</v>
      </c>
      <c r="C289" s="245"/>
      <c r="J289" s="65"/>
      <c r="K289" s="65"/>
      <c r="L289" s="65"/>
    </row>
    <row r="290" spans="1:12" x14ac:dyDescent="0.2">
      <c r="A290" s="244"/>
      <c r="B290" s="245"/>
      <c r="C290" s="245"/>
      <c r="J290" s="65"/>
      <c r="K290" s="65"/>
      <c r="L290" s="65"/>
    </row>
    <row r="291" spans="1:12" ht="15" x14ac:dyDescent="0.25">
      <c r="A291" s="723" t="s">
        <v>477</v>
      </c>
      <c r="B291" s="723"/>
      <c r="C291" s="65"/>
      <c r="F291" s="6" t="s">
        <v>529</v>
      </c>
      <c r="G291" s="5"/>
      <c r="H291" s="5"/>
      <c r="I291" s="3"/>
      <c r="J291" s="90" t="s">
        <v>528</v>
      </c>
      <c r="K291" s="65"/>
      <c r="L291" s="65"/>
    </row>
    <row r="292" spans="1:12" ht="14.25" x14ac:dyDescent="0.2">
      <c r="A292" s="811" t="s">
        <v>503</v>
      </c>
      <c r="B292" s="811"/>
      <c r="C292" s="65"/>
      <c r="F292" s="11" t="s">
        <v>527</v>
      </c>
      <c r="G292" s="4"/>
      <c r="H292" s="10"/>
      <c r="I292" s="3"/>
      <c r="J292" s="85" t="s">
        <v>562</v>
      </c>
      <c r="K292" s="65"/>
      <c r="L292" s="65"/>
    </row>
    <row r="293" spans="1:12" x14ac:dyDescent="0.2">
      <c r="A293" s="811" t="s">
        <v>504</v>
      </c>
      <c r="B293" s="811"/>
      <c r="C293" s="65"/>
      <c r="F293" s="1" t="s">
        <v>505</v>
      </c>
    </row>
    <row r="294" spans="1:12" ht="29.25" customHeight="1" x14ac:dyDescent="0.2">
      <c r="A294" s="246"/>
      <c r="B294" s="246" t="s">
        <v>297</v>
      </c>
      <c r="C294" s="169"/>
      <c r="D294" s="2"/>
      <c r="E294" s="2"/>
      <c r="F294" s="2"/>
      <c r="G294" s="2"/>
      <c r="H294" s="2"/>
    </row>
    <row r="295" spans="1:12" x14ac:dyDescent="0.2">
      <c r="A295" s="810"/>
      <c r="B295" s="810"/>
      <c r="C295" s="2"/>
      <c r="D295" s="2"/>
      <c r="E295" s="2"/>
      <c r="F295" s="2"/>
      <c r="G295" s="2"/>
      <c r="H295" s="2"/>
    </row>
  </sheetData>
  <sheetProtection password="C484" sheet="1" objects="1" scenarios="1"/>
  <mergeCells count="66">
    <mergeCell ref="A248:B248"/>
    <mergeCell ref="A280:B280"/>
    <mergeCell ref="A256:B256"/>
    <mergeCell ref="A260:B260"/>
    <mergeCell ref="A278:B278"/>
    <mergeCell ref="A279:B279"/>
    <mergeCell ref="A252:B252"/>
    <mergeCell ref="A228:B228"/>
    <mergeCell ref="A240:B240"/>
    <mergeCell ref="A244:B244"/>
    <mergeCell ref="A90:B90"/>
    <mergeCell ref="A152:B152"/>
    <mergeCell ref="A156:B156"/>
    <mergeCell ref="A108:B108"/>
    <mergeCell ref="A124:B124"/>
    <mergeCell ref="A125:B125"/>
    <mergeCell ref="A140:B140"/>
    <mergeCell ref="A143:B143"/>
    <mergeCell ref="A208:B208"/>
    <mergeCell ref="A212:B212"/>
    <mergeCell ref="A216:B216"/>
    <mergeCell ref="A220:B220"/>
    <mergeCell ref="A224:B224"/>
    <mergeCell ref="A295:B295"/>
    <mergeCell ref="A291:B291"/>
    <mergeCell ref="A292:B292"/>
    <mergeCell ref="A157:B157"/>
    <mergeCell ref="A160:B160"/>
    <mergeCell ref="A168:B168"/>
    <mergeCell ref="A171:B171"/>
    <mergeCell ref="A293:B293"/>
    <mergeCell ref="A188:B188"/>
    <mergeCell ref="A232:B232"/>
    <mergeCell ref="A207:B207"/>
    <mergeCell ref="A195:B195"/>
    <mergeCell ref="A189:B189"/>
    <mergeCell ref="A180:B180"/>
    <mergeCell ref="A181:B181"/>
    <mergeCell ref="A236:B236"/>
    <mergeCell ref="J8:K8"/>
    <mergeCell ref="A9:B11"/>
    <mergeCell ref="A6:I6"/>
    <mergeCell ref="C9:C11"/>
    <mergeCell ref="D9:I9"/>
    <mergeCell ref="H8:I8"/>
    <mergeCell ref="J9:L9"/>
    <mergeCell ref="D10:E10"/>
    <mergeCell ref="F10:I10"/>
    <mergeCell ref="J10:J11"/>
    <mergeCell ref="K10:K11"/>
    <mergeCell ref="L10:L11"/>
    <mergeCell ref="B5:I5"/>
    <mergeCell ref="A13:B13"/>
    <mergeCell ref="A93:B93"/>
    <mergeCell ref="A95:B95"/>
    <mergeCell ref="B7:I7"/>
    <mergeCell ref="A82:B82"/>
    <mergeCell ref="A85:B85"/>
    <mergeCell ref="A77:B77"/>
    <mergeCell ref="A48:B48"/>
    <mergeCell ref="A69:B69"/>
    <mergeCell ref="A86:B86"/>
    <mergeCell ref="A15:B15"/>
    <mergeCell ref="A16:B16"/>
    <mergeCell ref="A12:B12"/>
    <mergeCell ref="A76:B76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95"/>
  <sheetViews>
    <sheetView zoomScaleNormal="75" zoomScaleSheetLayoutView="100" workbookViewId="0">
      <selection activeCell="A6" sqref="A6:I6"/>
    </sheetView>
  </sheetViews>
  <sheetFormatPr defaultColWidth="9.140625" defaultRowHeight="12.75" x14ac:dyDescent="0.2"/>
  <cols>
    <col min="1" max="1" width="5.140625" style="1" customWidth="1"/>
    <col min="2" max="2" width="60.42578125" style="64" customWidth="1"/>
    <col min="3" max="3" width="10" style="1" customWidth="1"/>
    <col min="4" max="4" width="10.7109375" style="1" customWidth="1"/>
    <col min="5" max="5" width="14.140625" style="1" customWidth="1"/>
    <col min="6" max="6" width="10.7109375" style="1" customWidth="1"/>
    <col min="7" max="7" width="10.140625" style="1" customWidth="1"/>
    <col min="8" max="8" width="9.85546875" style="1" customWidth="1"/>
    <col min="9" max="9" width="10.28515625" style="1" customWidth="1"/>
    <col min="10" max="16384" width="9.140625" style="1"/>
  </cols>
  <sheetData>
    <row r="1" spans="1:12" x14ac:dyDescent="0.2">
      <c r="A1" s="65"/>
      <c r="B1" s="66" t="s">
        <v>63</v>
      </c>
      <c r="C1" s="66"/>
      <c r="D1" s="66"/>
      <c r="E1" s="66"/>
      <c r="F1" s="66"/>
      <c r="G1" s="66"/>
      <c r="H1" s="65"/>
      <c r="I1" s="65"/>
      <c r="J1" s="65"/>
      <c r="K1" s="65"/>
      <c r="L1" s="65"/>
    </row>
    <row r="2" spans="1:12" ht="15.75" customHeight="1" x14ac:dyDescent="0.2">
      <c r="A2" s="65"/>
      <c r="B2" s="67" t="s">
        <v>119</v>
      </c>
      <c r="C2" s="66"/>
      <c r="D2" s="66"/>
      <c r="E2" s="66"/>
      <c r="F2" s="66"/>
      <c r="G2" s="66"/>
      <c r="H2" s="65"/>
      <c r="I2" s="65"/>
      <c r="J2" s="65"/>
      <c r="K2" s="65"/>
      <c r="L2" s="65"/>
    </row>
    <row r="3" spans="1:12" ht="15.75" customHeight="1" x14ac:dyDescent="0.2">
      <c r="A3" s="65"/>
      <c r="B3" s="67" t="s">
        <v>120</v>
      </c>
      <c r="C3" s="66"/>
      <c r="D3" s="66"/>
      <c r="E3" s="66"/>
      <c r="F3" s="66"/>
      <c r="G3" s="66"/>
      <c r="H3" s="65"/>
      <c r="I3" s="65"/>
      <c r="J3" s="65"/>
      <c r="K3" s="65"/>
      <c r="L3" s="65"/>
    </row>
    <row r="4" spans="1:12" ht="17.25" customHeight="1" x14ac:dyDescent="0.2">
      <c r="A4" s="65"/>
      <c r="B4" s="66" t="s">
        <v>364</v>
      </c>
      <c r="C4" s="66"/>
      <c r="D4" s="66"/>
      <c r="E4" s="66"/>
      <c r="F4" s="66"/>
      <c r="G4" s="66"/>
      <c r="H4" s="65"/>
      <c r="I4" s="65"/>
      <c r="J4" s="65"/>
      <c r="K4" s="65"/>
      <c r="L4" s="65"/>
    </row>
    <row r="5" spans="1:12" ht="18" x14ac:dyDescent="0.25">
      <c r="A5" s="68"/>
      <c r="B5" s="742" t="s">
        <v>479</v>
      </c>
      <c r="C5" s="742"/>
      <c r="D5" s="742"/>
      <c r="E5" s="742"/>
      <c r="F5" s="742"/>
      <c r="G5" s="742"/>
      <c r="H5" s="742"/>
      <c r="I5" s="742"/>
      <c r="J5" s="65"/>
      <c r="K5" s="65"/>
      <c r="L5" s="69"/>
    </row>
    <row r="6" spans="1:12" ht="18" x14ac:dyDescent="0.25">
      <c r="A6" s="742" t="s">
        <v>620</v>
      </c>
      <c r="B6" s="742"/>
      <c r="C6" s="742"/>
      <c r="D6" s="742"/>
      <c r="E6" s="742"/>
      <c r="F6" s="742"/>
      <c r="G6" s="742"/>
      <c r="H6" s="742"/>
      <c r="I6" s="742"/>
      <c r="J6" s="65"/>
      <c r="K6" s="65"/>
      <c r="L6" s="65"/>
    </row>
    <row r="7" spans="1:12" x14ac:dyDescent="0.2">
      <c r="A7" s="65"/>
      <c r="B7" s="764" t="s">
        <v>537</v>
      </c>
      <c r="C7" s="765"/>
      <c r="D7" s="765"/>
      <c r="E7" s="765"/>
      <c r="F7" s="765"/>
      <c r="G7" s="765"/>
      <c r="H7" s="765"/>
      <c r="I7" s="765"/>
      <c r="J7" s="65"/>
      <c r="K7" s="65"/>
      <c r="L7" s="65"/>
    </row>
    <row r="8" spans="1:12" ht="13.5" thickBot="1" x14ac:dyDescent="0.25">
      <c r="A8" s="65"/>
      <c r="B8" s="70"/>
      <c r="C8" s="70"/>
      <c r="D8" s="70"/>
      <c r="E8" s="70"/>
      <c r="F8" s="70"/>
      <c r="G8" s="70"/>
      <c r="H8" s="735"/>
      <c r="I8" s="735"/>
      <c r="J8" s="735" t="s">
        <v>480</v>
      </c>
      <c r="K8" s="735"/>
      <c r="L8" s="69"/>
    </row>
    <row r="9" spans="1:12" s="65" customFormat="1" ht="18.75" customHeight="1" x14ac:dyDescent="0.2">
      <c r="A9" s="736" t="s">
        <v>426</v>
      </c>
      <c r="B9" s="737"/>
      <c r="C9" s="802" t="s">
        <v>70</v>
      </c>
      <c r="D9" s="746" t="s">
        <v>561</v>
      </c>
      <c r="E9" s="747"/>
      <c r="F9" s="748"/>
      <c r="G9" s="748"/>
      <c r="H9" s="748"/>
      <c r="I9" s="748"/>
      <c r="J9" s="755" t="s">
        <v>427</v>
      </c>
      <c r="K9" s="755"/>
      <c r="L9" s="756"/>
    </row>
    <row r="10" spans="1:12" s="65" customFormat="1" ht="20.25" customHeight="1" x14ac:dyDescent="0.2">
      <c r="A10" s="738"/>
      <c r="B10" s="739"/>
      <c r="C10" s="803"/>
      <c r="D10" s="805" t="s">
        <v>449</v>
      </c>
      <c r="E10" s="805"/>
      <c r="F10" s="806" t="s">
        <v>450</v>
      </c>
      <c r="G10" s="806"/>
      <c r="H10" s="806"/>
      <c r="I10" s="807"/>
      <c r="J10" s="760">
        <v>2022</v>
      </c>
      <c r="K10" s="760">
        <v>2023</v>
      </c>
      <c r="L10" s="762">
        <v>2024</v>
      </c>
    </row>
    <row r="11" spans="1:12" s="65" customFormat="1" ht="42.75" customHeight="1" thickBot="1" x14ac:dyDescent="0.25">
      <c r="A11" s="740"/>
      <c r="B11" s="741"/>
      <c r="C11" s="804"/>
      <c r="D11" s="121" t="s">
        <v>451</v>
      </c>
      <c r="E11" s="122" t="s">
        <v>452</v>
      </c>
      <c r="F11" s="123" t="s">
        <v>453</v>
      </c>
      <c r="G11" s="123" t="s">
        <v>454</v>
      </c>
      <c r="H11" s="123" t="s">
        <v>455</v>
      </c>
      <c r="I11" s="124" t="s">
        <v>456</v>
      </c>
      <c r="J11" s="761"/>
      <c r="K11" s="761"/>
      <c r="L11" s="763"/>
    </row>
    <row r="12" spans="1:12" s="49" customFormat="1" ht="41.25" customHeight="1" x14ac:dyDescent="0.2">
      <c r="A12" s="753" t="s">
        <v>500</v>
      </c>
      <c r="B12" s="754"/>
      <c r="C12" s="247"/>
      <c r="D12" s="17">
        <f t="shared" ref="D12:D77" si="0">F12+G12+H12+I12</f>
        <v>0</v>
      </c>
      <c r="E12" s="37"/>
      <c r="F12" s="48">
        <f t="shared" ref="F12:L12" si="1">F13+F188</f>
        <v>0</v>
      </c>
      <c r="G12" s="48">
        <f t="shared" si="1"/>
        <v>0</v>
      </c>
      <c r="H12" s="48">
        <f t="shared" si="1"/>
        <v>0</v>
      </c>
      <c r="I12" s="48">
        <f t="shared" si="1"/>
        <v>0</v>
      </c>
      <c r="J12" s="313">
        <f t="shared" si="1"/>
        <v>0</v>
      </c>
      <c r="K12" s="313">
        <f t="shared" si="1"/>
        <v>0</v>
      </c>
      <c r="L12" s="314">
        <f t="shared" si="1"/>
        <v>0</v>
      </c>
    </row>
    <row r="13" spans="1:12" s="49" customFormat="1" ht="20.25" customHeight="1" x14ac:dyDescent="0.2">
      <c r="A13" s="766" t="s">
        <v>465</v>
      </c>
      <c r="B13" s="767"/>
      <c r="C13" s="248"/>
      <c r="D13" s="17">
        <f t="shared" si="0"/>
        <v>0</v>
      </c>
      <c r="E13" s="21"/>
      <c r="F13" s="35">
        <f t="shared" ref="F13:L13" si="2">F14+F180</f>
        <v>0</v>
      </c>
      <c r="G13" s="35">
        <f t="shared" si="2"/>
        <v>0</v>
      </c>
      <c r="H13" s="35">
        <f t="shared" si="2"/>
        <v>0</v>
      </c>
      <c r="I13" s="35">
        <f t="shared" si="2"/>
        <v>0</v>
      </c>
      <c r="J13" s="21">
        <f t="shared" si="2"/>
        <v>0</v>
      </c>
      <c r="K13" s="21">
        <f t="shared" si="2"/>
        <v>0</v>
      </c>
      <c r="L13" s="424">
        <f t="shared" si="2"/>
        <v>0</v>
      </c>
    </row>
    <row r="14" spans="1:12" s="49" customFormat="1" ht="19.5" customHeight="1" x14ac:dyDescent="0.25">
      <c r="A14" s="249" t="s">
        <v>220</v>
      </c>
      <c r="B14" s="250"/>
      <c r="C14" s="251" t="s">
        <v>221</v>
      </c>
      <c r="D14" s="17">
        <f t="shared" si="0"/>
        <v>0</v>
      </c>
      <c r="E14" s="22"/>
      <c r="F14" s="36">
        <f>F15+F48+F152</f>
        <v>0</v>
      </c>
      <c r="G14" s="36">
        <f t="shared" ref="G14:L14" si="3">G15+G48+G152</f>
        <v>0</v>
      </c>
      <c r="H14" s="36">
        <f t="shared" si="3"/>
        <v>0</v>
      </c>
      <c r="I14" s="36">
        <f t="shared" si="3"/>
        <v>0</v>
      </c>
      <c r="J14" s="22">
        <f t="shared" si="3"/>
        <v>0</v>
      </c>
      <c r="K14" s="22">
        <f t="shared" si="3"/>
        <v>0</v>
      </c>
      <c r="L14" s="22">
        <f t="shared" si="3"/>
        <v>0</v>
      </c>
    </row>
    <row r="15" spans="1:12" s="13" customFormat="1" ht="33.75" customHeight="1" x14ac:dyDescent="0.25">
      <c r="A15" s="846" t="s">
        <v>431</v>
      </c>
      <c r="B15" s="847"/>
      <c r="C15" s="252" t="s">
        <v>222</v>
      </c>
      <c r="D15" s="17">
        <f t="shared" si="0"/>
        <v>0</v>
      </c>
      <c r="E15" s="23"/>
      <c r="F15" s="33">
        <f t="shared" ref="F15:L15" si="4">F16+F33+F40</f>
        <v>0</v>
      </c>
      <c r="G15" s="33">
        <f t="shared" si="4"/>
        <v>0</v>
      </c>
      <c r="H15" s="33">
        <f t="shared" si="4"/>
        <v>0</v>
      </c>
      <c r="I15" s="33">
        <f t="shared" si="4"/>
        <v>0</v>
      </c>
      <c r="J15" s="23">
        <f t="shared" si="4"/>
        <v>0</v>
      </c>
      <c r="K15" s="23">
        <f t="shared" si="4"/>
        <v>0</v>
      </c>
      <c r="L15" s="24">
        <f t="shared" si="4"/>
        <v>0</v>
      </c>
    </row>
    <row r="16" spans="1:12" s="49" customFormat="1" ht="29.25" customHeight="1" x14ac:dyDescent="0.25">
      <c r="A16" s="840" t="s">
        <v>219</v>
      </c>
      <c r="B16" s="841"/>
      <c r="C16" s="251" t="s">
        <v>131</v>
      </c>
      <c r="D16" s="17">
        <f t="shared" si="0"/>
        <v>0</v>
      </c>
      <c r="E16" s="50"/>
      <c r="F16" s="51">
        <f t="shared" ref="F16:L16" si="5">SUM(F17:F32)</f>
        <v>0</v>
      </c>
      <c r="G16" s="51">
        <f t="shared" si="5"/>
        <v>0</v>
      </c>
      <c r="H16" s="51">
        <f t="shared" si="5"/>
        <v>0</v>
      </c>
      <c r="I16" s="51">
        <f t="shared" si="5"/>
        <v>0</v>
      </c>
      <c r="J16" s="50">
        <f t="shared" si="5"/>
        <v>0</v>
      </c>
      <c r="K16" s="50">
        <f t="shared" si="5"/>
        <v>0</v>
      </c>
      <c r="L16" s="55">
        <f t="shared" si="5"/>
        <v>0</v>
      </c>
    </row>
    <row r="17" spans="1:12" s="49" customFormat="1" ht="15" customHeight="1" x14ac:dyDescent="0.2">
      <c r="A17" s="253"/>
      <c r="B17" s="254" t="s">
        <v>132</v>
      </c>
      <c r="C17" s="255" t="s">
        <v>133</v>
      </c>
      <c r="D17" s="17">
        <f t="shared" si="0"/>
        <v>0</v>
      </c>
      <c r="E17" s="50"/>
      <c r="F17" s="50">
        <v>0</v>
      </c>
      <c r="G17" s="50"/>
      <c r="H17" s="50"/>
      <c r="I17" s="52">
        <v>0</v>
      </c>
      <c r="J17" s="76"/>
      <c r="K17" s="77"/>
      <c r="L17" s="78"/>
    </row>
    <row r="18" spans="1:12" s="14" customFormat="1" ht="15" customHeight="1" x14ac:dyDescent="0.2">
      <c r="A18" s="256"/>
      <c r="B18" s="254" t="s">
        <v>134</v>
      </c>
      <c r="C18" s="255" t="s">
        <v>135</v>
      </c>
      <c r="D18" s="17">
        <f t="shared" si="0"/>
        <v>0</v>
      </c>
      <c r="E18" s="50"/>
      <c r="F18" s="50"/>
      <c r="G18" s="50"/>
      <c r="H18" s="50"/>
      <c r="I18" s="52"/>
      <c r="J18" s="76"/>
      <c r="K18" s="77"/>
      <c r="L18" s="78"/>
    </row>
    <row r="19" spans="1:12" s="14" customFormat="1" ht="15" customHeight="1" x14ac:dyDescent="0.2">
      <c r="A19" s="256"/>
      <c r="B19" s="254" t="s">
        <v>190</v>
      </c>
      <c r="C19" s="255" t="s">
        <v>191</v>
      </c>
      <c r="D19" s="17">
        <f t="shared" si="0"/>
        <v>0</v>
      </c>
      <c r="E19" s="50"/>
      <c r="F19" s="50"/>
      <c r="G19" s="50"/>
      <c r="H19" s="50"/>
      <c r="I19" s="52"/>
      <c r="J19" s="76"/>
      <c r="K19" s="77"/>
      <c r="L19" s="78"/>
    </row>
    <row r="20" spans="1:12" s="49" customFormat="1" ht="15" customHeight="1" x14ac:dyDescent="0.2">
      <c r="A20" s="253"/>
      <c r="B20" s="254" t="s">
        <v>192</v>
      </c>
      <c r="C20" s="255" t="s">
        <v>193</v>
      </c>
      <c r="D20" s="17">
        <f t="shared" si="0"/>
        <v>0</v>
      </c>
      <c r="E20" s="50"/>
      <c r="F20" s="53">
        <v>0</v>
      </c>
      <c r="G20" s="53"/>
      <c r="H20" s="53"/>
      <c r="I20" s="54"/>
      <c r="J20" s="76"/>
      <c r="K20" s="77"/>
      <c r="L20" s="78"/>
    </row>
    <row r="21" spans="1:12" s="49" customFormat="1" ht="15" customHeight="1" x14ac:dyDescent="0.2">
      <c r="A21" s="253"/>
      <c r="B21" s="254" t="s">
        <v>194</v>
      </c>
      <c r="C21" s="255" t="s">
        <v>195</v>
      </c>
      <c r="D21" s="17">
        <f t="shared" si="0"/>
        <v>0</v>
      </c>
      <c r="E21" s="50"/>
      <c r="F21" s="53"/>
      <c r="G21" s="53"/>
      <c r="H21" s="53"/>
      <c r="I21" s="54"/>
      <c r="J21" s="76"/>
      <c r="K21" s="77"/>
      <c r="L21" s="78"/>
    </row>
    <row r="22" spans="1:12" s="49" customFormat="1" ht="15" customHeight="1" x14ac:dyDescent="0.2">
      <c r="A22" s="253"/>
      <c r="B22" s="254" t="s">
        <v>196</v>
      </c>
      <c r="C22" s="255" t="s">
        <v>197</v>
      </c>
      <c r="D22" s="17">
        <f t="shared" si="0"/>
        <v>0</v>
      </c>
      <c r="E22" s="50"/>
      <c r="F22" s="50"/>
      <c r="G22" s="50"/>
      <c r="H22" s="50"/>
      <c r="I22" s="52"/>
      <c r="J22" s="76"/>
      <c r="K22" s="77"/>
      <c r="L22" s="78"/>
    </row>
    <row r="23" spans="1:12" s="49" customFormat="1" ht="15" customHeight="1" x14ac:dyDescent="0.2">
      <c r="A23" s="253"/>
      <c r="B23" s="254" t="s">
        <v>198</v>
      </c>
      <c r="C23" s="255" t="s">
        <v>199</v>
      </c>
      <c r="D23" s="17">
        <f t="shared" si="0"/>
        <v>0</v>
      </c>
      <c r="E23" s="50"/>
      <c r="F23" s="53"/>
      <c r="G23" s="53"/>
      <c r="H23" s="53"/>
      <c r="I23" s="54"/>
      <c r="J23" s="76"/>
      <c r="K23" s="77"/>
      <c r="L23" s="78"/>
    </row>
    <row r="24" spans="1:12" s="49" customFormat="1" ht="15" customHeight="1" x14ac:dyDescent="0.2">
      <c r="A24" s="253"/>
      <c r="B24" s="254" t="s">
        <v>213</v>
      </c>
      <c r="C24" s="255" t="s">
        <v>214</v>
      </c>
      <c r="D24" s="17">
        <f t="shared" si="0"/>
        <v>0</v>
      </c>
      <c r="E24" s="50"/>
      <c r="F24" s="50"/>
      <c r="G24" s="50"/>
      <c r="H24" s="50"/>
      <c r="I24" s="52"/>
      <c r="J24" s="76"/>
      <c r="K24" s="77"/>
      <c r="L24" s="78"/>
    </row>
    <row r="25" spans="1:12" s="49" customFormat="1" ht="15" customHeight="1" x14ac:dyDescent="0.2">
      <c r="A25" s="253"/>
      <c r="B25" s="254" t="s">
        <v>215</v>
      </c>
      <c r="C25" s="255" t="s">
        <v>216</v>
      </c>
      <c r="D25" s="17">
        <f t="shared" si="0"/>
        <v>0</v>
      </c>
      <c r="E25" s="50"/>
      <c r="F25" s="50">
        <v>0</v>
      </c>
      <c r="G25" s="50"/>
      <c r="H25" s="50"/>
      <c r="I25" s="52">
        <v>0</v>
      </c>
      <c r="J25" s="76"/>
      <c r="K25" s="77"/>
      <c r="L25" s="78"/>
    </row>
    <row r="26" spans="1:12" s="49" customFormat="1" ht="15" customHeight="1" x14ac:dyDescent="0.2">
      <c r="A26" s="253"/>
      <c r="B26" s="254" t="s">
        <v>217</v>
      </c>
      <c r="C26" s="255" t="s">
        <v>218</v>
      </c>
      <c r="D26" s="17">
        <f t="shared" si="0"/>
        <v>0</v>
      </c>
      <c r="E26" s="50"/>
      <c r="F26" s="50"/>
      <c r="G26" s="50"/>
      <c r="H26" s="50"/>
      <c r="I26" s="52"/>
      <c r="J26" s="76"/>
      <c r="K26" s="77"/>
      <c r="L26" s="78"/>
    </row>
    <row r="27" spans="1:12" s="49" customFormat="1" ht="15" customHeight="1" x14ac:dyDescent="0.2">
      <c r="A27" s="257"/>
      <c r="B27" s="258" t="s">
        <v>392</v>
      </c>
      <c r="C27" s="255" t="s">
        <v>393</v>
      </c>
      <c r="D27" s="17">
        <f t="shared" si="0"/>
        <v>0</v>
      </c>
      <c r="E27" s="50"/>
      <c r="F27" s="50"/>
      <c r="G27" s="50"/>
      <c r="H27" s="50"/>
      <c r="I27" s="52"/>
      <c r="J27" s="76"/>
      <c r="K27" s="77"/>
      <c r="L27" s="78"/>
    </row>
    <row r="28" spans="1:12" s="49" customFormat="1" ht="15" customHeight="1" x14ac:dyDescent="0.2">
      <c r="A28" s="257"/>
      <c r="B28" s="258" t="s">
        <v>394</v>
      </c>
      <c r="C28" s="255" t="s">
        <v>127</v>
      </c>
      <c r="D28" s="17">
        <f t="shared" si="0"/>
        <v>0</v>
      </c>
      <c r="E28" s="50"/>
      <c r="F28" s="50"/>
      <c r="G28" s="50"/>
      <c r="H28" s="50"/>
      <c r="I28" s="52"/>
      <c r="J28" s="76"/>
      <c r="K28" s="77"/>
      <c r="L28" s="78"/>
    </row>
    <row r="29" spans="1:12" s="49" customFormat="1" ht="15" customHeight="1" x14ac:dyDescent="0.2">
      <c r="A29" s="257"/>
      <c r="B29" s="258" t="s">
        <v>87</v>
      </c>
      <c r="C29" s="255" t="s">
        <v>88</v>
      </c>
      <c r="D29" s="17">
        <f t="shared" si="0"/>
        <v>0</v>
      </c>
      <c r="E29" s="50"/>
      <c r="F29" s="50"/>
      <c r="G29" s="50"/>
      <c r="H29" s="50"/>
      <c r="I29" s="52"/>
      <c r="J29" s="76"/>
      <c r="K29" s="77"/>
      <c r="L29" s="78"/>
    </row>
    <row r="30" spans="1:12" s="49" customFormat="1" ht="15" customHeight="1" x14ac:dyDescent="0.2">
      <c r="A30" s="257"/>
      <c r="B30" s="258" t="s">
        <v>550</v>
      </c>
      <c r="C30" s="255" t="s">
        <v>549</v>
      </c>
      <c r="D30" s="17">
        <f t="shared" si="0"/>
        <v>0</v>
      </c>
      <c r="E30" s="50"/>
      <c r="F30" s="50"/>
      <c r="G30" s="50"/>
      <c r="H30" s="50"/>
      <c r="I30" s="52"/>
      <c r="J30" s="76"/>
      <c r="K30" s="77"/>
      <c r="L30" s="78"/>
    </row>
    <row r="31" spans="1:12" s="49" customFormat="1" ht="15" customHeight="1" x14ac:dyDescent="0.2">
      <c r="A31" s="467"/>
      <c r="B31" s="259" t="s">
        <v>556</v>
      </c>
      <c r="C31" s="255" t="s">
        <v>557</v>
      </c>
      <c r="D31" s="17">
        <f t="shared" si="0"/>
        <v>0</v>
      </c>
      <c r="E31" s="79"/>
      <c r="F31" s="79"/>
      <c r="G31" s="79"/>
      <c r="H31" s="79"/>
      <c r="I31" s="80"/>
      <c r="J31" s="76"/>
      <c r="K31" s="77"/>
      <c r="L31" s="78"/>
    </row>
    <row r="32" spans="1:12" s="49" customFormat="1" ht="15" customHeight="1" x14ac:dyDescent="0.2">
      <c r="A32" s="257"/>
      <c r="B32" s="254" t="s">
        <v>90</v>
      </c>
      <c r="C32" s="255" t="s">
        <v>91</v>
      </c>
      <c r="D32" s="17">
        <f t="shared" si="0"/>
        <v>0</v>
      </c>
      <c r="E32" s="50"/>
      <c r="F32" s="50"/>
      <c r="G32" s="50"/>
      <c r="H32" s="50"/>
      <c r="I32" s="52"/>
      <c r="J32" s="76"/>
      <c r="K32" s="77"/>
      <c r="L32" s="78"/>
    </row>
    <row r="33" spans="1:12" s="49" customFormat="1" ht="17.25" customHeight="1" x14ac:dyDescent="0.25">
      <c r="A33" s="257" t="s">
        <v>109</v>
      </c>
      <c r="B33" s="254"/>
      <c r="C33" s="251" t="s">
        <v>92</v>
      </c>
      <c r="D33" s="17">
        <f t="shared" si="0"/>
        <v>0</v>
      </c>
      <c r="E33" s="50"/>
      <c r="F33" s="51">
        <f t="shared" ref="F33:L33" si="6">SUM(F34:F39)</f>
        <v>0</v>
      </c>
      <c r="G33" s="51">
        <f t="shared" si="6"/>
        <v>0</v>
      </c>
      <c r="H33" s="51">
        <f t="shared" si="6"/>
        <v>0</v>
      </c>
      <c r="I33" s="51">
        <f t="shared" si="6"/>
        <v>0</v>
      </c>
      <c r="J33" s="50">
        <f t="shared" si="6"/>
        <v>0</v>
      </c>
      <c r="K33" s="50">
        <f t="shared" si="6"/>
        <v>0</v>
      </c>
      <c r="L33" s="55">
        <f t="shared" si="6"/>
        <v>0</v>
      </c>
    </row>
    <row r="34" spans="1:12" s="49" customFormat="1" ht="15" customHeight="1" x14ac:dyDescent="0.2">
      <c r="A34" s="257"/>
      <c r="B34" s="254" t="s">
        <v>4</v>
      </c>
      <c r="C34" s="255" t="s">
        <v>93</v>
      </c>
      <c r="D34" s="17">
        <f t="shared" si="0"/>
        <v>0</v>
      </c>
      <c r="E34" s="50"/>
      <c r="F34" s="50"/>
      <c r="G34" s="50"/>
      <c r="H34" s="50"/>
      <c r="I34" s="52"/>
      <c r="J34" s="27"/>
      <c r="K34" s="44"/>
      <c r="L34" s="28"/>
    </row>
    <row r="35" spans="1:12" s="49" customFormat="1" ht="15" customHeight="1" x14ac:dyDescent="0.2">
      <c r="A35" s="257"/>
      <c r="B35" s="260" t="s">
        <v>548</v>
      </c>
      <c r="C35" s="255" t="s">
        <v>317</v>
      </c>
      <c r="D35" s="17">
        <f t="shared" si="0"/>
        <v>0</v>
      </c>
      <c r="E35" s="50"/>
      <c r="F35" s="50"/>
      <c r="G35" s="50"/>
      <c r="H35" s="50"/>
      <c r="I35" s="52"/>
      <c r="J35" s="27"/>
      <c r="K35" s="44"/>
      <c r="L35" s="28"/>
    </row>
    <row r="36" spans="1:12" s="49" customFormat="1" ht="15" customHeight="1" x14ac:dyDescent="0.2">
      <c r="A36" s="257"/>
      <c r="B36" s="254" t="s">
        <v>318</v>
      </c>
      <c r="C36" s="255" t="s">
        <v>319</v>
      </c>
      <c r="D36" s="17">
        <f t="shared" si="0"/>
        <v>0</v>
      </c>
      <c r="E36" s="50"/>
      <c r="F36" s="50"/>
      <c r="G36" s="50"/>
      <c r="H36" s="50"/>
      <c r="I36" s="52"/>
      <c r="J36" s="27"/>
      <c r="K36" s="44"/>
      <c r="L36" s="28"/>
    </row>
    <row r="37" spans="1:12" s="49" customFormat="1" ht="15" customHeight="1" x14ac:dyDescent="0.2">
      <c r="A37" s="257"/>
      <c r="B37" s="254" t="s">
        <v>320</v>
      </c>
      <c r="C37" s="255" t="s">
        <v>321</v>
      </c>
      <c r="D37" s="17">
        <f t="shared" si="0"/>
        <v>0</v>
      </c>
      <c r="E37" s="50"/>
      <c r="F37" s="50"/>
      <c r="G37" s="50"/>
      <c r="H37" s="50"/>
      <c r="I37" s="52"/>
      <c r="J37" s="27"/>
      <c r="K37" s="44"/>
      <c r="L37" s="28"/>
    </row>
    <row r="38" spans="1:12" s="49" customFormat="1" ht="15" customHeight="1" x14ac:dyDescent="0.2">
      <c r="A38" s="257"/>
      <c r="B38" s="186" t="s">
        <v>540</v>
      </c>
      <c r="C38" s="187" t="s">
        <v>539</v>
      </c>
      <c r="D38" s="17">
        <f t="shared" si="0"/>
        <v>0</v>
      </c>
      <c r="E38" s="50"/>
      <c r="F38" s="50"/>
      <c r="G38" s="50"/>
      <c r="H38" s="50"/>
      <c r="I38" s="52"/>
      <c r="J38" s="27"/>
      <c r="K38" s="44"/>
      <c r="L38" s="28"/>
    </row>
    <row r="39" spans="1:12" s="49" customFormat="1" ht="15" customHeight="1" x14ac:dyDescent="0.2">
      <c r="A39" s="253"/>
      <c r="B39" s="254" t="s">
        <v>508</v>
      </c>
      <c r="C39" s="255" t="s">
        <v>509</v>
      </c>
      <c r="D39" s="17">
        <f t="shared" si="0"/>
        <v>0</v>
      </c>
      <c r="E39" s="50"/>
      <c r="F39" s="50"/>
      <c r="G39" s="50"/>
      <c r="H39" s="50"/>
      <c r="I39" s="52"/>
      <c r="J39" s="27"/>
      <c r="K39" s="44"/>
      <c r="L39" s="28"/>
    </row>
    <row r="40" spans="1:12" s="12" customFormat="1" ht="16.5" customHeight="1" x14ac:dyDescent="0.25">
      <c r="A40" s="188" t="s">
        <v>546</v>
      </c>
      <c r="B40" s="186"/>
      <c r="C40" s="189" t="s">
        <v>358</v>
      </c>
      <c r="D40" s="165">
        <f>D41+D42+D43+D44+D45+D46+D47</f>
        <v>0</v>
      </c>
      <c r="E40" s="25"/>
      <c r="F40" s="30">
        <f>F41+F42+F43+F44+F45+F46+F47</f>
        <v>0</v>
      </c>
      <c r="G40" s="30">
        <f t="shared" ref="G40:L40" si="7">G41+G42+G43+G44+G45+G46+G47</f>
        <v>0</v>
      </c>
      <c r="H40" s="30">
        <f t="shared" si="7"/>
        <v>0</v>
      </c>
      <c r="I40" s="30">
        <f t="shared" si="7"/>
        <v>0</v>
      </c>
      <c r="J40" s="25">
        <f t="shared" si="7"/>
        <v>0</v>
      </c>
      <c r="K40" s="25">
        <f t="shared" si="7"/>
        <v>0</v>
      </c>
      <c r="L40" s="26">
        <f t="shared" si="7"/>
        <v>0</v>
      </c>
    </row>
    <row r="41" spans="1:12" s="49" customFormat="1" ht="15.6" customHeight="1" x14ac:dyDescent="0.2">
      <c r="A41" s="257"/>
      <c r="B41" s="258" t="s">
        <v>359</v>
      </c>
      <c r="C41" s="255" t="s">
        <v>360</v>
      </c>
      <c r="D41" s="17">
        <f t="shared" si="0"/>
        <v>0</v>
      </c>
      <c r="E41" s="50"/>
      <c r="F41" s="50"/>
      <c r="G41" s="50"/>
      <c r="H41" s="50"/>
      <c r="I41" s="52"/>
      <c r="J41" s="27"/>
      <c r="K41" s="44"/>
      <c r="L41" s="28"/>
    </row>
    <row r="42" spans="1:12" s="49" customFormat="1" ht="15.6" customHeight="1" x14ac:dyDescent="0.2">
      <c r="A42" s="257"/>
      <c r="B42" s="258" t="s">
        <v>361</v>
      </c>
      <c r="C42" s="255" t="s">
        <v>362</v>
      </c>
      <c r="D42" s="17">
        <f t="shared" si="0"/>
        <v>0</v>
      </c>
      <c r="E42" s="50"/>
      <c r="F42" s="50"/>
      <c r="G42" s="50"/>
      <c r="H42" s="50"/>
      <c r="I42" s="52"/>
      <c r="J42" s="27"/>
      <c r="K42" s="44"/>
      <c r="L42" s="28"/>
    </row>
    <row r="43" spans="1:12" s="49" customFormat="1" ht="15.6" customHeight="1" x14ac:dyDescent="0.2">
      <c r="A43" s="257"/>
      <c r="B43" s="258" t="s">
        <v>363</v>
      </c>
      <c r="C43" s="255" t="s">
        <v>300</v>
      </c>
      <c r="D43" s="17">
        <f t="shared" si="0"/>
        <v>0</v>
      </c>
      <c r="E43" s="50"/>
      <c r="F43" s="50"/>
      <c r="G43" s="50"/>
      <c r="H43" s="50"/>
      <c r="I43" s="52"/>
      <c r="J43" s="27"/>
      <c r="K43" s="44"/>
      <c r="L43" s="28"/>
    </row>
    <row r="44" spans="1:12" s="49" customFormat="1" ht="15.6" customHeight="1" x14ac:dyDescent="0.2">
      <c r="A44" s="257"/>
      <c r="B44" s="261" t="s">
        <v>301</v>
      </c>
      <c r="C44" s="255" t="s">
        <v>425</v>
      </c>
      <c r="D44" s="17">
        <f t="shared" si="0"/>
        <v>0</v>
      </c>
      <c r="E44" s="50"/>
      <c r="F44" s="50"/>
      <c r="G44" s="50"/>
      <c r="H44" s="50"/>
      <c r="I44" s="52"/>
      <c r="J44" s="27"/>
      <c r="K44" s="44"/>
      <c r="L44" s="28"/>
    </row>
    <row r="45" spans="1:12" s="49" customFormat="1" ht="15.6" customHeight="1" x14ac:dyDescent="0.2">
      <c r="A45" s="257"/>
      <c r="B45" s="261" t="s">
        <v>121</v>
      </c>
      <c r="C45" s="255" t="s">
        <v>412</v>
      </c>
      <c r="D45" s="17">
        <f t="shared" si="0"/>
        <v>0</v>
      </c>
      <c r="E45" s="50"/>
      <c r="F45" s="50"/>
      <c r="G45" s="50"/>
      <c r="H45" s="50"/>
      <c r="I45" s="52"/>
      <c r="J45" s="27"/>
      <c r="K45" s="44"/>
      <c r="L45" s="28"/>
    </row>
    <row r="46" spans="1:12" s="49" customFormat="1" ht="15.6" customHeight="1" x14ac:dyDescent="0.2">
      <c r="A46" s="257"/>
      <c r="B46" s="258" t="s">
        <v>413</v>
      </c>
      <c r="C46" s="255" t="s">
        <v>414</v>
      </c>
      <c r="D46" s="17">
        <f t="shared" si="0"/>
        <v>0</v>
      </c>
      <c r="E46" s="50"/>
      <c r="F46" s="50"/>
      <c r="G46" s="50"/>
      <c r="H46" s="50"/>
      <c r="I46" s="52"/>
      <c r="J46" s="27"/>
      <c r="K46" s="44"/>
      <c r="L46" s="28"/>
    </row>
    <row r="47" spans="1:12" s="12" customFormat="1" ht="15.6" customHeight="1" x14ac:dyDescent="0.2">
      <c r="A47" s="188"/>
      <c r="B47" s="191" t="s">
        <v>544</v>
      </c>
      <c r="C47" s="187" t="s">
        <v>545</v>
      </c>
      <c r="D47" s="17">
        <f t="shared" si="0"/>
        <v>0</v>
      </c>
      <c r="E47" s="25"/>
      <c r="F47" s="25"/>
      <c r="G47" s="25"/>
      <c r="H47" s="25"/>
      <c r="I47" s="43"/>
      <c r="J47" s="27"/>
      <c r="K47" s="44"/>
      <c r="L47" s="28"/>
    </row>
    <row r="48" spans="1:12" s="13" customFormat="1" ht="39" customHeight="1" x14ac:dyDescent="0.25">
      <c r="A48" s="844" t="s">
        <v>485</v>
      </c>
      <c r="B48" s="845"/>
      <c r="C48" s="252" t="s">
        <v>20</v>
      </c>
      <c r="D48" s="17">
        <f t="shared" si="0"/>
        <v>0</v>
      </c>
      <c r="E48" s="23"/>
      <c r="F48" s="33">
        <f t="shared" ref="F48:L48" si="8">F49+F60+F61+F64+F69+F73+F76+F78+F79+F80+F81+F94+F95</f>
        <v>0</v>
      </c>
      <c r="G48" s="33">
        <f t="shared" si="8"/>
        <v>0</v>
      </c>
      <c r="H48" s="33">
        <f t="shared" si="8"/>
        <v>0</v>
      </c>
      <c r="I48" s="33">
        <f t="shared" si="8"/>
        <v>0</v>
      </c>
      <c r="J48" s="23">
        <f t="shared" si="8"/>
        <v>0</v>
      </c>
      <c r="K48" s="23">
        <f t="shared" si="8"/>
        <v>0</v>
      </c>
      <c r="L48" s="24">
        <f t="shared" si="8"/>
        <v>0</v>
      </c>
    </row>
    <row r="49" spans="1:12" s="49" customFormat="1" ht="14.25" customHeight="1" x14ac:dyDescent="0.25">
      <c r="A49" s="262" t="s">
        <v>21</v>
      </c>
      <c r="B49" s="254"/>
      <c r="C49" s="251" t="s">
        <v>22</v>
      </c>
      <c r="D49" s="17">
        <f t="shared" si="0"/>
        <v>0</v>
      </c>
      <c r="E49" s="50"/>
      <c r="F49" s="51">
        <f t="shared" ref="F49:L49" si="9">SUM(F50:F59)</f>
        <v>0</v>
      </c>
      <c r="G49" s="51">
        <f t="shared" si="9"/>
        <v>0</v>
      </c>
      <c r="H49" s="51">
        <f t="shared" si="9"/>
        <v>0</v>
      </c>
      <c r="I49" s="51">
        <f t="shared" si="9"/>
        <v>0</v>
      </c>
      <c r="J49" s="50">
        <f t="shared" si="9"/>
        <v>0</v>
      </c>
      <c r="K49" s="50">
        <f t="shared" si="9"/>
        <v>0</v>
      </c>
      <c r="L49" s="55">
        <f t="shared" si="9"/>
        <v>0</v>
      </c>
    </row>
    <row r="50" spans="1:12" s="49" customFormat="1" ht="15" customHeight="1" x14ac:dyDescent="0.2">
      <c r="A50" s="257"/>
      <c r="B50" s="258" t="s">
        <v>23</v>
      </c>
      <c r="C50" s="255" t="s">
        <v>24</v>
      </c>
      <c r="D50" s="17">
        <f t="shared" si="0"/>
        <v>0</v>
      </c>
      <c r="E50" s="50"/>
      <c r="F50" s="50"/>
      <c r="G50" s="50"/>
      <c r="H50" s="50"/>
      <c r="I50" s="52"/>
      <c r="J50" s="27"/>
      <c r="K50" s="44"/>
      <c r="L50" s="28"/>
    </row>
    <row r="51" spans="1:12" s="49" customFormat="1" ht="15" customHeight="1" x14ac:dyDescent="0.2">
      <c r="A51" s="257"/>
      <c r="B51" s="258" t="s">
        <v>25</v>
      </c>
      <c r="C51" s="255" t="s">
        <v>26</v>
      </c>
      <c r="D51" s="17">
        <f t="shared" si="0"/>
        <v>0</v>
      </c>
      <c r="E51" s="50"/>
      <c r="F51" s="50"/>
      <c r="G51" s="50"/>
      <c r="H51" s="50"/>
      <c r="I51" s="52"/>
      <c r="J51" s="27"/>
      <c r="K51" s="44"/>
      <c r="L51" s="28"/>
    </row>
    <row r="52" spans="1:12" s="49" customFormat="1" ht="15" customHeight="1" x14ac:dyDescent="0.2">
      <c r="A52" s="257"/>
      <c r="B52" s="258" t="s">
        <v>341</v>
      </c>
      <c r="C52" s="255" t="s">
        <v>342</v>
      </c>
      <c r="D52" s="17">
        <f t="shared" si="0"/>
        <v>0</v>
      </c>
      <c r="E52" s="50"/>
      <c r="F52" s="50"/>
      <c r="G52" s="50"/>
      <c r="H52" s="50"/>
      <c r="I52" s="52"/>
      <c r="J52" s="27"/>
      <c r="K52" s="44"/>
      <c r="L52" s="28"/>
    </row>
    <row r="53" spans="1:12" s="49" customFormat="1" ht="15" customHeight="1" x14ac:dyDescent="0.2">
      <c r="A53" s="257"/>
      <c r="B53" s="258" t="s">
        <v>343</v>
      </c>
      <c r="C53" s="255" t="s">
        <v>369</v>
      </c>
      <c r="D53" s="17">
        <f t="shared" si="0"/>
        <v>0</v>
      </c>
      <c r="E53" s="50"/>
      <c r="F53" s="50"/>
      <c r="G53" s="50"/>
      <c r="H53" s="50"/>
      <c r="I53" s="52"/>
      <c r="J53" s="27"/>
      <c r="K53" s="44"/>
      <c r="L53" s="28"/>
    </row>
    <row r="54" spans="1:12" s="49" customFormat="1" ht="15" customHeight="1" x14ac:dyDescent="0.2">
      <c r="A54" s="257"/>
      <c r="B54" s="258" t="s">
        <v>370</v>
      </c>
      <c r="C54" s="255" t="s">
        <v>371</v>
      </c>
      <c r="D54" s="17">
        <f t="shared" si="0"/>
        <v>0</v>
      </c>
      <c r="E54" s="50"/>
      <c r="F54" s="50"/>
      <c r="G54" s="50"/>
      <c r="H54" s="50"/>
      <c r="I54" s="52"/>
      <c r="J54" s="27"/>
      <c r="K54" s="44"/>
      <c r="L54" s="28"/>
    </row>
    <row r="55" spans="1:12" s="49" customFormat="1" ht="15" customHeight="1" x14ac:dyDescent="0.2">
      <c r="A55" s="257"/>
      <c r="B55" s="258" t="s">
        <v>372</v>
      </c>
      <c r="C55" s="255" t="s">
        <v>373</v>
      </c>
      <c r="D55" s="17">
        <f t="shared" si="0"/>
        <v>0</v>
      </c>
      <c r="E55" s="50"/>
      <c r="F55" s="50"/>
      <c r="G55" s="50"/>
      <c r="H55" s="50"/>
      <c r="I55" s="52"/>
      <c r="J55" s="27"/>
      <c r="K55" s="44"/>
      <c r="L55" s="28"/>
    </row>
    <row r="56" spans="1:12" s="49" customFormat="1" ht="15" customHeight="1" x14ac:dyDescent="0.2">
      <c r="A56" s="257"/>
      <c r="B56" s="258" t="s">
        <v>374</v>
      </c>
      <c r="C56" s="255" t="s">
        <v>375</v>
      </c>
      <c r="D56" s="17">
        <f t="shared" si="0"/>
        <v>0</v>
      </c>
      <c r="E56" s="50"/>
      <c r="F56" s="50"/>
      <c r="G56" s="50"/>
      <c r="H56" s="50"/>
      <c r="I56" s="52"/>
      <c r="J56" s="27"/>
      <c r="K56" s="44"/>
      <c r="L56" s="28"/>
    </row>
    <row r="57" spans="1:12" s="49" customFormat="1" ht="15" customHeight="1" x14ac:dyDescent="0.2">
      <c r="A57" s="257"/>
      <c r="B57" s="258" t="s">
        <v>376</v>
      </c>
      <c r="C57" s="255" t="s">
        <v>377</v>
      </c>
      <c r="D57" s="17">
        <f t="shared" si="0"/>
        <v>0</v>
      </c>
      <c r="E57" s="50"/>
      <c r="F57" s="50"/>
      <c r="G57" s="50"/>
      <c r="H57" s="50"/>
      <c r="I57" s="52"/>
      <c r="J57" s="27"/>
      <c r="K57" s="44"/>
      <c r="L57" s="28"/>
    </row>
    <row r="58" spans="1:12" s="49" customFormat="1" ht="15" customHeight="1" x14ac:dyDescent="0.2">
      <c r="A58" s="257"/>
      <c r="B58" s="263" t="s">
        <v>231</v>
      </c>
      <c r="C58" s="255" t="s">
        <v>378</v>
      </c>
      <c r="D58" s="17">
        <f t="shared" si="0"/>
        <v>0</v>
      </c>
      <c r="E58" s="50"/>
      <c r="F58" s="50"/>
      <c r="G58" s="50"/>
      <c r="H58" s="50"/>
      <c r="I58" s="52"/>
      <c r="J58" s="27"/>
      <c r="K58" s="44"/>
      <c r="L58" s="28"/>
    </row>
    <row r="59" spans="1:12" s="49" customFormat="1" ht="15" customHeight="1" x14ac:dyDescent="0.2">
      <c r="A59" s="257"/>
      <c r="B59" s="258" t="s">
        <v>379</v>
      </c>
      <c r="C59" s="255" t="s">
        <v>380</v>
      </c>
      <c r="D59" s="17">
        <f t="shared" si="0"/>
        <v>0</v>
      </c>
      <c r="E59" s="50"/>
      <c r="F59" s="50"/>
      <c r="G59" s="50"/>
      <c r="H59" s="50"/>
      <c r="I59" s="52"/>
      <c r="J59" s="27"/>
      <c r="K59" s="44"/>
      <c r="L59" s="28"/>
    </row>
    <row r="60" spans="1:12" s="49" customFormat="1" ht="15" customHeight="1" x14ac:dyDescent="0.25">
      <c r="A60" s="257" t="s">
        <v>381</v>
      </c>
      <c r="B60" s="254"/>
      <c r="C60" s="251" t="s">
        <v>382</v>
      </c>
      <c r="D60" s="17">
        <f t="shared" si="0"/>
        <v>0</v>
      </c>
      <c r="E60" s="50"/>
      <c r="F60" s="50"/>
      <c r="G60" s="50"/>
      <c r="H60" s="50"/>
      <c r="I60" s="52"/>
      <c r="J60" s="27"/>
      <c r="K60" s="44"/>
      <c r="L60" s="28"/>
    </row>
    <row r="61" spans="1:12" s="49" customFormat="1" ht="17.25" customHeight="1" x14ac:dyDescent="0.25">
      <c r="A61" s="257" t="s">
        <v>383</v>
      </c>
      <c r="B61" s="250"/>
      <c r="C61" s="251" t="s">
        <v>384</v>
      </c>
      <c r="D61" s="17">
        <f t="shared" si="0"/>
        <v>0</v>
      </c>
      <c r="E61" s="50"/>
      <c r="F61" s="51">
        <f t="shared" ref="F61:L61" si="10">F62</f>
        <v>0</v>
      </c>
      <c r="G61" s="51">
        <f t="shared" si="10"/>
        <v>0</v>
      </c>
      <c r="H61" s="51">
        <f t="shared" si="10"/>
        <v>0</v>
      </c>
      <c r="I61" s="51">
        <f t="shared" si="10"/>
        <v>0</v>
      </c>
      <c r="J61" s="50">
        <f t="shared" si="10"/>
        <v>0</v>
      </c>
      <c r="K61" s="50">
        <f t="shared" si="10"/>
        <v>0</v>
      </c>
      <c r="L61" s="55">
        <f t="shared" si="10"/>
        <v>0</v>
      </c>
    </row>
    <row r="62" spans="1:12" s="49" customFormat="1" ht="15" customHeight="1" x14ac:dyDescent="0.2">
      <c r="A62" s="257"/>
      <c r="B62" s="263" t="s">
        <v>385</v>
      </c>
      <c r="C62" s="255" t="s">
        <v>386</v>
      </c>
      <c r="D62" s="17">
        <f t="shared" si="0"/>
        <v>0</v>
      </c>
      <c r="E62" s="50"/>
      <c r="F62" s="50"/>
      <c r="G62" s="50"/>
      <c r="H62" s="50"/>
      <c r="I62" s="52"/>
      <c r="J62" s="27"/>
      <c r="K62" s="44"/>
      <c r="L62" s="28"/>
    </row>
    <row r="63" spans="1:12" s="49" customFormat="1" ht="15" customHeight="1" x14ac:dyDescent="0.2">
      <c r="A63" s="257"/>
      <c r="B63" s="263" t="s">
        <v>387</v>
      </c>
      <c r="C63" s="255" t="s">
        <v>388</v>
      </c>
      <c r="D63" s="17">
        <f t="shared" si="0"/>
        <v>0</v>
      </c>
      <c r="E63" s="50"/>
      <c r="F63" s="50"/>
      <c r="G63" s="50"/>
      <c r="H63" s="50"/>
      <c r="I63" s="52"/>
      <c r="J63" s="27"/>
      <c r="K63" s="44"/>
      <c r="L63" s="28"/>
    </row>
    <row r="64" spans="1:12" s="49" customFormat="1" ht="15" customHeight="1" x14ac:dyDescent="0.25">
      <c r="A64" s="257" t="s">
        <v>155</v>
      </c>
      <c r="B64" s="250"/>
      <c r="C64" s="251" t="s">
        <v>156</v>
      </c>
      <c r="D64" s="17">
        <f t="shared" si="0"/>
        <v>0</v>
      </c>
      <c r="E64" s="50"/>
      <c r="F64" s="51">
        <f t="shared" ref="F64:L64" si="11">SUM(F65:F68)</f>
        <v>0</v>
      </c>
      <c r="G64" s="51">
        <f t="shared" si="11"/>
        <v>0</v>
      </c>
      <c r="H64" s="51">
        <f t="shared" si="11"/>
        <v>0</v>
      </c>
      <c r="I64" s="51">
        <f t="shared" si="11"/>
        <v>0</v>
      </c>
      <c r="J64" s="50">
        <f t="shared" si="11"/>
        <v>0</v>
      </c>
      <c r="K64" s="50">
        <f t="shared" si="11"/>
        <v>0</v>
      </c>
      <c r="L64" s="55">
        <f t="shared" si="11"/>
        <v>0</v>
      </c>
    </row>
    <row r="65" spans="1:12" s="49" customFormat="1" ht="15.6" customHeight="1" x14ac:dyDescent="0.2">
      <c r="A65" s="257"/>
      <c r="B65" s="258" t="s">
        <v>157</v>
      </c>
      <c r="C65" s="255" t="s">
        <v>158</v>
      </c>
      <c r="D65" s="17">
        <f t="shared" si="0"/>
        <v>0</v>
      </c>
      <c r="E65" s="50"/>
      <c r="F65" s="50"/>
      <c r="G65" s="50"/>
      <c r="H65" s="50"/>
      <c r="I65" s="52"/>
      <c r="J65" s="27"/>
      <c r="K65" s="44"/>
      <c r="L65" s="28"/>
    </row>
    <row r="66" spans="1:12" s="49" customFormat="1" ht="15.6" customHeight="1" x14ac:dyDescent="0.2">
      <c r="A66" s="257"/>
      <c r="B66" s="258" t="s">
        <v>72</v>
      </c>
      <c r="C66" s="255" t="s">
        <v>73</v>
      </c>
      <c r="D66" s="17">
        <f t="shared" si="0"/>
        <v>0</v>
      </c>
      <c r="E66" s="50"/>
      <c r="F66" s="50"/>
      <c r="G66" s="50"/>
      <c r="H66" s="50"/>
      <c r="I66" s="52"/>
      <c r="J66" s="27"/>
      <c r="K66" s="44"/>
      <c r="L66" s="28"/>
    </row>
    <row r="67" spans="1:12" s="49" customFormat="1" ht="15.6" customHeight="1" x14ac:dyDescent="0.2">
      <c r="A67" s="257"/>
      <c r="B67" s="258" t="s">
        <v>74</v>
      </c>
      <c r="C67" s="255" t="s">
        <v>75</v>
      </c>
      <c r="D67" s="17">
        <f t="shared" si="0"/>
        <v>0</v>
      </c>
      <c r="E67" s="50"/>
      <c r="F67" s="50"/>
      <c r="G67" s="50"/>
      <c r="H67" s="50"/>
      <c r="I67" s="52"/>
      <c r="J67" s="27"/>
      <c r="K67" s="44"/>
      <c r="L67" s="28"/>
    </row>
    <row r="68" spans="1:12" s="49" customFormat="1" ht="15.6" customHeight="1" x14ac:dyDescent="0.2">
      <c r="A68" s="257"/>
      <c r="B68" s="258" t="s">
        <v>76</v>
      </c>
      <c r="C68" s="255" t="s">
        <v>77</v>
      </c>
      <c r="D68" s="17">
        <f t="shared" si="0"/>
        <v>0</v>
      </c>
      <c r="E68" s="50"/>
      <c r="F68" s="50"/>
      <c r="G68" s="50"/>
      <c r="H68" s="50"/>
      <c r="I68" s="52"/>
      <c r="J68" s="27"/>
      <c r="K68" s="44"/>
      <c r="L68" s="28"/>
    </row>
    <row r="69" spans="1:12" s="49" customFormat="1" ht="29.25" customHeight="1" x14ac:dyDescent="0.25">
      <c r="A69" s="776" t="s">
        <v>457</v>
      </c>
      <c r="B69" s="777"/>
      <c r="C69" s="251" t="s">
        <v>458</v>
      </c>
      <c r="D69" s="17">
        <f t="shared" si="0"/>
        <v>0</v>
      </c>
      <c r="E69" s="50"/>
      <c r="F69" s="51">
        <f t="shared" ref="F69:L69" si="12">SUM(F70:F72)</f>
        <v>0</v>
      </c>
      <c r="G69" s="51">
        <f t="shared" si="12"/>
        <v>0</v>
      </c>
      <c r="H69" s="51">
        <f t="shared" si="12"/>
        <v>0</v>
      </c>
      <c r="I69" s="51">
        <f t="shared" si="12"/>
        <v>0</v>
      </c>
      <c r="J69" s="50">
        <f t="shared" si="12"/>
        <v>0</v>
      </c>
      <c r="K69" s="50">
        <f t="shared" si="12"/>
        <v>0</v>
      </c>
      <c r="L69" s="55">
        <f t="shared" si="12"/>
        <v>0</v>
      </c>
    </row>
    <row r="70" spans="1:12" s="49" customFormat="1" ht="15" customHeight="1" x14ac:dyDescent="0.2">
      <c r="A70" s="257"/>
      <c r="B70" s="258" t="s">
        <v>459</v>
      </c>
      <c r="C70" s="255" t="s">
        <v>460</v>
      </c>
      <c r="D70" s="17">
        <f t="shared" si="0"/>
        <v>0</v>
      </c>
      <c r="E70" s="50"/>
      <c r="F70" s="50"/>
      <c r="G70" s="50"/>
      <c r="H70" s="50"/>
      <c r="I70" s="52"/>
      <c r="J70" s="27"/>
      <c r="K70" s="44"/>
      <c r="L70" s="28"/>
    </row>
    <row r="71" spans="1:12" s="49" customFormat="1" ht="15" customHeight="1" x14ac:dyDescent="0.2">
      <c r="A71" s="257"/>
      <c r="B71" s="258" t="s">
        <v>461</v>
      </c>
      <c r="C71" s="255" t="s">
        <v>462</v>
      </c>
      <c r="D71" s="17">
        <f t="shared" si="0"/>
        <v>0</v>
      </c>
      <c r="E71" s="50"/>
      <c r="F71" s="50"/>
      <c r="G71" s="50"/>
      <c r="H71" s="50"/>
      <c r="I71" s="52"/>
      <c r="J71" s="27"/>
      <c r="K71" s="44"/>
      <c r="L71" s="28"/>
    </row>
    <row r="72" spans="1:12" s="49" customFormat="1" ht="15" customHeight="1" x14ac:dyDescent="0.2">
      <c r="A72" s="257"/>
      <c r="B72" s="258" t="s">
        <v>469</v>
      </c>
      <c r="C72" s="255" t="s">
        <v>470</v>
      </c>
      <c r="D72" s="17">
        <f t="shared" si="0"/>
        <v>0</v>
      </c>
      <c r="E72" s="50"/>
      <c r="F72" s="50"/>
      <c r="G72" s="50"/>
      <c r="H72" s="50"/>
      <c r="I72" s="52"/>
      <c r="J72" s="27"/>
      <c r="K72" s="44"/>
      <c r="L72" s="28"/>
    </row>
    <row r="73" spans="1:12" s="49" customFormat="1" ht="17.25" customHeight="1" x14ac:dyDescent="0.25">
      <c r="A73" s="264" t="s">
        <v>79</v>
      </c>
      <c r="B73" s="250"/>
      <c r="C73" s="251" t="s">
        <v>80</v>
      </c>
      <c r="D73" s="17">
        <f t="shared" si="0"/>
        <v>0</v>
      </c>
      <c r="E73" s="50"/>
      <c r="F73" s="51">
        <f t="shared" ref="F73:L73" si="13">F74+F75</f>
        <v>0</v>
      </c>
      <c r="G73" s="51">
        <f t="shared" si="13"/>
        <v>0</v>
      </c>
      <c r="H73" s="51">
        <f t="shared" si="13"/>
        <v>0</v>
      </c>
      <c r="I73" s="51">
        <f t="shared" si="13"/>
        <v>0</v>
      </c>
      <c r="J73" s="50">
        <f t="shared" si="13"/>
        <v>0</v>
      </c>
      <c r="K73" s="50">
        <f t="shared" si="13"/>
        <v>0</v>
      </c>
      <c r="L73" s="55">
        <f t="shared" si="13"/>
        <v>0</v>
      </c>
    </row>
    <row r="74" spans="1:12" s="49" customFormat="1" ht="17.25" customHeight="1" x14ac:dyDescent="0.2">
      <c r="A74" s="257"/>
      <c r="B74" s="258" t="s">
        <v>81</v>
      </c>
      <c r="C74" s="255" t="s">
        <v>82</v>
      </c>
      <c r="D74" s="17">
        <f t="shared" si="0"/>
        <v>0</v>
      </c>
      <c r="E74" s="50"/>
      <c r="F74" s="50"/>
      <c r="G74" s="50"/>
      <c r="H74" s="50"/>
      <c r="I74" s="52"/>
      <c r="J74" s="27"/>
      <c r="K74" s="44"/>
      <c r="L74" s="28"/>
    </row>
    <row r="75" spans="1:12" s="49" customFormat="1" ht="17.25" customHeight="1" x14ac:dyDescent="0.2">
      <c r="A75" s="257"/>
      <c r="B75" s="258" t="s">
        <v>83</v>
      </c>
      <c r="C75" s="255" t="s">
        <v>84</v>
      </c>
      <c r="D75" s="17">
        <f t="shared" si="0"/>
        <v>0</v>
      </c>
      <c r="E75" s="50"/>
      <c r="F75" s="50"/>
      <c r="G75" s="50"/>
      <c r="H75" s="50"/>
      <c r="I75" s="52"/>
      <c r="J75" s="27"/>
      <c r="K75" s="44"/>
      <c r="L75" s="28"/>
    </row>
    <row r="76" spans="1:12" s="49" customFormat="1" ht="15.6" customHeight="1" x14ac:dyDescent="0.25">
      <c r="A76" s="842" t="s">
        <v>85</v>
      </c>
      <c r="B76" s="843"/>
      <c r="C76" s="251" t="s">
        <v>128</v>
      </c>
      <c r="D76" s="17">
        <f t="shared" si="0"/>
        <v>0</v>
      </c>
      <c r="E76" s="50"/>
      <c r="F76" s="50"/>
      <c r="G76" s="50"/>
      <c r="H76" s="50"/>
      <c r="I76" s="52"/>
      <c r="J76" s="27"/>
      <c r="K76" s="44"/>
      <c r="L76" s="28"/>
    </row>
    <row r="77" spans="1:12" s="49" customFormat="1" ht="15.6" customHeight="1" x14ac:dyDescent="0.25">
      <c r="A77" s="842" t="s">
        <v>129</v>
      </c>
      <c r="B77" s="843"/>
      <c r="C77" s="251" t="s">
        <v>86</v>
      </c>
      <c r="D77" s="17">
        <f t="shared" si="0"/>
        <v>0</v>
      </c>
      <c r="E77" s="50"/>
      <c r="F77" s="50"/>
      <c r="G77" s="50"/>
      <c r="H77" s="50"/>
      <c r="I77" s="52"/>
      <c r="J77" s="27"/>
      <c r="K77" s="44"/>
      <c r="L77" s="28"/>
    </row>
    <row r="78" spans="1:12" s="49" customFormat="1" ht="15.6" customHeight="1" x14ac:dyDescent="0.25">
      <c r="A78" s="257" t="s">
        <v>102</v>
      </c>
      <c r="B78" s="250"/>
      <c r="C78" s="251" t="s">
        <v>103</v>
      </c>
      <c r="D78" s="17">
        <f t="shared" ref="D78:D141" si="14">F78+G78+H78+I78</f>
        <v>0</v>
      </c>
      <c r="E78" s="50"/>
      <c r="F78" s="50"/>
      <c r="G78" s="50"/>
      <c r="H78" s="50"/>
      <c r="I78" s="52"/>
      <c r="J78" s="27"/>
      <c r="K78" s="44"/>
      <c r="L78" s="28"/>
    </row>
    <row r="79" spans="1:12" s="49" customFormat="1" ht="15.6" customHeight="1" x14ac:dyDescent="0.25">
      <c r="A79" s="257" t="s">
        <v>104</v>
      </c>
      <c r="B79" s="250"/>
      <c r="C79" s="251" t="s">
        <v>105</v>
      </c>
      <c r="D79" s="17">
        <f t="shared" si="14"/>
        <v>0</v>
      </c>
      <c r="E79" s="50"/>
      <c r="F79" s="50"/>
      <c r="G79" s="50"/>
      <c r="H79" s="50"/>
      <c r="I79" s="52"/>
      <c r="J79" s="27"/>
      <c r="K79" s="44"/>
      <c r="L79" s="28"/>
    </row>
    <row r="80" spans="1:12" s="49" customFormat="1" ht="15.6" customHeight="1" x14ac:dyDescent="0.25">
      <c r="A80" s="257" t="s">
        <v>106</v>
      </c>
      <c r="B80" s="250"/>
      <c r="C80" s="251" t="s">
        <v>107</v>
      </c>
      <c r="D80" s="17">
        <f t="shared" si="14"/>
        <v>0</v>
      </c>
      <c r="E80" s="50"/>
      <c r="F80" s="50"/>
      <c r="G80" s="50"/>
      <c r="H80" s="50"/>
      <c r="I80" s="52"/>
      <c r="J80" s="27"/>
      <c r="K80" s="44"/>
      <c r="L80" s="28"/>
    </row>
    <row r="81" spans="1:12" s="49" customFormat="1" ht="15.6" customHeight="1" x14ac:dyDescent="0.25">
      <c r="A81" s="257" t="s">
        <v>298</v>
      </c>
      <c r="B81" s="250"/>
      <c r="C81" s="251" t="s">
        <v>299</v>
      </c>
      <c r="D81" s="17">
        <f t="shared" si="14"/>
        <v>0</v>
      </c>
      <c r="E81" s="50"/>
      <c r="F81" s="50"/>
      <c r="G81" s="50"/>
      <c r="H81" s="50"/>
      <c r="I81" s="52"/>
      <c r="J81" s="27"/>
      <c r="K81" s="44"/>
      <c r="L81" s="28"/>
    </row>
    <row r="82" spans="1:12" s="49" customFormat="1" ht="27.75" customHeight="1" x14ac:dyDescent="0.25">
      <c r="A82" s="840" t="s">
        <v>302</v>
      </c>
      <c r="B82" s="841"/>
      <c r="C82" s="251" t="s">
        <v>303</v>
      </c>
      <c r="D82" s="17">
        <f t="shared" si="14"/>
        <v>0</v>
      </c>
      <c r="E82" s="50"/>
      <c r="F82" s="50"/>
      <c r="G82" s="50"/>
      <c r="H82" s="50"/>
      <c r="I82" s="52"/>
      <c r="J82" s="27"/>
      <c r="K82" s="44"/>
      <c r="L82" s="28"/>
    </row>
    <row r="83" spans="1:12" s="49" customFormat="1" ht="15.6" customHeight="1" x14ac:dyDescent="0.25">
      <c r="A83" s="257" t="s">
        <v>304</v>
      </c>
      <c r="B83" s="250"/>
      <c r="C83" s="251" t="s">
        <v>305</v>
      </c>
      <c r="D83" s="17">
        <f t="shared" si="14"/>
        <v>0</v>
      </c>
      <c r="E83" s="50"/>
      <c r="F83" s="50"/>
      <c r="G83" s="50"/>
      <c r="H83" s="50"/>
      <c r="I83" s="52"/>
      <c r="J83" s="27"/>
      <c r="K83" s="44"/>
      <c r="L83" s="28"/>
    </row>
    <row r="84" spans="1:12" s="49" customFormat="1" ht="15.6" customHeight="1" x14ac:dyDescent="0.25">
      <c r="A84" s="257" t="s">
        <v>306</v>
      </c>
      <c r="B84" s="250"/>
      <c r="C84" s="251" t="s">
        <v>307</v>
      </c>
      <c r="D84" s="17">
        <f t="shared" si="14"/>
        <v>0</v>
      </c>
      <c r="E84" s="50"/>
      <c r="F84" s="50"/>
      <c r="G84" s="50"/>
      <c r="H84" s="50"/>
      <c r="I84" s="52"/>
      <c r="J84" s="27"/>
      <c r="K84" s="44"/>
      <c r="L84" s="28"/>
    </row>
    <row r="85" spans="1:12" s="49" customFormat="1" ht="41.25" customHeight="1" x14ac:dyDescent="0.25">
      <c r="A85" s="768" t="s">
        <v>286</v>
      </c>
      <c r="B85" s="769"/>
      <c r="C85" s="251" t="s">
        <v>287</v>
      </c>
      <c r="D85" s="17">
        <f t="shared" si="14"/>
        <v>0</v>
      </c>
      <c r="E85" s="50"/>
      <c r="F85" s="50"/>
      <c r="G85" s="50"/>
      <c r="H85" s="50"/>
      <c r="I85" s="52"/>
      <c r="J85" s="27"/>
      <c r="K85" s="44"/>
      <c r="L85" s="28"/>
    </row>
    <row r="86" spans="1:12" s="49" customFormat="1" ht="24.75" customHeight="1" x14ac:dyDescent="0.25">
      <c r="A86" s="840" t="s">
        <v>395</v>
      </c>
      <c r="B86" s="841"/>
      <c r="C86" s="251" t="s">
        <v>396</v>
      </c>
      <c r="D86" s="17">
        <f t="shared" si="14"/>
        <v>0</v>
      </c>
      <c r="E86" s="50"/>
      <c r="F86" s="50"/>
      <c r="G86" s="50"/>
      <c r="H86" s="50"/>
      <c r="I86" s="52"/>
      <c r="J86" s="27"/>
      <c r="K86" s="44"/>
      <c r="L86" s="28"/>
    </row>
    <row r="87" spans="1:12" s="49" customFormat="1" ht="15" customHeight="1" x14ac:dyDescent="0.25">
      <c r="A87" s="257" t="s">
        <v>397</v>
      </c>
      <c r="B87" s="250"/>
      <c r="C87" s="251" t="s">
        <v>398</v>
      </c>
      <c r="D87" s="17">
        <f t="shared" si="14"/>
        <v>0</v>
      </c>
      <c r="E87" s="50"/>
      <c r="F87" s="50"/>
      <c r="G87" s="50"/>
      <c r="H87" s="50"/>
      <c r="I87" s="52"/>
      <c r="J87" s="27"/>
      <c r="K87" s="44"/>
      <c r="L87" s="28"/>
    </row>
    <row r="88" spans="1:12" s="49" customFormat="1" ht="15" customHeight="1" x14ac:dyDescent="0.25">
      <c r="A88" s="257" t="s">
        <v>399</v>
      </c>
      <c r="B88" s="250"/>
      <c r="C88" s="251" t="s">
        <v>400</v>
      </c>
      <c r="D88" s="17">
        <f t="shared" si="14"/>
        <v>0</v>
      </c>
      <c r="E88" s="50"/>
      <c r="F88" s="50"/>
      <c r="G88" s="50"/>
      <c r="H88" s="50"/>
      <c r="I88" s="52"/>
      <c r="J88" s="27"/>
      <c r="K88" s="44"/>
      <c r="L88" s="28"/>
    </row>
    <row r="89" spans="1:12" s="49" customFormat="1" ht="15" customHeight="1" x14ac:dyDescent="0.25">
      <c r="A89" s="257" t="s">
        <v>401</v>
      </c>
      <c r="B89" s="250"/>
      <c r="C89" s="251" t="s">
        <v>402</v>
      </c>
      <c r="D89" s="17">
        <f t="shared" si="14"/>
        <v>0</v>
      </c>
      <c r="E89" s="50"/>
      <c r="F89" s="50"/>
      <c r="G89" s="50"/>
      <c r="H89" s="50"/>
      <c r="I89" s="52"/>
      <c r="J89" s="27"/>
      <c r="K89" s="44"/>
      <c r="L89" s="28"/>
    </row>
    <row r="90" spans="1:12" s="49" customFormat="1" ht="26.25" customHeight="1" x14ac:dyDescent="0.25">
      <c r="A90" s="840" t="s">
        <v>279</v>
      </c>
      <c r="B90" s="841"/>
      <c r="C90" s="251" t="s">
        <v>403</v>
      </c>
      <c r="D90" s="17">
        <f t="shared" si="14"/>
        <v>0</v>
      </c>
      <c r="E90" s="50"/>
      <c r="F90" s="50"/>
      <c r="G90" s="50"/>
      <c r="H90" s="50"/>
      <c r="I90" s="52"/>
      <c r="J90" s="27"/>
      <c r="K90" s="44"/>
      <c r="L90" s="28"/>
    </row>
    <row r="91" spans="1:12" s="49" customFormat="1" ht="15" customHeight="1" x14ac:dyDescent="0.2">
      <c r="A91" s="257"/>
      <c r="B91" s="258" t="s">
        <v>404</v>
      </c>
      <c r="C91" s="255" t="s">
        <v>405</v>
      </c>
      <c r="D91" s="17">
        <f t="shared" si="14"/>
        <v>0</v>
      </c>
      <c r="E91" s="50"/>
      <c r="F91" s="50"/>
      <c r="G91" s="50"/>
      <c r="H91" s="50"/>
      <c r="I91" s="52"/>
      <c r="J91" s="27"/>
      <c r="K91" s="44"/>
      <c r="L91" s="28"/>
    </row>
    <row r="92" spans="1:12" s="49" customFormat="1" ht="15" customHeight="1" x14ac:dyDescent="0.2">
      <c r="A92" s="257"/>
      <c r="B92" s="258" t="s">
        <v>406</v>
      </c>
      <c r="C92" s="255" t="s">
        <v>407</v>
      </c>
      <c r="D92" s="17">
        <f t="shared" si="14"/>
        <v>0</v>
      </c>
      <c r="E92" s="50"/>
      <c r="F92" s="50"/>
      <c r="G92" s="50"/>
      <c r="H92" s="50"/>
      <c r="I92" s="52"/>
      <c r="J92" s="27"/>
      <c r="K92" s="44"/>
      <c r="L92" s="28"/>
    </row>
    <row r="93" spans="1:12" s="49" customFormat="1" ht="27" customHeight="1" x14ac:dyDescent="0.25">
      <c r="A93" s="768" t="s">
        <v>278</v>
      </c>
      <c r="B93" s="769"/>
      <c r="C93" s="251" t="s">
        <v>288</v>
      </c>
      <c r="D93" s="17">
        <f t="shared" si="14"/>
        <v>0</v>
      </c>
      <c r="E93" s="50"/>
      <c r="F93" s="50"/>
      <c r="G93" s="50"/>
      <c r="H93" s="50"/>
      <c r="I93" s="52"/>
      <c r="J93" s="27"/>
      <c r="K93" s="44"/>
      <c r="L93" s="28"/>
    </row>
    <row r="94" spans="1:12" s="49" customFormat="1" ht="15" customHeight="1" x14ac:dyDescent="0.25">
      <c r="A94" s="257" t="s">
        <v>289</v>
      </c>
      <c r="B94" s="265"/>
      <c r="C94" s="251" t="s">
        <v>290</v>
      </c>
      <c r="D94" s="17">
        <f t="shared" si="14"/>
        <v>0</v>
      </c>
      <c r="E94" s="50"/>
      <c r="F94" s="50"/>
      <c r="G94" s="50"/>
      <c r="H94" s="50"/>
      <c r="I94" s="52"/>
      <c r="J94" s="27"/>
      <c r="K94" s="44"/>
      <c r="L94" s="28"/>
    </row>
    <row r="95" spans="1:12" s="49" customFormat="1" ht="33.75" customHeight="1" x14ac:dyDescent="0.25">
      <c r="A95" s="840" t="s">
        <v>13</v>
      </c>
      <c r="B95" s="841"/>
      <c r="C95" s="251" t="s">
        <v>14</v>
      </c>
      <c r="D95" s="17">
        <f t="shared" si="14"/>
        <v>0</v>
      </c>
      <c r="E95" s="50"/>
      <c r="F95" s="51">
        <f t="shared" ref="F95:L95" si="15">SUM(F96:F103)</f>
        <v>0</v>
      </c>
      <c r="G95" s="51">
        <f t="shared" si="15"/>
        <v>0</v>
      </c>
      <c r="H95" s="51">
        <f t="shared" si="15"/>
        <v>0</v>
      </c>
      <c r="I95" s="51">
        <f t="shared" si="15"/>
        <v>0</v>
      </c>
      <c r="J95" s="50">
        <f t="shared" si="15"/>
        <v>0</v>
      </c>
      <c r="K95" s="50">
        <f t="shared" si="15"/>
        <v>0</v>
      </c>
      <c r="L95" s="55">
        <f t="shared" si="15"/>
        <v>0</v>
      </c>
    </row>
    <row r="96" spans="1:12" s="49" customFormat="1" ht="15" customHeight="1" x14ac:dyDescent="0.2">
      <c r="A96" s="257"/>
      <c r="B96" s="258" t="s">
        <v>15</v>
      </c>
      <c r="C96" s="255" t="s">
        <v>16</v>
      </c>
      <c r="D96" s="17">
        <f t="shared" si="14"/>
        <v>0</v>
      </c>
      <c r="E96" s="50"/>
      <c r="F96" s="50"/>
      <c r="G96" s="50"/>
      <c r="H96" s="50"/>
      <c r="I96" s="52"/>
      <c r="J96" s="27"/>
      <c r="K96" s="44"/>
      <c r="L96" s="28"/>
    </row>
    <row r="97" spans="1:12" s="49" customFormat="1" ht="15" customHeight="1" x14ac:dyDescent="0.2">
      <c r="A97" s="257"/>
      <c r="B97" s="258" t="s">
        <v>17</v>
      </c>
      <c r="C97" s="255" t="s">
        <v>18</v>
      </c>
      <c r="D97" s="17">
        <f t="shared" si="14"/>
        <v>0</v>
      </c>
      <c r="E97" s="50"/>
      <c r="F97" s="50"/>
      <c r="G97" s="50"/>
      <c r="H97" s="50"/>
      <c r="I97" s="52"/>
      <c r="J97" s="27"/>
      <c r="K97" s="44"/>
      <c r="L97" s="28"/>
    </row>
    <row r="98" spans="1:12" s="49" customFormat="1" ht="15" customHeight="1" x14ac:dyDescent="0.2">
      <c r="A98" s="257"/>
      <c r="B98" s="258" t="s">
        <v>19</v>
      </c>
      <c r="C98" s="255" t="s">
        <v>150</v>
      </c>
      <c r="D98" s="17">
        <f t="shared" si="14"/>
        <v>0</v>
      </c>
      <c r="E98" s="50"/>
      <c r="F98" s="50"/>
      <c r="G98" s="50"/>
      <c r="H98" s="50"/>
      <c r="I98" s="52"/>
      <c r="J98" s="27"/>
      <c r="K98" s="44"/>
      <c r="L98" s="28"/>
    </row>
    <row r="99" spans="1:12" s="49" customFormat="1" ht="15" customHeight="1" x14ac:dyDescent="0.2">
      <c r="A99" s="257"/>
      <c r="B99" s="258" t="s">
        <v>151</v>
      </c>
      <c r="C99" s="255" t="s">
        <v>152</v>
      </c>
      <c r="D99" s="17">
        <f t="shared" si="14"/>
        <v>0</v>
      </c>
      <c r="E99" s="50"/>
      <c r="F99" s="50"/>
      <c r="G99" s="50"/>
      <c r="H99" s="50"/>
      <c r="I99" s="52"/>
      <c r="J99" s="27"/>
      <c r="K99" s="44"/>
      <c r="L99" s="28"/>
    </row>
    <row r="100" spans="1:12" s="49" customFormat="1" ht="15" customHeight="1" x14ac:dyDescent="0.2">
      <c r="A100" s="257"/>
      <c r="B100" s="258" t="s">
        <v>153</v>
      </c>
      <c r="C100" s="255" t="s">
        <v>154</v>
      </c>
      <c r="D100" s="17">
        <f t="shared" si="14"/>
        <v>0</v>
      </c>
      <c r="E100" s="50"/>
      <c r="F100" s="50"/>
      <c r="G100" s="50"/>
      <c r="H100" s="50"/>
      <c r="I100" s="52"/>
      <c r="J100" s="27"/>
      <c r="K100" s="44"/>
      <c r="L100" s="28"/>
    </row>
    <row r="101" spans="1:12" s="49" customFormat="1" ht="15" customHeight="1" x14ac:dyDescent="0.2">
      <c r="A101" s="257"/>
      <c r="B101" s="258" t="s">
        <v>473</v>
      </c>
      <c r="C101" s="255" t="s">
        <v>474</v>
      </c>
      <c r="D101" s="17">
        <f t="shared" si="14"/>
        <v>0</v>
      </c>
      <c r="E101" s="50"/>
      <c r="F101" s="50"/>
      <c r="G101" s="50"/>
      <c r="H101" s="50"/>
      <c r="I101" s="52"/>
      <c r="J101" s="27"/>
      <c r="K101" s="44"/>
      <c r="L101" s="28"/>
    </row>
    <row r="102" spans="1:12" s="49" customFormat="1" ht="15" customHeight="1" x14ac:dyDescent="0.2">
      <c r="A102" s="257"/>
      <c r="B102" s="258" t="s">
        <v>475</v>
      </c>
      <c r="C102" s="255" t="s">
        <v>476</v>
      </c>
      <c r="D102" s="17">
        <f t="shared" si="14"/>
        <v>0</v>
      </c>
      <c r="E102" s="50"/>
      <c r="F102" s="50"/>
      <c r="G102" s="50"/>
      <c r="H102" s="50"/>
      <c r="I102" s="52"/>
      <c r="J102" s="27"/>
      <c r="K102" s="44"/>
      <c r="L102" s="28"/>
    </row>
    <row r="103" spans="1:12" s="49" customFormat="1" ht="15" customHeight="1" x14ac:dyDescent="0.2">
      <c r="A103" s="257"/>
      <c r="B103" s="258" t="s">
        <v>181</v>
      </c>
      <c r="C103" s="255" t="s">
        <v>182</v>
      </c>
      <c r="D103" s="17">
        <f t="shared" si="14"/>
        <v>0</v>
      </c>
      <c r="E103" s="50"/>
      <c r="F103" s="50"/>
      <c r="G103" s="50"/>
      <c r="H103" s="50"/>
      <c r="I103" s="52"/>
      <c r="J103" s="27"/>
      <c r="K103" s="44"/>
      <c r="L103" s="28"/>
    </row>
    <row r="104" spans="1:12" s="13" customFormat="1" ht="15" customHeight="1" x14ac:dyDescent="0.25">
      <c r="A104" s="266" t="s">
        <v>183</v>
      </c>
      <c r="B104" s="267"/>
      <c r="C104" s="252" t="s">
        <v>184</v>
      </c>
      <c r="D104" s="17">
        <f t="shared" si="14"/>
        <v>0</v>
      </c>
      <c r="E104" s="23"/>
      <c r="F104" s="23"/>
      <c r="G104" s="23"/>
      <c r="H104" s="23"/>
      <c r="I104" s="45"/>
      <c r="J104" s="23"/>
      <c r="K104" s="23"/>
      <c r="L104" s="24"/>
    </row>
    <row r="105" spans="1:12" s="49" customFormat="1" ht="17.25" customHeight="1" x14ac:dyDescent="0.25">
      <c r="A105" s="253" t="s">
        <v>185</v>
      </c>
      <c r="B105" s="250"/>
      <c r="C105" s="251" t="s">
        <v>260</v>
      </c>
      <c r="D105" s="17">
        <f t="shared" si="14"/>
        <v>0</v>
      </c>
      <c r="E105" s="50"/>
      <c r="F105" s="50"/>
      <c r="G105" s="50"/>
      <c r="H105" s="50"/>
      <c r="I105" s="52"/>
      <c r="J105" s="27"/>
      <c r="K105" s="44"/>
      <c r="L105" s="28"/>
    </row>
    <row r="106" spans="1:12" s="49" customFormat="1" ht="17.25" customHeight="1" x14ac:dyDescent="0.2">
      <c r="A106" s="257"/>
      <c r="B106" s="254" t="s">
        <v>261</v>
      </c>
      <c r="C106" s="255" t="s">
        <v>262</v>
      </c>
      <c r="D106" s="17">
        <f t="shared" si="14"/>
        <v>0</v>
      </c>
      <c r="E106" s="50"/>
      <c r="F106" s="50"/>
      <c r="G106" s="50"/>
      <c r="H106" s="50"/>
      <c r="I106" s="52"/>
      <c r="J106" s="27"/>
      <c r="K106" s="44"/>
      <c r="L106" s="28"/>
    </row>
    <row r="107" spans="1:12" s="49" customFormat="1" ht="17.25" customHeight="1" x14ac:dyDescent="0.2">
      <c r="A107" s="257"/>
      <c r="B107" s="254" t="s">
        <v>237</v>
      </c>
      <c r="C107" s="255" t="s">
        <v>108</v>
      </c>
      <c r="D107" s="17">
        <f t="shared" si="14"/>
        <v>0</v>
      </c>
      <c r="E107" s="50"/>
      <c r="F107" s="50"/>
      <c r="G107" s="50"/>
      <c r="H107" s="50"/>
      <c r="I107" s="52"/>
      <c r="J107" s="27"/>
      <c r="K107" s="44"/>
      <c r="L107" s="28"/>
    </row>
    <row r="108" spans="1:12" s="49" customFormat="1" ht="29.25" customHeight="1" x14ac:dyDescent="0.25">
      <c r="A108" s="854" t="s">
        <v>186</v>
      </c>
      <c r="B108" s="855"/>
      <c r="C108" s="251" t="s">
        <v>266</v>
      </c>
      <c r="D108" s="17">
        <f t="shared" si="14"/>
        <v>0</v>
      </c>
      <c r="E108" s="50"/>
      <c r="F108" s="50"/>
      <c r="G108" s="50"/>
      <c r="H108" s="50"/>
      <c r="I108" s="52"/>
      <c r="J108" s="27"/>
      <c r="K108" s="44"/>
      <c r="L108" s="28"/>
    </row>
    <row r="109" spans="1:12" s="49" customFormat="1" ht="17.25" customHeight="1" x14ac:dyDescent="0.2">
      <c r="A109" s="253"/>
      <c r="B109" s="254" t="s">
        <v>291</v>
      </c>
      <c r="C109" s="255" t="s">
        <v>337</v>
      </c>
      <c r="D109" s="17">
        <f t="shared" si="14"/>
        <v>0</v>
      </c>
      <c r="E109" s="50"/>
      <c r="F109" s="50"/>
      <c r="G109" s="50"/>
      <c r="H109" s="50"/>
      <c r="I109" s="52"/>
      <c r="J109" s="27"/>
      <c r="K109" s="44"/>
      <c r="L109" s="28"/>
    </row>
    <row r="110" spans="1:12" s="49" customFormat="1" ht="15" customHeight="1" x14ac:dyDescent="0.2">
      <c r="A110" s="257"/>
      <c r="B110" s="263" t="s">
        <v>292</v>
      </c>
      <c r="C110" s="255" t="s">
        <v>293</v>
      </c>
      <c r="D110" s="17">
        <f t="shared" si="14"/>
        <v>0</v>
      </c>
      <c r="E110" s="50"/>
      <c r="F110" s="50"/>
      <c r="G110" s="50"/>
      <c r="H110" s="50"/>
      <c r="I110" s="52"/>
      <c r="J110" s="27"/>
      <c r="K110" s="44"/>
      <c r="L110" s="28"/>
    </row>
    <row r="111" spans="1:12" s="49" customFormat="1" ht="16.5" customHeight="1" x14ac:dyDescent="0.2">
      <c r="A111" s="257"/>
      <c r="B111" s="268" t="s">
        <v>122</v>
      </c>
      <c r="C111" s="255" t="s">
        <v>294</v>
      </c>
      <c r="D111" s="17">
        <f t="shared" si="14"/>
        <v>0</v>
      </c>
      <c r="E111" s="50"/>
      <c r="F111" s="50"/>
      <c r="G111" s="50"/>
      <c r="H111" s="50"/>
      <c r="I111" s="52"/>
      <c r="J111" s="27"/>
      <c r="K111" s="44"/>
      <c r="L111" s="28"/>
    </row>
    <row r="112" spans="1:12" s="49" customFormat="1" ht="17.25" customHeight="1" x14ac:dyDescent="0.2">
      <c r="A112" s="257"/>
      <c r="B112" s="268" t="s">
        <v>295</v>
      </c>
      <c r="C112" s="255" t="s">
        <v>493</v>
      </c>
      <c r="D112" s="17">
        <f t="shared" si="14"/>
        <v>0</v>
      </c>
      <c r="E112" s="50"/>
      <c r="F112" s="50"/>
      <c r="G112" s="50"/>
      <c r="H112" s="50"/>
      <c r="I112" s="52"/>
      <c r="J112" s="27"/>
      <c r="K112" s="44"/>
      <c r="L112" s="28"/>
    </row>
    <row r="113" spans="1:12" s="49" customFormat="1" ht="17.25" customHeight="1" x14ac:dyDescent="0.25">
      <c r="A113" s="269" t="s">
        <v>429</v>
      </c>
      <c r="B113" s="270"/>
      <c r="C113" s="251" t="s">
        <v>296</v>
      </c>
      <c r="D113" s="17">
        <f t="shared" si="14"/>
        <v>0</v>
      </c>
      <c r="E113" s="50"/>
      <c r="F113" s="50"/>
      <c r="G113" s="50"/>
      <c r="H113" s="50"/>
      <c r="I113" s="52"/>
      <c r="J113" s="27"/>
      <c r="K113" s="44"/>
      <c r="L113" s="28"/>
    </row>
    <row r="114" spans="1:12" s="49" customFormat="1" ht="17.25" customHeight="1" x14ac:dyDescent="0.2">
      <c r="A114" s="269"/>
      <c r="B114" s="254" t="s">
        <v>251</v>
      </c>
      <c r="C114" s="255" t="s">
        <v>252</v>
      </c>
      <c r="D114" s="17">
        <f t="shared" si="14"/>
        <v>0</v>
      </c>
      <c r="E114" s="50"/>
      <c r="F114" s="50"/>
      <c r="G114" s="50"/>
      <c r="H114" s="50"/>
      <c r="I114" s="52"/>
      <c r="J114" s="27"/>
      <c r="K114" s="44"/>
      <c r="L114" s="28"/>
    </row>
    <row r="115" spans="1:12" s="49" customFormat="1" ht="17.25" customHeight="1" x14ac:dyDescent="0.2">
      <c r="A115" s="257"/>
      <c r="B115" s="254" t="s">
        <v>253</v>
      </c>
      <c r="C115" s="255" t="s">
        <v>254</v>
      </c>
      <c r="D115" s="17">
        <f t="shared" si="14"/>
        <v>0</v>
      </c>
      <c r="E115" s="50"/>
      <c r="F115" s="50"/>
      <c r="G115" s="50"/>
      <c r="H115" s="50"/>
      <c r="I115" s="52"/>
      <c r="J115" s="27"/>
      <c r="K115" s="44"/>
      <c r="L115" s="28"/>
    </row>
    <row r="116" spans="1:12" s="49" customFormat="1" ht="17.25" customHeight="1" x14ac:dyDescent="0.2">
      <c r="A116" s="257"/>
      <c r="B116" s="263" t="s">
        <v>365</v>
      </c>
      <c r="C116" s="255" t="s">
        <v>366</v>
      </c>
      <c r="D116" s="17">
        <f t="shared" si="14"/>
        <v>0</v>
      </c>
      <c r="E116" s="50"/>
      <c r="F116" s="50"/>
      <c r="G116" s="50"/>
      <c r="H116" s="50"/>
      <c r="I116" s="52"/>
      <c r="J116" s="27"/>
      <c r="K116" s="44"/>
      <c r="L116" s="28"/>
    </row>
    <row r="117" spans="1:12" s="49" customFormat="1" ht="17.25" customHeight="1" x14ac:dyDescent="0.2">
      <c r="A117" s="257"/>
      <c r="B117" s="263" t="s">
        <v>367</v>
      </c>
      <c r="C117" s="255" t="s">
        <v>368</v>
      </c>
      <c r="D117" s="17">
        <f t="shared" si="14"/>
        <v>0</v>
      </c>
      <c r="E117" s="50"/>
      <c r="F117" s="50"/>
      <c r="G117" s="50"/>
      <c r="H117" s="50"/>
      <c r="I117" s="52"/>
      <c r="J117" s="27"/>
      <c r="K117" s="44"/>
      <c r="L117" s="28"/>
    </row>
    <row r="118" spans="1:12" s="13" customFormat="1" ht="17.25" customHeight="1" x14ac:dyDescent="0.25">
      <c r="A118" s="266" t="s">
        <v>482</v>
      </c>
      <c r="B118" s="271"/>
      <c r="C118" s="252" t="s">
        <v>483</v>
      </c>
      <c r="D118" s="17">
        <f t="shared" si="14"/>
        <v>0</v>
      </c>
      <c r="E118" s="23"/>
      <c r="F118" s="23"/>
      <c r="G118" s="23"/>
      <c r="H118" s="23"/>
      <c r="I118" s="45"/>
      <c r="J118" s="23"/>
      <c r="K118" s="23"/>
      <c r="L118" s="24"/>
    </row>
    <row r="119" spans="1:12" s="49" customFormat="1" ht="16.899999999999999" customHeight="1" x14ac:dyDescent="0.25">
      <c r="A119" s="257"/>
      <c r="B119" s="272" t="s">
        <v>265</v>
      </c>
      <c r="C119" s="273" t="s">
        <v>200</v>
      </c>
      <c r="D119" s="17">
        <f t="shared" si="14"/>
        <v>0</v>
      </c>
      <c r="E119" s="50"/>
      <c r="F119" s="50"/>
      <c r="G119" s="50"/>
      <c r="H119" s="50"/>
      <c r="I119" s="52"/>
      <c r="J119" s="27"/>
      <c r="K119" s="44"/>
      <c r="L119" s="28"/>
    </row>
    <row r="120" spans="1:12" s="49" customFormat="1" ht="29.45" customHeight="1" x14ac:dyDescent="0.25">
      <c r="A120" s="257"/>
      <c r="B120" s="274" t="s">
        <v>234</v>
      </c>
      <c r="C120" s="273" t="s">
        <v>235</v>
      </c>
      <c r="D120" s="17">
        <f t="shared" si="14"/>
        <v>0</v>
      </c>
      <c r="E120" s="50"/>
      <c r="F120" s="50"/>
      <c r="G120" s="50"/>
      <c r="H120" s="50"/>
      <c r="I120" s="52"/>
      <c r="J120" s="27"/>
      <c r="K120" s="44"/>
      <c r="L120" s="28"/>
    </row>
    <row r="121" spans="1:12" s="49" customFormat="1" ht="17.25" customHeight="1" x14ac:dyDescent="0.25">
      <c r="A121" s="257"/>
      <c r="B121" s="275" t="s">
        <v>226</v>
      </c>
      <c r="C121" s="273" t="s">
        <v>227</v>
      </c>
      <c r="D121" s="17">
        <f t="shared" si="14"/>
        <v>0</v>
      </c>
      <c r="E121" s="50"/>
      <c r="F121" s="50"/>
      <c r="G121" s="50"/>
      <c r="H121" s="50"/>
      <c r="I121" s="52"/>
      <c r="J121" s="27"/>
      <c r="K121" s="44"/>
      <c r="L121" s="28"/>
    </row>
    <row r="122" spans="1:12" s="49" customFormat="1" ht="16.899999999999999" customHeight="1" x14ac:dyDescent="0.25">
      <c r="A122" s="276" t="s">
        <v>228</v>
      </c>
      <c r="B122" s="277"/>
      <c r="C122" s="278" t="s">
        <v>229</v>
      </c>
      <c r="D122" s="17">
        <f t="shared" si="14"/>
        <v>0</v>
      </c>
      <c r="E122" s="50"/>
      <c r="F122" s="50"/>
      <c r="G122" s="50"/>
      <c r="H122" s="50"/>
      <c r="I122" s="52"/>
      <c r="J122" s="50"/>
      <c r="K122" s="50"/>
      <c r="L122" s="55"/>
    </row>
    <row r="123" spans="1:12" s="49" customFormat="1" ht="16.899999999999999" customHeight="1" x14ac:dyDescent="0.25">
      <c r="A123" s="257" t="s">
        <v>205</v>
      </c>
      <c r="B123" s="258"/>
      <c r="C123" s="251" t="s">
        <v>206</v>
      </c>
      <c r="D123" s="17">
        <f t="shared" si="14"/>
        <v>0</v>
      </c>
      <c r="E123" s="50"/>
      <c r="F123" s="50"/>
      <c r="G123" s="50"/>
      <c r="H123" s="50"/>
      <c r="I123" s="52"/>
      <c r="J123" s="27"/>
      <c r="K123" s="44"/>
      <c r="L123" s="28"/>
    </row>
    <row r="124" spans="1:12" s="13" customFormat="1" ht="34.9" customHeight="1" x14ac:dyDescent="0.25">
      <c r="A124" s="862" t="s">
        <v>338</v>
      </c>
      <c r="B124" s="863"/>
      <c r="C124" s="252" t="s">
        <v>339</v>
      </c>
      <c r="D124" s="17">
        <f t="shared" si="14"/>
        <v>0</v>
      </c>
      <c r="E124" s="23"/>
      <c r="F124" s="23"/>
      <c r="G124" s="23"/>
      <c r="H124" s="23"/>
      <c r="I124" s="45"/>
      <c r="J124" s="23"/>
      <c r="K124" s="23"/>
      <c r="L124" s="24"/>
    </row>
    <row r="125" spans="1:12" s="49" customFormat="1" ht="41.45" customHeight="1" x14ac:dyDescent="0.25">
      <c r="A125" s="856" t="s">
        <v>5</v>
      </c>
      <c r="B125" s="857"/>
      <c r="C125" s="251" t="s">
        <v>340</v>
      </c>
      <c r="D125" s="17">
        <f t="shared" si="14"/>
        <v>0</v>
      </c>
      <c r="E125" s="50"/>
      <c r="F125" s="50"/>
      <c r="G125" s="50"/>
      <c r="H125" s="50"/>
      <c r="I125" s="52"/>
      <c r="J125" s="27"/>
      <c r="K125" s="44"/>
      <c r="L125" s="28"/>
    </row>
    <row r="126" spans="1:12" s="49" customFormat="1" ht="15.75" customHeight="1" x14ac:dyDescent="0.2">
      <c r="A126" s="257"/>
      <c r="B126" s="258" t="s">
        <v>263</v>
      </c>
      <c r="C126" s="255" t="s">
        <v>264</v>
      </c>
      <c r="D126" s="17">
        <f t="shared" si="14"/>
        <v>0</v>
      </c>
      <c r="E126" s="50"/>
      <c r="F126" s="50"/>
      <c r="G126" s="50"/>
      <c r="H126" s="50"/>
      <c r="I126" s="52"/>
      <c r="J126" s="27"/>
      <c r="K126" s="44"/>
      <c r="L126" s="28"/>
    </row>
    <row r="127" spans="1:12" s="49" customFormat="1" ht="18" customHeight="1" x14ac:dyDescent="0.2">
      <c r="A127" s="257"/>
      <c r="B127" s="268" t="s">
        <v>408</v>
      </c>
      <c r="C127" s="255" t="s">
        <v>409</v>
      </c>
      <c r="D127" s="17">
        <f t="shared" si="14"/>
        <v>0</v>
      </c>
      <c r="E127" s="50"/>
      <c r="F127" s="50"/>
      <c r="G127" s="50"/>
      <c r="H127" s="50"/>
      <c r="I127" s="52"/>
      <c r="J127" s="27"/>
      <c r="K127" s="44"/>
      <c r="L127" s="28"/>
    </row>
    <row r="128" spans="1:12" s="49" customFormat="1" ht="18" customHeight="1" x14ac:dyDescent="0.2">
      <c r="A128" s="257"/>
      <c r="B128" s="268" t="s">
        <v>285</v>
      </c>
      <c r="C128" s="255" t="s">
        <v>284</v>
      </c>
      <c r="D128" s="17">
        <f t="shared" si="14"/>
        <v>0</v>
      </c>
      <c r="E128" s="50"/>
      <c r="F128" s="50"/>
      <c r="G128" s="50"/>
      <c r="H128" s="50"/>
      <c r="I128" s="52"/>
      <c r="J128" s="27"/>
      <c r="K128" s="44"/>
      <c r="L128" s="28"/>
    </row>
    <row r="129" spans="1:12" s="49" customFormat="1" ht="27" customHeight="1" x14ac:dyDescent="0.2">
      <c r="A129" s="257"/>
      <c r="B129" s="263" t="s">
        <v>490</v>
      </c>
      <c r="C129" s="255" t="s">
        <v>491</v>
      </c>
      <c r="D129" s="17">
        <f t="shared" si="14"/>
        <v>0</v>
      </c>
      <c r="E129" s="50"/>
      <c r="F129" s="50"/>
      <c r="G129" s="50"/>
      <c r="H129" s="50"/>
      <c r="I129" s="52"/>
      <c r="J129" s="27"/>
      <c r="K129" s="44"/>
      <c r="L129" s="28"/>
    </row>
    <row r="130" spans="1:12" s="49" customFormat="1" ht="28.15" customHeight="1" x14ac:dyDescent="0.2">
      <c r="A130" s="257"/>
      <c r="B130" s="263" t="s">
        <v>448</v>
      </c>
      <c r="C130" s="255" t="s">
        <v>492</v>
      </c>
      <c r="D130" s="17">
        <f t="shared" si="14"/>
        <v>0</v>
      </c>
      <c r="E130" s="50"/>
      <c r="F130" s="50"/>
      <c r="G130" s="50"/>
      <c r="H130" s="50"/>
      <c r="I130" s="52"/>
      <c r="J130" s="27"/>
      <c r="K130" s="44"/>
      <c r="L130" s="28"/>
    </row>
    <row r="131" spans="1:12" s="49" customFormat="1" ht="27.6" customHeight="1" x14ac:dyDescent="0.2">
      <c r="A131" s="279"/>
      <c r="B131" s="263" t="s">
        <v>232</v>
      </c>
      <c r="C131" s="255" t="s">
        <v>233</v>
      </c>
      <c r="D131" s="17">
        <f t="shared" si="14"/>
        <v>0</v>
      </c>
      <c r="E131" s="50"/>
      <c r="F131" s="50"/>
      <c r="G131" s="50"/>
      <c r="H131" s="50"/>
      <c r="I131" s="52"/>
      <c r="J131" s="27"/>
      <c r="K131" s="44"/>
      <c r="L131" s="28"/>
    </row>
    <row r="132" spans="1:12" s="49" customFormat="1" ht="30.75" customHeight="1" x14ac:dyDescent="0.2">
      <c r="A132" s="279"/>
      <c r="B132" s="263" t="s">
        <v>311</v>
      </c>
      <c r="C132" s="255" t="s">
        <v>312</v>
      </c>
      <c r="D132" s="17">
        <f t="shared" si="14"/>
        <v>0</v>
      </c>
      <c r="E132" s="50"/>
      <c r="F132" s="50"/>
      <c r="G132" s="50"/>
      <c r="H132" s="50"/>
      <c r="I132" s="52"/>
      <c r="J132" s="27"/>
      <c r="K132" s="44"/>
      <c r="L132" s="28"/>
    </row>
    <row r="133" spans="1:12" s="49" customFormat="1" ht="27.6" customHeight="1" x14ac:dyDescent="0.2">
      <c r="A133" s="279"/>
      <c r="B133" s="263" t="s">
        <v>187</v>
      </c>
      <c r="C133" s="255" t="s">
        <v>188</v>
      </c>
      <c r="D133" s="17">
        <f t="shared" si="14"/>
        <v>0</v>
      </c>
      <c r="E133" s="50"/>
      <c r="F133" s="50"/>
      <c r="G133" s="50"/>
      <c r="H133" s="50"/>
      <c r="I133" s="52"/>
      <c r="J133" s="27"/>
      <c r="K133" s="44"/>
      <c r="L133" s="28"/>
    </row>
    <row r="134" spans="1:12" s="49" customFormat="1" ht="33" customHeight="1" x14ac:dyDescent="0.2">
      <c r="A134" s="279"/>
      <c r="B134" s="263" t="s">
        <v>481</v>
      </c>
      <c r="C134" s="255" t="s">
        <v>189</v>
      </c>
      <c r="D134" s="17">
        <f t="shared" si="14"/>
        <v>0</v>
      </c>
      <c r="E134" s="50"/>
      <c r="F134" s="50"/>
      <c r="G134" s="50"/>
      <c r="H134" s="50"/>
      <c r="I134" s="52"/>
      <c r="J134" s="27"/>
      <c r="K134" s="44"/>
      <c r="L134" s="28"/>
    </row>
    <row r="135" spans="1:12" s="49" customFormat="1" ht="27" customHeight="1" x14ac:dyDescent="0.2">
      <c r="A135" s="279"/>
      <c r="B135" s="263" t="s">
        <v>28</v>
      </c>
      <c r="C135" s="255" t="s">
        <v>29</v>
      </c>
      <c r="D135" s="17">
        <f t="shared" si="14"/>
        <v>0</v>
      </c>
      <c r="E135" s="50"/>
      <c r="F135" s="50"/>
      <c r="G135" s="50"/>
      <c r="H135" s="50"/>
      <c r="I135" s="52"/>
      <c r="J135" s="27"/>
      <c r="K135" s="44"/>
      <c r="L135" s="28"/>
    </row>
    <row r="136" spans="1:12" s="49" customFormat="1" ht="20.25" customHeight="1" x14ac:dyDescent="0.2">
      <c r="A136" s="279"/>
      <c r="B136" s="263" t="s">
        <v>30</v>
      </c>
      <c r="C136" s="255" t="s">
        <v>31</v>
      </c>
      <c r="D136" s="17">
        <f t="shared" si="14"/>
        <v>0</v>
      </c>
      <c r="E136" s="50"/>
      <c r="F136" s="50"/>
      <c r="G136" s="50"/>
      <c r="H136" s="50"/>
      <c r="I136" s="52"/>
      <c r="J136" s="27"/>
      <c r="K136" s="44"/>
      <c r="L136" s="28"/>
    </row>
    <row r="137" spans="1:12" s="49" customFormat="1" ht="28.15" customHeight="1" x14ac:dyDescent="0.2">
      <c r="A137" s="279"/>
      <c r="B137" s="263" t="s">
        <v>6</v>
      </c>
      <c r="C137" s="255" t="s">
        <v>7</v>
      </c>
      <c r="D137" s="17">
        <f t="shared" si="14"/>
        <v>0</v>
      </c>
      <c r="E137" s="50"/>
      <c r="F137" s="50"/>
      <c r="G137" s="50"/>
      <c r="H137" s="50"/>
      <c r="I137" s="52"/>
      <c r="J137" s="27"/>
      <c r="K137" s="44"/>
      <c r="L137" s="28"/>
    </row>
    <row r="138" spans="1:12" s="49" customFormat="1" ht="28.15" customHeight="1" x14ac:dyDescent="0.2">
      <c r="A138" s="279"/>
      <c r="B138" s="263" t="s">
        <v>8</v>
      </c>
      <c r="C138" s="255" t="s">
        <v>9</v>
      </c>
      <c r="D138" s="17">
        <f t="shared" si="14"/>
        <v>0</v>
      </c>
      <c r="E138" s="50"/>
      <c r="F138" s="50"/>
      <c r="G138" s="50"/>
      <c r="H138" s="50"/>
      <c r="I138" s="52"/>
      <c r="J138" s="27"/>
      <c r="K138" s="44"/>
      <c r="L138" s="28"/>
    </row>
    <row r="139" spans="1:12" s="13" customFormat="1" ht="17.25" customHeight="1" x14ac:dyDescent="0.25">
      <c r="A139" s="266" t="s">
        <v>57</v>
      </c>
      <c r="B139" s="267"/>
      <c r="C139" s="252" t="s">
        <v>32</v>
      </c>
      <c r="D139" s="17">
        <f t="shared" si="14"/>
        <v>0</v>
      </c>
      <c r="E139" s="23"/>
      <c r="F139" s="23"/>
      <c r="G139" s="23"/>
      <c r="H139" s="23"/>
      <c r="I139" s="45"/>
      <c r="J139" s="23"/>
      <c r="K139" s="23"/>
      <c r="L139" s="24"/>
    </row>
    <row r="140" spans="1:12" s="13" customFormat="1" ht="17.25" customHeight="1" x14ac:dyDescent="0.25">
      <c r="A140" s="856" t="s">
        <v>280</v>
      </c>
      <c r="B140" s="857"/>
      <c r="C140" s="251" t="s">
        <v>336</v>
      </c>
      <c r="D140" s="17">
        <f t="shared" si="14"/>
        <v>0</v>
      </c>
      <c r="E140" s="23"/>
      <c r="F140" s="23"/>
      <c r="G140" s="23"/>
      <c r="H140" s="23"/>
      <c r="I140" s="45"/>
      <c r="J140" s="27"/>
      <c r="K140" s="44"/>
      <c r="L140" s="28"/>
    </row>
    <row r="141" spans="1:12" s="13" customFormat="1" ht="17.25" customHeight="1" x14ac:dyDescent="0.2">
      <c r="A141" s="266"/>
      <c r="B141" s="258" t="s">
        <v>139</v>
      </c>
      <c r="C141" s="255" t="s">
        <v>140</v>
      </c>
      <c r="D141" s="17">
        <f t="shared" si="14"/>
        <v>0</v>
      </c>
      <c r="E141" s="23"/>
      <c r="F141" s="23"/>
      <c r="G141" s="23"/>
      <c r="H141" s="23"/>
      <c r="I141" s="45"/>
      <c r="J141" s="27"/>
      <c r="K141" s="44"/>
      <c r="L141" s="28"/>
    </row>
    <row r="142" spans="1:12" s="49" customFormat="1" ht="27" customHeight="1" x14ac:dyDescent="0.2">
      <c r="A142" s="280"/>
      <c r="B142" s="263" t="s">
        <v>332</v>
      </c>
      <c r="C142" s="255" t="s">
        <v>145</v>
      </c>
      <c r="D142" s="17">
        <f t="shared" ref="D142:D206" si="16">F142+G142+H142+I142</f>
        <v>0</v>
      </c>
      <c r="E142" s="50"/>
      <c r="F142" s="50"/>
      <c r="G142" s="50"/>
      <c r="H142" s="50"/>
      <c r="I142" s="52"/>
      <c r="J142" s="27"/>
      <c r="K142" s="44"/>
      <c r="L142" s="28"/>
    </row>
    <row r="143" spans="1:12" s="49" customFormat="1" ht="29.45" customHeight="1" x14ac:dyDescent="0.25">
      <c r="A143" s="856" t="s">
        <v>33</v>
      </c>
      <c r="B143" s="857"/>
      <c r="C143" s="251" t="s">
        <v>488</v>
      </c>
      <c r="D143" s="17">
        <f t="shared" si="16"/>
        <v>0</v>
      </c>
      <c r="E143" s="50"/>
      <c r="F143" s="50"/>
      <c r="G143" s="50"/>
      <c r="H143" s="50"/>
      <c r="I143" s="52"/>
      <c r="J143" s="27"/>
      <c r="K143" s="44"/>
      <c r="L143" s="28"/>
    </row>
    <row r="144" spans="1:12" s="49" customFormat="1" ht="16.899999999999999" customHeight="1" x14ac:dyDescent="0.2">
      <c r="A144" s="281"/>
      <c r="B144" s="258" t="s">
        <v>34</v>
      </c>
      <c r="C144" s="255" t="s">
        <v>35</v>
      </c>
      <c r="D144" s="17">
        <f t="shared" si="16"/>
        <v>0</v>
      </c>
      <c r="E144" s="50"/>
      <c r="F144" s="50"/>
      <c r="G144" s="50"/>
      <c r="H144" s="50"/>
      <c r="I144" s="52"/>
      <c r="J144" s="27"/>
      <c r="K144" s="44"/>
      <c r="L144" s="28"/>
    </row>
    <row r="145" spans="1:12" s="49" customFormat="1" ht="16.899999999999999" customHeight="1" x14ac:dyDescent="0.2">
      <c r="A145" s="281"/>
      <c r="B145" s="258" t="s">
        <v>36</v>
      </c>
      <c r="C145" s="255" t="s">
        <v>37</v>
      </c>
      <c r="D145" s="17">
        <f t="shared" si="16"/>
        <v>0</v>
      </c>
      <c r="E145" s="50"/>
      <c r="F145" s="50"/>
      <c r="G145" s="50"/>
      <c r="H145" s="50"/>
      <c r="I145" s="52"/>
      <c r="J145" s="27"/>
      <c r="K145" s="44"/>
      <c r="L145" s="28"/>
    </row>
    <row r="146" spans="1:12" s="49" customFormat="1" ht="16.899999999999999" customHeight="1" x14ac:dyDescent="0.25">
      <c r="A146" s="257" t="s">
        <v>38</v>
      </c>
      <c r="B146" s="254"/>
      <c r="C146" s="251" t="s">
        <v>39</v>
      </c>
      <c r="D146" s="17">
        <f t="shared" si="16"/>
        <v>0</v>
      </c>
      <c r="E146" s="50"/>
      <c r="F146" s="50"/>
      <c r="G146" s="50"/>
      <c r="H146" s="50"/>
      <c r="I146" s="52"/>
      <c r="J146" s="50"/>
      <c r="K146" s="50"/>
      <c r="L146" s="55"/>
    </row>
    <row r="147" spans="1:12" s="49" customFormat="1" ht="16.899999999999999" customHeight="1" x14ac:dyDescent="0.25">
      <c r="A147" s="282" t="s">
        <v>40</v>
      </c>
      <c r="B147" s="254"/>
      <c r="C147" s="251" t="s">
        <v>41</v>
      </c>
      <c r="D147" s="17">
        <f t="shared" si="16"/>
        <v>0</v>
      </c>
      <c r="E147" s="50"/>
      <c r="F147" s="50"/>
      <c r="G147" s="50"/>
      <c r="H147" s="50"/>
      <c r="I147" s="52"/>
      <c r="J147" s="27"/>
      <c r="K147" s="44"/>
      <c r="L147" s="28"/>
    </row>
    <row r="148" spans="1:12" s="49" customFormat="1" ht="16.899999999999999" customHeight="1" x14ac:dyDescent="0.2">
      <c r="A148" s="257"/>
      <c r="B148" s="283" t="s">
        <v>42</v>
      </c>
      <c r="C148" s="255" t="s">
        <v>43</v>
      </c>
      <c r="D148" s="17">
        <f t="shared" si="16"/>
        <v>0</v>
      </c>
      <c r="E148" s="50"/>
      <c r="F148" s="50"/>
      <c r="G148" s="50"/>
      <c r="H148" s="50"/>
      <c r="I148" s="52"/>
      <c r="J148" s="27"/>
      <c r="K148" s="44"/>
      <c r="L148" s="28"/>
    </row>
    <row r="149" spans="1:12" s="49" customFormat="1" ht="16.899999999999999" customHeight="1" x14ac:dyDescent="0.2">
      <c r="A149" s="257"/>
      <c r="B149" s="283" t="s">
        <v>44</v>
      </c>
      <c r="C149" s="255" t="s">
        <v>45</v>
      </c>
      <c r="D149" s="17">
        <f t="shared" si="16"/>
        <v>0</v>
      </c>
      <c r="E149" s="50"/>
      <c r="F149" s="50"/>
      <c r="G149" s="50"/>
      <c r="H149" s="50"/>
      <c r="I149" s="52"/>
      <c r="J149" s="27"/>
      <c r="K149" s="44"/>
      <c r="L149" s="28"/>
    </row>
    <row r="150" spans="1:12" s="49" customFormat="1" ht="16.899999999999999" customHeight="1" x14ac:dyDescent="0.2">
      <c r="A150" s="257"/>
      <c r="B150" s="283" t="s">
        <v>274</v>
      </c>
      <c r="C150" s="255" t="s">
        <v>275</v>
      </c>
      <c r="D150" s="17">
        <f t="shared" si="16"/>
        <v>0</v>
      </c>
      <c r="E150" s="50"/>
      <c r="F150" s="50"/>
      <c r="G150" s="50"/>
      <c r="H150" s="50"/>
      <c r="I150" s="52"/>
      <c r="J150" s="27"/>
      <c r="K150" s="44"/>
      <c r="L150" s="28"/>
    </row>
    <row r="151" spans="1:12" s="49" customFormat="1" ht="16.899999999999999" customHeight="1" x14ac:dyDescent="0.2">
      <c r="A151" s="257"/>
      <c r="B151" s="283" t="s">
        <v>276</v>
      </c>
      <c r="C151" s="255" t="s">
        <v>277</v>
      </c>
      <c r="D151" s="17">
        <f t="shared" si="16"/>
        <v>0</v>
      </c>
      <c r="E151" s="50"/>
      <c r="F151" s="50"/>
      <c r="G151" s="50"/>
      <c r="H151" s="50"/>
      <c r="I151" s="52"/>
      <c r="J151" s="27"/>
      <c r="K151" s="44"/>
      <c r="L151" s="28"/>
    </row>
    <row r="152" spans="1:12" s="133" customFormat="1" ht="32.25" customHeight="1" x14ac:dyDescent="0.2">
      <c r="A152" s="860" t="s">
        <v>543</v>
      </c>
      <c r="B152" s="861"/>
      <c r="C152" s="211" t="s">
        <v>468</v>
      </c>
      <c r="D152" s="17">
        <f t="shared" si="16"/>
        <v>0</v>
      </c>
      <c r="E152" s="74"/>
      <c r="F152" s="74">
        <f>SUM(F153:F165)</f>
        <v>0</v>
      </c>
      <c r="G152" s="74">
        <f t="shared" ref="G152:L152" si="17">SUM(G153:G165)</f>
        <v>0</v>
      </c>
      <c r="H152" s="74">
        <f t="shared" si="17"/>
        <v>0</v>
      </c>
      <c r="I152" s="74">
        <f t="shared" si="17"/>
        <v>0</v>
      </c>
      <c r="J152" s="74">
        <f t="shared" si="17"/>
        <v>0</v>
      </c>
      <c r="K152" s="74">
        <f t="shared" si="17"/>
        <v>0</v>
      </c>
      <c r="L152" s="132">
        <f t="shared" si="17"/>
        <v>0</v>
      </c>
    </row>
    <row r="153" spans="1:12" s="49" customFormat="1" ht="15.6" customHeight="1" x14ac:dyDescent="0.25">
      <c r="A153" s="257" t="s">
        <v>471</v>
      </c>
      <c r="B153" s="250"/>
      <c r="C153" s="251" t="s">
        <v>472</v>
      </c>
      <c r="D153" s="17">
        <f t="shared" si="16"/>
        <v>0</v>
      </c>
      <c r="E153" s="50"/>
      <c r="F153" s="50"/>
      <c r="G153" s="50"/>
      <c r="H153" s="50"/>
      <c r="I153" s="52"/>
      <c r="J153" s="27"/>
      <c r="K153" s="44"/>
      <c r="L153" s="28"/>
    </row>
    <row r="154" spans="1:12" s="49" customFormat="1" ht="15.6" customHeight="1" x14ac:dyDescent="0.25">
      <c r="A154" s="264" t="s">
        <v>64</v>
      </c>
      <c r="B154" s="250"/>
      <c r="C154" s="251" t="s">
        <v>71</v>
      </c>
      <c r="D154" s="17">
        <f t="shared" si="16"/>
        <v>0</v>
      </c>
      <c r="E154" s="50"/>
      <c r="F154" s="50"/>
      <c r="G154" s="50"/>
      <c r="H154" s="50"/>
      <c r="I154" s="52"/>
      <c r="J154" s="27"/>
      <c r="K154" s="44"/>
      <c r="L154" s="28"/>
    </row>
    <row r="155" spans="1:12" s="49" customFormat="1" ht="15.6" customHeight="1" x14ac:dyDescent="0.25">
      <c r="A155" s="264" t="s">
        <v>389</v>
      </c>
      <c r="B155" s="250"/>
      <c r="C155" s="251" t="s">
        <v>212</v>
      </c>
      <c r="D155" s="17">
        <f t="shared" si="16"/>
        <v>0</v>
      </c>
      <c r="E155" s="50"/>
      <c r="F155" s="50"/>
      <c r="G155" s="50"/>
      <c r="H155" s="50"/>
      <c r="I155" s="52"/>
      <c r="J155" s="27"/>
      <c r="K155" s="44"/>
      <c r="L155" s="28"/>
    </row>
    <row r="156" spans="1:12" s="49" customFormat="1" ht="15.6" customHeight="1" x14ac:dyDescent="0.25">
      <c r="A156" s="848" t="s">
        <v>65</v>
      </c>
      <c r="B156" s="849"/>
      <c r="C156" s="251" t="s">
        <v>66</v>
      </c>
      <c r="D156" s="17">
        <f t="shared" si="16"/>
        <v>0</v>
      </c>
      <c r="E156" s="50"/>
      <c r="F156" s="50"/>
      <c r="G156" s="50"/>
      <c r="H156" s="50"/>
      <c r="I156" s="52"/>
      <c r="J156" s="27"/>
      <c r="K156" s="44"/>
      <c r="L156" s="28"/>
    </row>
    <row r="157" spans="1:12" s="49" customFormat="1" ht="15.6" customHeight="1" x14ac:dyDescent="0.25">
      <c r="A157" s="848" t="s">
        <v>67</v>
      </c>
      <c r="B157" s="849"/>
      <c r="C157" s="251" t="s">
        <v>68</v>
      </c>
      <c r="D157" s="17">
        <f t="shared" si="16"/>
        <v>0</v>
      </c>
      <c r="E157" s="50"/>
      <c r="F157" s="50"/>
      <c r="G157" s="50"/>
      <c r="H157" s="50"/>
      <c r="I157" s="52"/>
      <c r="J157" s="27"/>
      <c r="K157" s="44"/>
      <c r="L157" s="28"/>
    </row>
    <row r="158" spans="1:12" s="49" customFormat="1" ht="15.6" customHeight="1" x14ac:dyDescent="0.25">
      <c r="A158" s="264" t="s">
        <v>223</v>
      </c>
      <c r="B158" s="250"/>
      <c r="C158" s="251" t="s">
        <v>224</v>
      </c>
      <c r="D158" s="17">
        <f t="shared" si="16"/>
        <v>0</v>
      </c>
      <c r="E158" s="50"/>
      <c r="F158" s="50"/>
      <c r="G158" s="50"/>
      <c r="H158" s="50"/>
      <c r="I158" s="52"/>
      <c r="J158" s="27"/>
      <c r="K158" s="44"/>
      <c r="L158" s="28"/>
    </row>
    <row r="159" spans="1:12" s="49" customFormat="1" ht="15.6" customHeight="1" x14ac:dyDescent="0.25">
      <c r="A159" s="264" t="s">
        <v>225</v>
      </c>
      <c r="B159" s="250"/>
      <c r="C159" s="251" t="s">
        <v>494</v>
      </c>
      <c r="D159" s="17">
        <f t="shared" si="16"/>
        <v>0</v>
      </c>
      <c r="E159" s="50"/>
      <c r="F159" s="50"/>
      <c r="G159" s="50"/>
      <c r="H159" s="50"/>
      <c r="I159" s="52"/>
      <c r="J159" s="27"/>
      <c r="K159" s="44"/>
      <c r="L159" s="28"/>
    </row>
    <row r="160" spans="1:12" s="49" customFormat="1" ht="32.25" customHeight="1" x14ac:dyDescent="0.25">
      <c r="A160" s="850" t="s">
        <v>78</v>
      </c>
      <c r="B160" s="851"/>
      <c r="C160" s="251" t="s">
        <v>236</v>
      </c>
      <c r="D160" s="17">
        <f t="shared" si="16"/>
        <v>0</v>
      </c>
      <c r="E160" s="50"/>
      <c r="F160" s="50"/>
      <c r="G160" s="50"/>
      <c r="H160" s="50"/>
      <c r="I160" s="52"/>
      <c r="J160" s="27"/>
      <c r="K160" s="44"/>
      <c r="L160" s="28"/>
    </row>
    <row r="161" spans="1:12" s="49" customFormat="1" ht="15.6" customHeight="1" x14ac:dyDescent="0.25">
      <c r="A161" s="264" t="s">
        <v>495</v>
      </c>
      <c r="B161" s="250"/>
      <c r="C161" s="251" t="s">
        <v>496</v>
      </c>
      <c r="D161" s="17">
        <f t="shared" si="16"/>
        <v>0</v>
      </c>
      <c r="E161" s="50"/>
      <c r="F161" s="50"/>
      <c r="G161" s="50"/>
      <c r="H161" s="50"/>
      <c r="I161" s="52"/>
      <c r="J161" s="27"/>
      <c r="K161" s="44"/>
      <c r="L161" s="28"/>
    </row>
    <row r="162" spans="1:12" s="49" customFormat="1" ht="15.6" customHeight="1" x14ac:dyDescent="0.25">
      <c r="A162" s="264" t="s">
        <v>497</v>
      </c>
      <c r="B162" s="277"/>
      <c r="C162" s="251" t="s">
        <v>498</v>
      </c>
      <c r="D162" s="17">
        <f t="shared" si="16"/>
        <v>0</v>
      </c>
      <c r="E162" s="50"/>
      <c r="F162" s="50"/>
      <c r="G162" s="50"/>
      <c r="H162" s="50"/>
      <c r="I162" s="52"/>
      <c r="J162" s="27"/>
      <c r="K162" s="44"/>
      <c r="L162" s="28"/>
    </row>
    <row r="163" spans="1:12" s="49" customFormat="1" ht="15.6" customHeight="1" x14ac:dyDescent="0.25">
      <c r="A163" s="264" t="s">
        <v>353</v>
      </c>
      <c r="B163" s="277"/>
      <c r="C163" s="251" t="s">
        <v>354</v>
      </c>
      <c r="D163" s="17">
        <f t="shared" si="16"/>
        <v>0</v>
      </c>
      <c r="E163" s="50"/>
      <c r="F163" s="50"/>
      <c r="G163" s="50"/>
      <c r="H163" s="50"/>
      <c r="I163" s="52"/>
      <c r="J163" s="27"/>
      <c r="K163" s="44"/>
      <c r="L163" s="28"/>
    </row>
    <row r="164" spans="1:12" s="49" customFormat="1" ht="18" customHeight="1" x14ac:dyDescent="0.25">
      <c r="A164" s="284" t="s">
        <v>47</v>
      </c>
      <c r="B164" s="268"/>
      <c r="C164" s="251" t="s">
        <v>48</v>
      </c>
      <c r="D164" s="17">
        <f t="shared" si="16"/>
        <v>0</v>
      </c>
      <c r="E164" s="50"/>
      <c r="F164" s="50"/>
      <c r="G164" s="50"/>
      <c r="H164" s="50"/>
      <c r="I164" s="52"/>
      <c r="J164" s="27"/>
      <c r="K164" s="44"/>
      <c r="L164" s="28"/>
    </row>
    <row r="165" spans="1:12" s="12" customFormat="1" ht="18" customHeight="1" x14ac:dyDescent="0.2">
      <c r="A165" s="217" t="s">
        <v>541</v>
      </c>
      <c r="B165" s="219"/>
      <c r="C165" s="220" t="s">
        <v>542</v>
      </c>
      <c r="D165" s="17">
        <f t="shared" si="16"/>
        <v>0</v>
      </c>
      <c r="E165" s="25"/>
      <c r="F165" s="25"/>
      <c r="G165" s="25"/>
      <c r="H165" s="25"/>
      <c r="I165" s="43"/>
      <c r="J165" s="27"/>
      <c r="K165" s="44"/>
      <c r="L165" s="28"/>
    </row>
    <row r="166" spans="1:12" s="49" customFormat="1" ht="15.6" customHeight="1" x14ac:dyDescent="0.25">
      <c r="A166" s="286" t="s">
        <v>355</v>
      </c>
      <c r="B166" s="287"/>
      <c r="C166" s="251" t="s">
        <v>356</v>
      </c>
      <c r="D166" s="17">
        <f t="shared" si="16"/>
        <v>0</v>
      </c>
      <c r="E166" s="50"/>
      <c r="F166" s="50"/>
      <c r="G166" s="50"/>
      <c r="H166" s="50"/>
      <c r="I166" s="52"/>
      <c r="J166" s="50"/>
      <c r="K166" s="50"/>
      <c r="L166" s="55"/>
    </row>
    <row r="167" spans="1:12" s="13" customFormat="1" ht="15.6" customHeight="1" x14ac:dyDescent="0.25">
      <c r="A167" s="266" t="s">
        <v>247</v>
      </c>
      <c r="B167" s="267"/>
      <c r="C167" s="252" t="s">
        <v>357</v>
      </c>
      <c r="D167" s="17">
        <f t="shared" si="16"/>
        <v>0</v>
      </c>
      <c r="E167" s="23"/>
      <c r="F167" s="23"/>
      <c r="G167" s="23"/>
      <c r="H167" s="23"/>
      <c r="I167" s="45"/>
      <c r="J167" s="23"/>
      <c r="K167" s="23"/>
      <c r="L167" s="24"/>
    </row>
    <row r="168" spans="1:12" s="49" customFormat="1" ht="29.45" customHeight="1" x14ac:dyDescent="0.25">
      <c r="A168" s="852" t="s">
        <v>308</v>
      </c>
      <c r="B168" s="853"/>
      <c r="C168" s="251" t="s">
        <v>309</v>
      </c>
      <c r="D168" s="17">
        <f t="shared" si="16"/>
        <v>0</v>
      </c>
      <c r="E168" s="50"/>
      <c r="F168" s="50"/>
      <c r="G168" s="50"/>
      <c r="H168" s="50"/>
      <c r="I168" s="52"/>
      <c r="J168" s="27"/>
      <c r="K168" s="44"/>
      <c r="L168" s="28"/>
    </row>
    <row r="169" spans="1:12" s="49" customFormat="1" ht="15.6" customHeight="1" x14ac:dyDescent="0.25">
      <c r="A169" s="264" t="s">
        <v>310</v>
      </c>
      <c r="B169" s="250"/>
      <c r="C169" s="251" t="s">
        <v>466</v>
      </c>
      <c r="D169" s="17">
        <f t="shared" si="16"/>
        <v>0</v>
      </c>
      <c r="E169" s="50"/>
      <c r="F169" s="50"/>
      <c r="G169" s="50"/>
      <c r="H169" s="50"/>
      <c r="I169" s="52"/>
      <c r="J169" s="27"/>
      <c r="K169" s="44"/>
      <c r="L169" s="28"/>
    </row>
    <row r="170" spans="1:12" s="13" customFormat="1" ht="15.6" customHeight="1" x14ac:dyDescent="0.25">
      <c r="A170" s="288" t="s">
        <v>248</v>
      </c>
      <c r="B170" s="267"/>
      <c r="C170" s="252" t="s">
        <v>467</v>
      </c>
      <c r="D170" s="17">
        <f t="shared" si="16"/>
        <v>0</v>
      </c>
      <c r="E170" s="23"/>
      <c r="F170" s="23"/>
      <c r="G170" s="23"/>
      <c r="H170" s="23"/>
      <c r="I170" s="45"/>
      <c r="J170" s="23"/>
      <c r="K170" s="23"/>
      <c r="L170" s="24"/>
    </row>
    <row r="171" spans="1:12" s="49" customFormat="1" ht="27.75" customHeight="1" x14ac:dyDescent="0.25">
      <c r="A171" s="854" t="s">
        <v>486</v>
      </c>
      <c r="B171" s="855"/>
      <c r="C171" s="251" t="s">
        <v>487</v>
      </c>
      <c r="D171" s="17">
        <f t="shared" si="16"/>
        <v>0</v>
      </c>
      <c r="E171" s="50"/>
      <c r="F171" s="50"/>
      <c r="G171" s="50"/>
      <c r="H171" s="50"/>
      <c r="I171" s="52"/>
      <c r="J171" s="27"/>
      <c r="K171" s="44"/>
      <c r="L171" s="28"/>
    </row>
    <row r="172" spans="1:12" s="49" customFormat="1" ht="15.6" customHeight="1" x14ac:dyDescent="0.2">
      <c r="A172" s="257"/>
      <c r="B172" s="263" t="s">
        <v>441</v>
      </c>
      <c r="C172" s="255" t="s">
        <v>442</v>
      </c>
      <c r="D172" s="17">
        <f t="shared" si="16"/>
        <v>0</v>
      </c>
      <c r="E172" s="50"/>
      <c r="F172" s="50"/>
      <c r="G172" s="50"/>
      <c r="H172" s="50"/>
      <c r="I172" s="52"/>
      <c r="J172" s="27"/>
      <c r="K172" s="44"/>
      <c r="L172" s="28"/>
    </row>
    <row r="173" spans="1:12" s="49" customFormat="1" ht="15.6" customHeight="1" x14ac:dyDescent="0.2">
      <c r="A173" s="257"/>
      <c r="B173" s="263" t="s">
        <v>443</v>
      </c>
      <c r="C173" s="255" t="s">
        <v>444</v>
      </c>
      <c r="D173" s="17">
        <f t="shared" si="16"/>
        <v>0</v>
      </c>
      <c r="E173" s="50"/>
      <c r="F173" s="50"/>
      <c r="G173" s="50"/>
      <c r="H173" s="50"/>
      <c r="I173" s="52"/>
      <c r="J173" s="27"/>
      <c r="K173" s="44"/>
      <c r="L173" s="28"/>
    </row>
    <row r="174" spans="1:12" s="49" customFormat="1" ht="15.6" customHeight="1" x14ac:dyDescent="0.2">
      <c r="A174" s="257"/>
      <c r="B174" s="263" t="s">
        <v>445</v>
      </c>
      <c r="C174" s="255" t="s">
        <v>446</v>
      </c>
      <c r="D174" s="17">
        <f t="shared" si="16"/>
        <v>0</v>
      </c>
      <c r="E174" s="50"/>
      <c r="F174" s="50"/>
      <c r="G174" s="50"/>
      <c r="H174" s="50"/>
      <c r="I174" s="52"/>
      <c r="J174" s="27"/>
      <c r="K174" s="44"/>
      <c r="L174" s="28"/>
    </row>
    <row r="175" spans="1:12" s="49" customFormat="1" ht="15.6" customHeight="1" x14ac:dyDescent="0.2">
      <c r="A175" s="257"/>
      <c r="B175" s="254" t="s">
        <v>447</v>
      </c>
      <c r="C175" s="255" t="s">
        <v>322</v>
      </c>
      <c r="D175" s="17">
        <f t="shared" si="16"/>
        <v>0</v>
      </c>
      <c r="E175" s="50"/>
      <c r="F175" s="50"/>
      <c r="G175" s="50"/>
      <c r="H175" s="50"/>
      <c r="I175" s="52"/>
      <c r="J175" s="27"/>
      <c r="K175" s="44"/>
      <c r="L175" s="28"/>
    </row>
    <row r="176" spans="1:12" s="49" customFormat="1" ht="15.6" customHeight="1" x14ac:dyDescent="0.25">
      <c r="A176" s="253" t="s">
        <v>323</v>
      </c>
      <c r="B176" s="250"/>
      <c r="C176" s="251" t="s">
        <v>484</v>
      </c>
      <c r="D176" s="17">
        <f t="shared" si="16"/>
        <v>0</v>
      </c>
      <c r="E176" s="50"/>
      <c r="F176" s="50"/>
      <c r="G176" s="50"/>
      <c r="H176" s="50"/>
      <c r="I176" s="52"/>
      <c r="J176" s="27"/>
      <c r="K176" s="44"/>
      <c r="L176" s="28"/>
    </row>
    <row r="177" spans="1:12" s="49" customFormat="1" ht="15.6" customHeight="1" x14ac:dyDescent="0.2">
      <c r="A177" s="257"/>
      <c r="B177" s="254" t="s">
        <v>324</v>
      </c>
      <c r="C177" s="255" t="s">
        <v>325</v>
      </c>
      <c r="D177" s="17">
        <f t="shared" si="16"/>
        <v>0</v>
      </c>
      <c r="E177" s="50"/>
      <c r="F177" s="50"/>
      <c r="G177" s="50"/>
      <c r="H177" s="50"/>
      <c r="I177" s="52"/>
      <c r="J177" s="27"/>
      <c r="K177" s="44"/>
      <c r="L177" s="28"/>
    </row>
    <row r="178" spans="1:12" s="49" customFormat="1" ht="15.6" customHeight="1" x14ac:dyDescent="0.2">
      <c r="A178" s="257"/>
      <c r="B178" s="254" t="s">
        <v>346</v>
      </c>
      <c r="C178" s="255" t="s">
        <v>347</v>
      </c>
      <c r="D178" s="17">
        <f t="shared" si="16"/>
        <v>0</v>
      </c>
      <c r="E178" s="50"/>
      <c r="F178" s="50"/>
      <c r="G178" s="50"/>
      <c r="H178" s="50"/>
      <c r="I178" s="52"/>
      <c r="J178" s="27"/>
      <c r="K178" s="44"/>
      <c r="L178" s="28"/>
    </row>
    <row r="179" spans="1:12" s="49" customFormat="1" ht="15.6" customHeight="1" x14ac:dyDescent="0.2">
      <c r="A179" s="257"/>
      <c r="B179" s="254" t="s">
        <v>282</v>
      </c>
      <c r="C179" s="255" t="s">
        <v>283</v>
      </c>
      <c r="D179" s="17">
        <f t="shared" si="16"/>
        <v>0</v>
      </c>
      <c r="E179" s="50"/>
      <c r="F179" s="50"/>
      <c r="G179" s="50"/>
      <c r="H179" s="50"/>
      <c r="I179" s="52"/>
      <c r="J179" s="27"/>
      <c r="K179" s="44"/>
      <c r="L179" s="28"/>
    </row>
    <row r="180" spans="1:12" s="13" customFormat="1" ht="33.75" customHeight="1" x14ac:dyDescent="0.25">
      <c r="A180" s="846" t="s">
        <v>249</v>
      </c>
      <c r="B180" s="847"/>
      <c r="C180" s="252" t="s">
        <v>463</v>
      </c>
      <c r="D180" s="17">
        <f t="shared" si="16"/>
        <v>0</v>
      </c>
      <c r="E180" s="27"/>
      <c r="F180" s="32">
        <f t="shared" ref="F180:L181" si="18">F181</f>
        <v>0</v>
      </c>
      <c r="G180" s="32">
        <f t="shared" si="18"/>
        <v>0</v>
      </c>
      <c r="H180" s="32">
        <f t="shared" si="18"/>
        <v>0</v>
      </c>
      <c r="I180" s="32">
        <f t="shared" si="18"/>
        <v>0</v>
      </c>
      <c r="J180" s="27">
        <f t="shared" si="18"/>
        <v>0</v>
      </c>
      <c r="K180" s="27">
        <f t="shared" si="18"/>
        <v>0</v>
      </c>
      <c r="L180" s="28">
        <f t="shared" si="18"/>
        <v>0</v>
      </c>
    </row>
    <row r="181" spans="1:12" s="49" customFormat="1" ht="23.25" customHeight="1" x14ac:dyDescent="0.25">
      <c r="A181" s="858" t="s">
        <v>257</v>
      </c>
      <c r="B181" s="859"/>
      <c r="C181" s="251" t="s">
        <v>267</v>
      </c>
      <c r="D181" s="17">
        <f t="shared" si="16"/>
        <v>0</v>
      </c>
      <c r="E181" s="27"/>
      <c r="F181" s="32">
        <f t="shared" si="18"/>
        <v>0</v>
      </c>
      <c r="G181" s="32">
        <f t="shared" si="18"/>
        <v>0</v>
      </c>
      <c r="H181" s="32">
        <f t="shared" si="18"/>
        <v>0</v>
      </c>
      <c r="I181" s="32">
        <f t="shared" si="18"/>
        <v>0</v>
      </c>
      <c r="J181" s="27">
        <f t="shared" si="18"/>
        <v>0</v>
      </c>
      <c r="K181" s="27">
        <f t="shared" si="18"/>
        <v>0</v>
      </c>
      <c r="L181" s="28">
        <f t="shared" si="18"/>
        <v>0</v>
      </c>
    </row>
    <row r="182" spans="1:12" s="49" customFormat="1" ht="25.5" x14ac:dyDescent="0.25">
      <c r="A182" s="257"/>
      <c r="B182" s="289" t="s">
        <v>255</v>
      </c>
      <c r="C182" s="251" t="s">
        <v>256</v>
      </c>
      <c r="D182" s="17">
        <f t="shared" si="16"/>
        <v>0</v>
      </c>
      <c r="E182" s="27"/>
      <c r="F182" s="44"/>
      <c r="G182" s="27"/>
      <c r="H182" s="27"/>
      <c r="I182" s="44"/>
      <c r="J182" s="27"/>
      <c r="K182" s="44"/>
      <c r="L182" s="28"/>
    </row>
    <row r="183" spans="1:12" s="49" customFormat="1" ht="16.899999999999999" customHeight="1" x14ac:dyDescent="0.25">
      <c r="A183" s="290" t="s">
        <v>250</v>
      </c>
      <c r="B183" s="291"/>
      <c r="C183" s="251" t="s">
        <v>97</v>
      </c>
      <c r="D183" s="17">
        <f t="shared" si="16"/>
        <v>0</v>
      </c>
      <c r="E183" s="50"/>
      <c r="F183" s="50"/>
      <c r="G183" s="50"/>
      <c r="H183" s="50"/>
      <c r="I183" s="52"/>
      <c r="J183" s="50"/>
      <c r="K183" s="50"/>
      <c r="L183" s="55"/>
    </row>
    <row r="184" spans="1:12" s="49" customFormat="1" ht="16.899999999999999" customHeight="1" x14ac:dyDescent="0.2">
      <c r="A184" s="257" t="s">
        <v>0</v>
      </c>
      <c r="B184" s="250"/>
      <c r="C184" s="211" t="s">
        <v>326</v>
      </c>
      <c r="D184" s="17">
        <f t="shared" si="16"/>
        <v>0</v>
      </c>
      <c r="E184" s="50"/>
      <c r="F184" s="56">
        <f t="shared" ref="F184:L184" si="19">F185</f>
        <v>0</v>
      </c>
      <c r="G184" s="56">
        <f t="shared" si="19"/>
        <v>0</v>
      </c>
      <c r="H184" s="56">
        <f t="shared" si="19"/>
        <v>0</v>
      </c>
      <c r="I184" s="56">
        <f t="shared" si="19"/>
        <v>0</v>
      </c>
      <c r="J184" s="50">
        <f t="shared" si="19"/>
        <v>0</v>
      </c>
      <c r="K184" s="50">
        <f t="shared" si="19"/>
        <v>0</v>
      </c>
      <c r="L184" s="55">
        <f t="shared" si="19"/>
        <v>0</v>
      </c>
    </row>
    <row r="185" spans="1:12" s="49" customFormat="1" ht="16.899999999999999" customHeight="1" x14ac:dyDescent="0.2">
      <c r="A185" s="290"/>
      <c r="B185" s="254" t="s">
        <v>410</v>
      </c>
      <c r="C185" s="292" t="s">
        <v>327</v>
      </c>
      <c r="D185" s="17">
        <f t="shared" si="16"/>
        <v>0</v>
      </c>
      <c r="E185" s="50"/>
      <c r="F185" s="50"/>
      <c r="G185" s="50"/>
      <c r="H185" s="50"/>
      <c r="I185" s="52"/>
      <c r="J185" s="50"/>
      <c r="K185" s="50"/>
      <c r="L185" s="55"/>
    </row>
    <row r="186" spans="1:12" s="15" customFormat="1" x14ac:dyDescent="0.2">
      <c r="A186" s="293" t="s">
        <v>1</v>
      </c>
      <c r="B186" s="294"/>
      <c r="C186" s="211" t="s">
        <v>329</v>
      </c>
      <c r="D186" s="17">
        <f t="shared" si="16"/>
        <v>0</v>
      </c>
      <c r="E186" s="39"/>
      <c r="F186" s="19">
        <f t="shared" ref="F186:L186" si="20">F187</f>
        <v>0</v>
      </c>
      <c r="G186" s="19">
        <f t="shared" si="20"/>
        <v>0</v>
      </c>
      <c r="H186" s="19">
        <f t="shared" si="20"/>
        <v>0</v>
      </c>
      <c r="I186" s="19">
        <f t="shared" si="20"/>
        <v>0</v>
      </c>
      <c r="J186" s="39">
        <f t="shared" si="20"/>
        <v>0</v>
      </c>
      <c r="K186" s="39">
        <f t="shared" si="20"/>
        <v>0</v>
      </c>
      <c r="L186" s="316">
        <f t="shared" si="20"/>
        <v>0</v>
      </c>
    </row>
    <row r="187" spans="1:12" s="49" customFormat="1" x14ac:dyDescent="0.2">
      <c r="A187" s="281"/>
      <c r="B187" s="295" t="s">
        <v>27</v>
      </c>
      <c r="C187" s="292" t="s">
        <v>330</v>
      </c>
      <c r="D187" s="17">
        <f t="shared" si="16"/>
        <v>0</v>
      </c>
      <c r="E187" s="50"/>
      <c r="F187" s="50"/>
      <c r="G187" s="50"/>
      <c r="H187" s="50"/>
      <c r="I187" s="52"/>
      <c r="J187" s="50"/>
      <c r="K187" s="50"/>
      <c r="L187" s="55"/>
    </row>
    <row r="188" spans="1:12" s="59" customFormat="1" ht="39" customHeight="1" x14ac:dyDescent="0.2">
      <c r="A188" s="731" t="s">
        <v>464</v>
      </c>
      <c r="B188" s="732"/>
      <c r="C188" s="296"/>
      <c r="D188" s="17">
        <f t="shared" si="16"/>
        <v>0</v>
      </c>
      <c r="E188" s="57"/>
      <c r="F188" s="58">
        <f t="shared" ref="F188:L188" si="21">F264+F279</f>
        <v>0</v>
      </c>
      <c r="G188" s="58">
        <f t="shared" si="21"/>
        <v>0</v>
      </c>
      <c r="H188" s="58">
        <f t="shared" si="21"/>
        <v>0</v>
      </c>
      <c r="I188" s="58">
        <f t="shared" si="21"/>
        <v>0</v>
      </c>
      <c r="J188" s="57">
        <f t="shared" si="21"/>
        <v>0</v>
      </c>
      <c r="K188" s="57">
        <f t="shared" si="21"/>
        <v>0</v>
      </c>
      <c r="L188" s="317">
        <f t="shared" si="21"/>
        <v>0</v>
      </c>
    </row>
    <row r="189" spans="1:12" s="49" customFormat="1" ht="30" customHeight="1" x14ac:dyDescent="0.25">
      <c r="A189" s="840" t="s">
        <v>268</v>
      </c>
      <c r="B189" s="841"/>
      <c r="C189" s="252" t="s">
        <v>501</v>
      </c>
      <c r="D189" s="17">
        <f t="shared" si="16"/>
        <v>0</v>
      </c>
      <c r="E189" s="50"/>
      <c r="F189" s="50"/>
      <c r="G189" s="50"/>
      <c r="H189" s="50"/>
      <c r="I189" s="52"/>
      <c r="J189" s="50"/>
      <c r="K189" s="50"/>
      <c r="L189" s="55"/>
    </row>
    <row r="190" spans="1:12" s="49" customFormat="1" ht="18" customHeight="1" x14ac:dyDescent="0.25">
      <c r="A190" s="257" t="s">
        <v>440</v>
      </c>
      <c r="B190" s="254"/>
      <c r="C190" s="251" t="s">
        <v>130</v>
      </c>
      <c r="D190" s="17">
        <f t="shared" si="16"/>
        <v>0</v>
      </c>
      <c r="E190" s="50"/>
      <c r="F190" s="50"/>
      <c r="G190" s="50"/>
      <c r="H190" s="50"/>
      <c r="I190" s="52"/>
      <c r="J190" s="27"/>
      <c r="K190" s="44"/>
      <c r="L190" s="28"/>
    </row>
    <row r="191" spans="1:12" s="49" customFormat="1" ht="15" customHeight="1" x14ac:dyDescent="0.2">
      <c r="A191" s="279"/>
      <c r="B191" s="258" t="s">
        <v>269</v>
      </c>
      <c r="C191" s="255" t="s">
        <v>270</v>
      </c>
      <c r="D191" s="17">
        <f t="shared" si="16"/>
        <v>0</v>
      </c>
      <c r="E191" s="50"/>
      <c r="F191" s="50"/>
      <c r="G191" s="50"/>
      <c r="H191" s="50"/>
      <c r="I191" s="52"/>
      <c r="J191" s="27"/>
      <c r="K191" s="44"/>
      <c r="L191" s="28"/>
    </row>
    <row r="192" spans="1:12" s="49" customFormat="1" ht="30" customHeight="1" x14ac:dyDescent="0.2">
      <c r="A192" s="279"/>
      <c r="B192" s="297" t="s">
        <v>333</v>
      </c>
      <c r="C192" s="255" t="s">
        <v>334</v>
      </c>
      <c r="D192" s="17">
        <f t="shared" si="16"/>
        <v>0</v>
      </c>
      <c r="E192" s="50"/>
      <c r="F192" s="50"/>
      <c r="G192" s="50"/>
      <c r="H192" s="50"/>
      <c r="I192" s="52"/>
      <c r="J192" s="27"/>
      <c r="K192" s="44"/>
      <c r="L192" s="28"/>
    </row>
    <row r="193" spans="1:12" s="49" customFormat="1" ht="16.899999999999999" customHeight="1" x14ac:dyDescent="0.2">
      <c r="A193" s="279"/>
      <c r="B193" s="297" t="s">
        <v>499</v>
      </c>
      <c r="C193" s="255" t="s">
        <v>439</v>
      </c>
      <c r="D193" s="17">
        <f t="shared" si="16"/>
        <v>0</v>
      </c>
      <c r="E193" s="50"/>
      <c r="F193" s="50"/>
      <c r="G193" s="50"/>
      <c r="H193" s="50"/>
      <c r="I193" s="52"/>
      <c r="J193" s="27"/>
      <c r="K193" s="44"/>
      <c r="L193" s="28"/>
    </row>
    <row r="194" spans="1:12" s="49" customFormat="1" ht="17.25" customHeight="1" x14ac:dyDescent="0.25">
      <c r="A194" s="257" t="s">
        <v>335</v>
      </c>
      <c r="B194" s="265"/>
      <c r="C194" s="252" t="s">
        <v>502</v>
      </c>
      <c r="D194" s="17">
        <f t="shared" si="16"/>
        <v>0</v>
      </c>
      <c r="E194" s="50"/>
      <c r="F194" s="50"/>
      <c r="G194" s="50"/>
      <c r="H194" s="50"/>
      <c r="I194" s="52"/>
      <c r="J194" s="50"/>
      <c r="K194" s="50"/>
      <c r="L194" s="55"/>
    </row>
    <row r="195" spans="1:12" s="49" customFormat="1" ht="30.6" customHeight="1" x14ac:dyDescent="0.25">
      <c r="A195" s="856" t="s">
        <v>138</v>
      </c>
      <c r="B195" s="857"/>
      <c r="C195" s="251" t="s">
        <v>336</v>
      </c>
      <c r="D195" s="17">
        <f t="shared" si="16"/>
        <v>0</v>
      </c>
      <c r="E195" s="50"/>
      <c r="F195" s="50"/>
      <c r="G195" s="50"/>
      <c r="H195" s="50"/>
      <c r="I195" s="52"/>
      <c r="J195" s="27"/>
      <c r="K195" s="44"/>
      <c r="L195" s="28"/>
    </row>
    <row r="196" spans="1:12" s="49" customFormat="1" ht="15.6" customHeight="1" x14ac:dyDescent="0.2">
      <c r="A196" s="257"/>
      <c r="B196" s="268" t="s">
        <v>271</v>
      </c>
      <c r="C196" s="255" t="s">
        <v>272</v>
      </c>
      <c r="D196" s="17">
        <f t="shared" si="16"/>
        <v>0</v>
      </c>
      <c r="E196" s="50"/>
      <c r="F196" s="50"/>
      <c r="G196" s="50"/>
      <c r="H196" s="50"/>
      <c r="I196" s="52"/>
      <c r="J196" s="27"/>
      <c r="K196" s="44"/>
      <c r="L196" s="28"/>
    </row>
    <row r="197" spans="1:12" s="49" customFormat="1" ht="15.6" customHeight="1" x14ac:dyDescent="0.2">
      <c r="A197" s="257"/>
      <c r="B197" s="268" t="s">
        <v>136</v>
      </c>
      <c r="C197" s="255" t="s">
        <v>137</v>
      </c>
      <c r="D197" s="17">
        <f t="shared" si="16"/>
        <v>0</v>
      </c>
      <c r="E197" s="50"/>
      <c r="F197" s="50"/>
      <c r="G197" s="50"/>
      <c r="H197" s="50"/>
      <c r="I197" s="52"/>
      <c r="J197" s="27"/>
      <c r="K197" s="44"/>
      <c r="L197" s="28"/>
    </row>
    <row r="198" spans="1:12" s="49" customFormat="1" ht="15.6" customHeight="1" x14ac:dyDescent="0.2">
      <c r="A198" s="257"/>
      <c r="B198" s="268" t="s">
        <v>273</v>
      </c>
      <c r="C198" s="255" t="s">
        <v>416</v>
      </c>
      <c r="D198" s="17">
        <f t="shared" si="16"/>
        <v>0</v>
      </c>
      <c r="E198" s="50"/>
      <c r="F198" s="50"/>
      <c r="G198" s="50"/>
      <c r="H198" s="50"/>
      <c r="I198" s="52"/>
      <c r="J198" s="27"/>
      <c r="K198" s="44"/>
      <c r="L198" s="28"/>
    </row>
    <row r="199" spans="1:12" s="49" customFormat="1" ht="15.6" customHeight="1" x14ac:dyDescent="0.2">
      <c r="A199" s="257"/>
      <c r="B199" s="268" t="s">
        <v>417</v>
      </c>
      <c r="C199" s="255" t="s">
        <v>418</v>
      </c>
      <c r="D199" s="17">
        <f t="shared" si="16"/>
        <v>0</v>
      </c>
      <c r="E199" s="50"/>
      <c r="F199" s="50"/>
      <c r="G199" s="50"/>
      <c r="H199" s="50"/>
      <c r="I199" s="52"/>
      <c r="J199" s="27"/>
      <c r="K199" s="44"/>
      <c r="L199" s="28"/>
    </row>
    <row r="200" spans="1:12" s="49" customFormat="1" ht="15.6" customHeight="1" x14ac:dyDescent="0.2">
      <c r="A200" s="257"/>
      <c r="B200" s="268" t="s">
        <v>419</v>
      </c>
      <c r="C200" s="255" t="s">
        <v>420</v>
      </c>
      <c r="D200" s="17">
        <f t="shared" si="16"/>
        <v>0</v>
      </c>
      <c r="E200" s="50"/>
      <c r="F200" s="50"/>
      <c r="G200" s="50"/>
      <c r="H200" s="50"/>
      <c r="I200" s="52"/>
      <c r="J200" s="27"/>
      <c r="K200" s="44"/>
      <c r="L200" s="28"/>
    </row>
    <row r="201" spans="1:12" s="49" customFormat="1" ht="15.6" customHeight="1" x14ac:dyDescent="0.2">
      <c r="A201" s="257"/>
      <c r="B201" s="268" t="s">
        <v>246</v>
      </c>
      <c r="C201" s="255" t="s">
        <v>245</v>
      </c>
      <c r="D201" s="17">
        <f t="shared" si="16"/>
        <v>0</v>
      </c>
      <c r="E201" s="50"/>
      <c r="F201" s="50"/>
      <c r="G201" s="50"/>
      <c r="H201" s="50"/>
      <c r="I201" s="52"/>
      <c r="J201" s="27"/>
      <c r="K201" s="44"/>
      <c r="L201" s="28"/>
    </row>
    <row r="202" spans="1:12" s="49" customFormat="1" ht="15.6" customHeight="1" x14ac:dyDescent="0.2">
      <c r="A202" s="280"/>
      <c r="B202" s="268" t="s">
        <v>421</v>
      </c>
      <c r="C202" s="255" t="s">
        <v>422</v>
      </c>
      <c r="D202" s="17">
        <f t="shared" si="16"/>
        <v>0</v>
      </c>
      <c r="E202" s="50"/>
      <c r="F202" s="50"/>
      <c r="G202" s="50"/>
      <c r="H202" s="50"/>
      <c r="I202" s="52"/>
      <c r="J202" s="27"/>
      <c r="K202" s="44"/>
      <c r="L202" s="28"/>
    </row>
    <row r="203" spans="1:12" s="49" customFormat="1" ht="15.6" customHeight="1" x14ac:dyDescent="0.2">
      <c r="A203" s="280"/>
      <c r="B203" s="268" t="s">
        <v>423</v>
      </c>
      <c r="C203" s="255" t="s">
        <v>424</v>
      </c>
      <c r="D203" s="17">
        <f t="shared" si="16"/>
        <v>0</v>
      </c>
      <c r="E203" s="50"/>
      <c r="F203" s="50"/>
      <c r="G203" s="50"/>
      <c r="H203" s="50"/>
      <c r="I203" s="52"/>
      <c r="J203" s="27"/>
      <c r="K203" s="44"/>
      <c r="L203" s="28"/>
    </row>
    <row r="204" spans="1:12" s="49" customFormat="1" ht="15.6" customHeight="1" x14ac:dyDescent="0.2">
      <c r="A204" s="280"/>
      <c r="B204" s="258" t="s">
        <v>141</v>
      </c>
      <c r="C204" s="255" t="s">
        <v>142</v>
      </c>
      <c r="D204" s="17">
        <f t="shared" si="16"/>
        <v>0</v>
      </c>
      <c r="E204" s="50"/>
      <c r="F204" s="50"/>
      <c r="G204" s="50"/>
      <c r="H204" s="50"/>
      <c r="I204" s="52"/>
      <c r="J204" s="27"/>
      <c r="K204" s="44"/>
      <c r="L204" s="28"/>
    </row>
    <row r="205" spans="1:12" s="49" customFormat="1" ht="15.6" customHeight="1" x14ac:dyDescent="0.2">
      <c r="A205" s="280"/>
      <c r="B205" s="258" t="s">
        <v>143</v>
      </c>
      <c r="C205" s="255" t="s">
        <v>144</v>
      </c>
      <c r="D205" s="17">
        <f t="shared" si="16"/>
        <v>0</v>
      </c>
      <c r="E205" s="50"/>
      <c r="F205" s="50"/>
      <c r="G205" s="50"/>
      <c r="H205" s="50"/>
      <c r="I205" s="52"/>
      <c r="J205" s="27"/>
      <c r="K205" s="44"/>
      <c r="L205" s="28"/>
    </row>
    <row r="206" spans="1:12" s="49" customFormat="1" ht="15.6" customHeight="1" x14ac:dyDescent="0.2">
      <c r="A206" s="280"/>
      <c r="B206" s="258" t="s">
        <v>244</v>
      </c>
      <c r="C206" s="255" t="s">
        <v>243</v>
      </c>
      <c r="D206" s="17">
        <f t="shared" si="16"/>
        <v>0</v>
      </c>
      <c r="E206" s="50"/>
      <c r="F206" s="50"/>
      <c r="G206" s="50"/>
      <c r="H206" s="50"/>
      <c r="I206" s="52"/>
      <c r="J206" s="27"/>
      <c r="K206" s="44"/>
      <c r="L206" s="28"/>
    </row>
    <row r="207" spans="1:12" s="49" customFormat="1" ht="49.15" customHeight="1" x14ac:dyDescent="0.25">
      <c r="A207" s="733" t="s">
        <v>62</v>
      </c>
      <c r="B207" s="734"/>
      <c r="C207" s="298">
        <v>56</v>
      </c>
      <c r="D207" s="17">
        <f t="shared" ref="D207:D270" si="22">F207+G207+H207+I207</f>
        <v>0</v>
      </c>
      <c r="E207" s="50"/>
      <c r="F207" s="50"/>
      <c r="G207" s="50"/>
      <c r="H207" s="50"/>
      <c r="I207" s="52"/>
      <c r="J207" s="50"/>
      <c r="K207" s="50"/>
      <c r="L207" s="55"/>
    </row>
    <row r="208" spans="1:12" s="49" customFormat="1" ht="29.45" customHeight="1" x14ac:dyDescent="0.2">
      <c r="A208" s="718" t="s">
        <v>99</v>
      </c>
      <c r="B208" s="719"/>
      <c r="C208" s="255" t="s">
        <v>159</v>
      </c>
      <c r="D208" s="17">
        <f t="shared" si="22"/>
        <v>0</v>
      </c>
      <c r="E208" s="50"/>
      <c r="F208" s="50"/>
      <c r="G208" s="50"/>
      <c r="H208" s="50"/>
      <c r="I208" s="52"/>
      <c r="J208" s="27"/>
      <c r="K208" s="44"/>
      <c r="L208" s="28"/>
    </row>
    <row r="209" spans="1:12" s="49" customFormat="1" ht="15" customHeight="1" x14ac:dyDescent="0.2">
      <c r="A209" s="281"/>
      <c r="B209" s="299" t="s">
        <v>349</v>
      </c>
      <c r="C209" s="300" t="s">
        <v>160</v>
      </c>
      <c r="D209" s="17">
        <f t="shared" si="22"/>
        <v>0</v>
      </c>
      <c r="E209" s="50"/>
      <c r="F209" s="50"/>
      <c r="G209" s="50"/>
      <c r="H209" s="50"/>
      <c r="I209" s="52"/>
      <c r="J209" s="27"/>
      <c r="K209" s="44"/>
      <c r="L209" s="28"/>
    </row>
    <row r="210" spans="1:12" s="49" customFormat="1" ht="15" customHeight="1" x14ac:dyDescent="0.2">
      <c r="A210" s="281"/>
      <c r="B210" s="299" t="s">
        <v>350</v>
      </c>
      <c r="C210" s="300" t="s">
        <v>161</v>
      </c>
      <c r="D210" s="17">
        <f t="shared" si="22"/>
        <v>0</v>
      </c>
      <c r="E210" s="50"/>
      <c r="F210" s="50"/>
      <c r="G210" s="50"/>
      <c r="H210" s="50"/>
      <c r="I210" s="52"/>
      <c r="J210" s="27"/>
      <c r="K210" s="44"/>
      <c r="L210" s="28"/>
    </row>
    <row r="211" spans="1:12" s="49" customFormat="1" ht="15" customHeight="1" x14ac:dyDescent="0.2">
      <c r="A211" s="281"/>
      <c r="B211" s="299" t="s">
        <v>351</v>
      </c>
      <c r="C211" s="300" t="s">
        <v>162</v>
      </c>
      <c r="D211" s="17">
        <f t="shared" si="22"/>
        <v>0</v>
      </c>
      <c r="E211" s="50"/>
      <c r="F211" s="50"/>
      <c r="G211" s="50"/>
      <c r="H211" s="50"/>
      <c r="I211" s="52"/>
      <c r="J211" s="27"/>
      <c r="K211" s="44"/>
      <c r="L211" s="28"/>
    </row>
    <row r="212" spans="1:12" s="49" customFormat="1" ht="15" customHeight="1" x14ac:dyDescent="0.2">
      <c r="A212" s="718" t="s">
        <v>100</v>
      </c>
      <c r="B212" s="719"/>
      <c r="C212" s="300" t="s">
        <v>489</v>
      </c>
      <c r="D212" s="17">
        <f t="shared" si="22"/>
        <v>0</v>
      </c>
      <c r="E212" s="50"/>
      <c r="F212" s="50"/>
      <c r="G212" s="50"/>
      <c r="H212" s="50"/>
      <c r="I212" s="52"/>
      <c r="J212" s="27"/>
      <c r="K212" s="44"/>
      <c r="L212" s="28"/>
    </row>
    <row r="213" spans="1:12" s="49" customFormat="1" ht="15" customHeight="1" x14ac:dyDescent="0.2">
      <c r="A213" s="281"/>
      <c r="B213" s="299" t="s">
        <v>349</v>
      </c>
      <c r="C213" s="300" t="s">
        <v>163</v>
      </c>
      <c r="D213" s="17">
        <f t="shared" si="22"/>
        <v>0</v>
      </c>
      <c r="E213" s="50"/>
      <c r="F213" s="50"/>
      <c r="G213" s="50"/>
      <c r="H213" s="50"/>
      <c r="I213" s="52"/>
      <c r="J213" s="27"/>
      <c r="K213" s="44"/>
      <c r="L213" s="28"/>
    </row>
    <row r="214" spans="1:12" s="49" customFormat="1" ht="15" customHeight="1" x14ac:dyDescent="0.2">
      <c r="A214" s="281"/>
      <c r="B214" s="299" t="s">
        <v>350</v>
      </c>
      <c r="C214" s="300" t="s">
        <v>164</v>
      </c>
      <c r="D214" s="17">
        <f t="shared" si="22"/>
        <v>0</v>
      </c>
      <c r="E214" s="50"/>
      <c r="F214" s="50"/>
      <c r="G214" s="50"/>
      <c r="H214" s="50"/>
      <c r="I214" s="52"/>
      <c r="J214" s="27"/>
      <c r="K214" s="44"/>
      <c r="L214" s="28"/>
    </row>
    <row r="215" spans="1:12" s="49" customFormat="1" ht="15" customHeight="1" x14ac:dyDescent="0.2">
      <c r="A215" s="281"/>
      <c r="B215" s="299" t="s">
        <v>352</v>
      </c>
      <c r="C215" s="300" t="s">
        <v>165</v>
      </c>
      <c r="D215" s="17">
        <f t="shared" si="22"/>
        <v>0</v>
      </c>
      <c r="E215" s="50"/>
      <c r="F215" s="50"/>
      <c r="G215" s="50"/>
      <c r="H215" s="50"/>
      <c r="I215" s="52"/>
      <c r="J215" s="27"/>
      <c r="K215" s="44"/>
      <c r="L215" s="28"/>
    </row>
    <row r="216" spans="1:12" s="49" customFormat="1" ht="15" customHeight="1" x14ac:dyDescent="0.2">
      <c r="A216" s="718" t="s">
        <v>101</v>
      </c>
      <c r="B216" s="719"/>
      <c r="C216" s="300" t="s">
        <v>166</v>
      </c>
      <c r="D216" s="17">
        <f t="shared" si="22"/>
        <v>0</v>
      </c>
      <c r="E216" s="50"/>
      <c r="F216" s="50"/>
      <c r="G216" s="50"/>
      <c r="H216" s="50"/>
      <c r="I216" s="52"/>
      <c r="J216" s="27"/>
      <c r="K216" s="44"/>
      <c r="L216" s="28"/>
    </row>
    <row r="217" spans="1:12" s="49" customFormat="1" ht="15" customHeight="1" x14ac:dyDescent="0.2">
      <c r="A217" s="281"/>
      <c r="B217" s="299" t="s">
        <v>349</v>
      </c>
      <c r="C217" s="300" t="s">
        <v>167</v>
      </c>
      <c r="D217" s="17">
        <f t="shared" si="22"/>
        <v>0</v>
      </c>
      <c r="E217" s="50"/>
      <c r="F217" s="50"/>
      <c r="G217" s="50"/>
      <c r="H217" s="50"/>
      <c r="I217" s="52"/>
      <c r="J217" s="27"/>
      <c r="K217" s="44"/>
      <c r="L217" s="28"/>
    </row>
    <row r="218" spans="1:12" s="49" customFormat="1" ht="15" customHeight="1" x14ac:dyDescent="0.2">
      <c r="A218" s="281"/>
      <c r="B218" s="299" t="s">
        <v>350</v>
      </c>
      <c r="C218" s="300" t="s">
        <v>168</v>
      </c>
      <c r="D218" s="17">
        <f t="shared" si="22"/>
        <v>0</v>
      </c>
      <c r="E218" s="50"/>
      <c r="F218" s="50"/>
      <c r="G218" s="50"/>
      <c r="H218" s="50"/>
      <c r="I218" s="52"/>
      <c r="J218" s="27"/>
      <c r="K218" s="44"/>
      <c r="L218" s="28"/>
    </row>
    <row r="219" spans="1:12" s="49" customFormat="1" ht="15" customHeight="1" x14ac:dyDescent="0.2">
      <c r="A219" s="281"/>
      <c r="B219" s="299" t="s">
        <v>351</v>
      </c>
      <c r="C219" s="300" t="s">
        <v>169</v>
      </c>
      <c r="D219" s="17">
        <f t="shared" si="22"/>
        <v>0</v>
      </c>
      <c r="E219" s="50"/>
      <c r="F219" s="50"/>
      <c r="G219" s="50"/>
      <c r="H219" s="50"/>
      <c r="I219" s="52"/>
      <c r="J219" s="27"/>
      <c r="K219" s="44"/>
      <c r="L219" s="28"/>
    </row>
    <row r="220" spans="1:12" s="49" customFormat="1" ht="34.15" customHeight="1" x14ac:dyDescent="0.2">
      <c r="A220" s="718" t="s">
        <v>94</v>
      </c>
      <c r="B220" s="719"/>
      <c r="C220" s="300" t="s">
        <v>170</v>
      </c>
      <c r="D220" s="17">
        <f t="shared" si="22"/>
        <v>0</v>
      </c>
      <c r="E220" s="50"/>
      <c r="F220" s="50"/>
      <c r="G220" s="50"/>
      <c r="H220" s="50"/>
      <c r="I220" s="52"/>
      <c r="J220" s="27"/>
      <c r="K220" s="44"/>
      <c r="L220" s="28"/>
    </row>
    <row r="221" spans="1:12" s="49" customFormat="1" ht="15" customHeight="1" x14ac:dyDescent="0.2">
      <c r="A221" s="281"/>
      <c r="B221" s="299" t="s">
        <v>349</v>
      </c>
      <c r="C221" s="300" t="s">
        <v>171</v>
      </c>
      <c r="D221" s="17">
        <f t="shared" si="22"/>
        <v>0</v>
      </c>
      <c r="E221" s="50"/>
      <c r="F221" s="50"/>
      <c r="G221" s="50"/>
      <c r="H221" s="50"/>
      <c r="I221" s="52"/>
      <c r="J221" s="27"/>
      <c r="K221" s="44"/>
      <c r="L221" s="28"/>
    </row>
    <row r="222" spans="1:12" s="49" customFormat="1" ht="15" customHeight="1" x14ac:dyDescent="0.2">
      <c r="A222" s="281"/>
      <c r="B222" s="299" t="s">
        <v>350</v>
      </c>
      <c r="C222" s="300" t="s">
        <v>172</v>
      </c>
      <c r="D222" s="17">
        <f t="shared" si="22"/>
        <v>0</v>
      </c>
      <c r="E222" s="50"/>
      <c r="F222" s="50"/>
      <c r="G222" s="50"/>
      <c r="H222" s="50"/>
      <c r="I222" s="52"/>
      <c r="J222" s="27"/>
      <c r="K222" s="44"/>
      <c r="L222" s="28"/>
    </row>
    <row r="223" spans="1:12" s="49" customFormat="1" ht="15" customHeight="1" x14ac:dyDescent="0.2">
      <c r="A223" s="281"/>
      <c r="B223" s="299" t="s">
        <v>351</v>
      </c>
      <c r="C223" s="300" t="s">
        <v>173</v>
      </c>
      <c r="D223" s="17">
        <f t="shared" si="22"/>
        <v>0</v>
      </c>
      <c r="E223" s="50"/>
      <c r="F223" s="50"/>
      <c r="G223" s="50"/>
      <c r="H223" s="50"/>
      <c r="I223" s="52"/>
      <c r="J223" s="27"/>
      <c r="K223" s="44"/>
      <c r="L223" s="28"/>
    </row>
    <row r="224" spans="1:12" s="49" customFormat="1" ht="30.75" customHeight="1" x14ac:dyDescent="0.2">
      <c r="A224" s="718" t="s">
        <v>110</v>
      </c>
      <c r="B224" s="719"/>
      <c r="C224" s="300" t="s">
        <v>174</v>
      </c>
      <c r="D224" s="17">
        <f t="shared" si="22"/>
        <v>0</v>
      </c>
      <c r="E224" s="50"/>
      <c r="F224" s="50"/>
      <c r="G224" s="50"/>
      <c r="H224" s="50"/>
      <c r="I224" s="52"/>
      <c r="J224" s="27"/>
      <c r="K224" s="44"/>
      <c r="L224" s="28"/>
    </row>
    <row r="225" spans="1:12" s="49" customFormat="1" ht="15" customHeight="1" x14ac:dyDescent="0.2">
      <c r="A225" s="281"/>
      <c r="B225" s="299" t="s">
        <v>349</v>
      </c>
      <c r="C225" s="300" t="s">
        <v>175</v>
      </c>
      <c r="D225" s="17">
        <f t="shared" si="22"/>
        <v>0</v>
      </c>
      <c r="E225" s="50"/>
      <c r="F225" s="50"/>
      <c r="G225" s="50"/>
      <c r="H225" s="50"/>
      <c r="I225" s="52"/>
      <c r="J225" s="27"/>
      <c r="K225" s="44"/>
      <c r="L225" s="28"/>
    </row>
    <row r="226" spans="1:12" s="49" customFormat="1" ht="15" customHeight="1" x14ac:dyDescent="0.2">
      <c r="A226" s="281"/>
      <c r="B226" s="299" t="s">
        <v>350</v>
      </c>
      <c r="C226" s="300" t="s">
        <v>176</v>
      </c>
      <c r="D226" s="17">
        <f t="shared" si="22"/>
        <v>0</v>
      </c>
      <c r="E226" s="50"/>
      <c r="F226" s="50"/>
      <c r="G226" s="50"/>
      <c r="H226" s="50"/>
      <c r="I226" s="52"/>
      <c r="J226" s="27"/>
      <c r="K226" s="44"/>
      <c r="L226" s="28"/>
    </row>
    <row r="227" spans="1:12" s="49" customFormat="1" ht="15" customHeight="1" x14ac:dyDescent="0.2">
      <c r="A227" s="281"/>
      <c r="B227" s="299" t="s">
        <v>351</v>
      </c>
      <c r="C227" s="300" t="s">
        <v>177</v>
      </c>
      <c r="D227" s="17">
        <f t="shared" si="22"/>
        <v>0</v>
      </c>
      <c r="E227" s="50"/>
      <c r="F227" s="50"/>
      <c r="G227" s="50"/>
      <c r="H227" s="50"/>
      <c r="I227" s="52"/>
      <c r="J227" s="27"/>
      <c r="K227" s="44"/>
      <c r="L227" s="28"/>
    </row>
    <row r="228" spans="1:12" s="49" customFormat="1" ht="29.25" customHeight="1" x14ac:dyDescent="0.2">
      <c r="A228" s="718" t="s">
        <v>111</v>
      </c>
      <c r="B228" s="719"/>
      <c r="C228" s="300" t="s">
        <v>178</v>
      </c>
      <c r="D228" s="17">
        <f t="shared" si="22"/>
        <v>0</v>
      </c>
      <c r="E228" s="50"/>
      <c r="F228" s="50"/>
      <c r="G228" s="50"/>
      <c r="H228" s="50"/>
      <c r="I228" s="52"/>
      <c r="J228" s="27"/>
      <c r="K228" s="44"/>
      <c r="L228" s="28"/>
    </row>
    <row r="229" spans="1:12" s="49" customFormat="1" ht="15" customHeight="1" x14ac:dyDescent="0.2">
      <c r="A229" s="281"/>
      <c r="B229" s="299" t="s">
        <v>349</v>
      </c>
      <c r="C229" s="300" t="s">
        <v>179</v>
      </c>
      <c r="D229" s="17">
        <f t="shared" si="22"/>
        <v>0</v>
      </c>
      <c r="E229" s="50"/>
      <c r="F229" s="50"/>
      <c r="G229" s="50"/>
      <c r="H229" s="50"/>
      <c r="I229" s="52"/>
      <c r="J229" s="27"/>
      <c r="K229" s="44"/>
      <c r="L229" s="28"/>
    </row>
    <row r="230" spans="1:12" s="49" customFormat="1" ht="15" customHeight="1" x14ac:dyDescent="0.2">
      <c r="A230" s="281"/>
      <c r="B230" s="299" t="s">
        <v>350</v>
      </c>
      <c r="C230" s="300" t="s">
        <v>180</v>
      </c>
      <c r="D230" s="17">
        <f t="shared" si="22"/>
        <v>0</v>
      </c>
      <c r="E230" s="50"/>
      <c r="F230" s="50"/>
      <c r="G230" s="50"/>
      <c r="H230" s="50"/>
      <c r="I230" s="52"/>
      <c r="J230" s="27"/>
      <c r="K230" s="44"/>
      <c r="L230" s="28"/>
    </row>
    <row r="231" spans="1:12" s="49" customFormat="1" ht="15" customHeight="1" x14ac:dyDescent="0.2">
      <c r="A231" s="281"/>
      <c r="B231" s="299" t="s">
        <v>351</v>
      </c>
      <c r="C231" s="300" t="s">
        <v>238</v>
      </c>
      <c r="D231" s="17">
        <f t="shared" si="22"/>
        <v>0</v>
      </c>
      <c r="E231" s="50"/>
      <c r="F231" s="50"/>
      <c r="G231" s="50"/>
      <c r="H231" s="50"/>
      <c r="I231" s="52"/>
      <c r="J231" s="27"/>
      <c r="K231" s="44"/>
      <c r="L231" s="28"/>
    </row>
    <row r="232" spans="1:12" s="49" customFormat="1" ht="31.15" customHeight="1" x14ac:dyDescent="0.2">
      <c r="A232" s="718" t="s">
        <v>112</v>
      </c>
      <c r="B232" s="719"/>
      <c r="C232" s="300" t="s">
        <v>239</v>
      </c>
      <c r="D232" s="17">
        <f t="shared" si="22"/>
        <v>0</v>
      </c>
      <c r="E232" s="50"/>
      <c r="F232" s="50"/>
      <c r="G232" s="50"/>
      <c r="H232" s="50"/>
      <c r="I232" s="52"/>
      <c r="J232" s="27"/>
      <c r="K232" s="44"/>
      <c r="L232" s="28"/>
    </row>
    <row r="233" spans="1:12" s="49" customFormat="1" ht="15" customHeight="1" x14ac:dyDescent="0.2">
      <c r="A233" s="281"/>
      <c r="B233" s="299" t="s">
        <v>349</v>
      </c>
      <c r="C233" s="300" t="s">
        <v>240</v>
      </c>
      <c r="D233" s="17">
        <f t="shared" si="22"/>
        <v>0</v>
      </c>
      <c r="E233" s="50"/>
      <c r="F233" s="50"/>
      <c r="G233" s="50"/>
      <c r="H233" s="50"/>
      <c r="I233" s="52"/>
      <c r="J233" s="27"/>
      <c r="K233" s="44"/>
      <c r="L233" s="28"/>
    </row>
    <row r="234" spans="1:12" s="49" customFormat="1" ht="15" customHeight="1" x14ac:dyDescent="0.2">
      <c r="A234" s="281"/>
      <c r="B234" s="299" t="s">
        <v>350</v>
      </c>
      <c r="C234" s="300" t="s">
        <v>241</v>
      </c>
      <c r="D234" s="17">
        <f t="shared" si="22"/>
        <v>0</v>
      </c>
      <c r="E234" s="50"/>
      <c r="F234" s="50"/>
      <c r="G234" s="50"/>
      <c r="H234" s="50"/>
      <c r="I234" s="52"/>
      <c r="J234" s="27"/>
      <c r="K234" s="44"/>
      <c r="L234" s="28"/>
    </row>
    <row r="235" spans="1:12" s="49" customFormat="1" ht="15" customHeight="1" x14ac:dyDescent="0.2">
      <c r="A235" s="281"/>
      <c r="B235" s="299" t="s">
        <v>351</v>
      </c>
      <c r="C235" s="300" t="s">
        <v>242</v>
      </c>
      <c r="D235" s="17">
        <f t="shared" si="22"/>
        <v>0</v>
      </c>
      <c r="E235" s="50"/>
      <c r="F235" s="50"/>
      <c r="G235" s="50"/>
      <c r="H235" s="50"/>
      <c r="I235" s="52"/>
      <c r="J235" s="27"/>
      <c r="K235" s="44"/>
      <c r="L235" s="28"/>
    </row>
    <row r="236" spans="1:12" s="49" customFormat="1" ht="33" customHeight="1" x14ac:dyDescent="0.2">
      <c r="A236" s="720" t="s">
        <v>113</v>
      </c>
      <c r="B236" s="721"/>
      <c r="C236" s="300" t="s">
        <v>506</v>
      </c>
      <c r="D236" s="17">
        <f t="shared" si="22"/>
        <v>0</v>
      </c>
      <c r="E236" s="50"/>
      <c r="F236" s="50"/>
      <c r="G236" s="50"/>
      <c r="H236" s="50"/>
      <c r="I236" s="52"/>
      <c r="J236" s="27"/>
      <c r="K236" s="44"/>
      <c r="L236" s="28"/>
    </row>
    <row r="237" spans="1:12" s="49" customFormat="1" ht="15" customHeight="1" x14ac:dyDescent="0.25">
      <c r="A237" s="301"/>
      <c r="B237" s="299" t="s">
        <v>349</v>
      </c>
      <c r="C237" s="300" t="s">
        <v>507</v>
      </c>
      <c r="D237" s="17">
        <f t="shared" si="22"/>
        <v>0</v>
      </c>
      <c r="E237" s="50"/>
      <c r="F237" s="50"/>
      <c r="G237" s="50"/>
      <c r="H237" s="50"/>
      <c r="I237" s="52"/>
      <c r="J237" s="27"/>
      <c r="K237" s="44"/>
      <c r="L237" s="28"/>
    </row>
    <row r="238" spans="1:12" s="49" customFormat="1" ht="15" customHeight="1" x14ac:dyDescent="0.25">
      <c r="A238" s="301"/>
      <c r="B238" s="299" t="s">
        <v>350</v>
      </c>
      <c r="C238" s="300" t="s">
        <v>114</v>
      </c>
      <c r="D238" s="17">
        <f t="shared" si="22"/>
        <v>0</v>
      </c>
      <c r="E238" s="50"/>
      <c r="F238" s="50"/>
      <c r="G238" s="50"/>
      <c r="H238" s="50"/>
      <c r="I238" s="52"/>
      <c r="J238" s="27"/>
      <c r="K238" s="44"/>
      <c r="L238" s="28"/>
    </row>
    <row r="239" spans="1:12" s="49" customFormat="1" ht="15" customHeight="1" x14ac:dyDescent="0.25">
      <c r="A239" s="301"/>
      <c r="B239" s="299" t="s">
        <v>351</v>
      </c>
      <c r="C239" s="300" t="s">
        <v>146</v>
      </c>
      <c r="D239" s="17">
        <f t="shared" si="22"/>
        <v>0</v>
      </c>
      <c r="E239" s="50"/>
      <c r="F239" s="50"/>
      <c r="G239" s="50"/>
      <c r="H239" s="50"/>
      <c r="I239" s="52"/>
      <c r="J239" s="27"/>
      <c r="K239" s="44"/>
      <c r="L239" s="28"/>
    </row>
    <row r="240" spans="1:12" s="49" customFormat="1" ht="15" customHeight="1" x14ac:dyDescent="0.2">
      <c r="A240" s="720" t="s">
        <v>95</v>
      </c>
      <c r="B240" s="721"/>
      <c r="C240" s="300" t="s">
        <v>147</v>
      </c>
      <c r="D240" s="17">
        <f t="shared" si="22"/>
        <v>0</v>
      </c>
      <c r="E240" s="50"/>
      <c r="F240" s="50"/>
      <c r="G240" s="50"/>
      <c r="H240" s="50"/>
      <c r="I240" s="52"/>
      <c r="J240" s="27"/>
      <c r="K240" s="44"/>
      <c r="L240" s="28"/>
    </row>
    <row r="241" spans="1:12" s="49" customFormat="1" ht="15" customHeight="1" x14ac:dyDescent="0.25">
      <c r="A241" s="301"/>
      <c r="B241" s="299" t="s">
        <v>349</v>
      </c>
      <c r="C241" s="300" t="s">
        <v>148</v>
      </c>
      <c r="D241" s="17">
        <f t="shared" si="22"/>
        <v>0</v>
      </c>
      <c r="E241" s="50"/>
      <c r="F241" s="50"/>
      <c r="G241" s="50"/>
      <c r="H241" s="50"/>
      <c r="I241" s="52"/>
      <c r="J241" s="27"/>
      <c r="K241" s="44"/>
      <c r="L241" s="28"/>
    </row>
    <row r="242" spans="1:12" s="49" customFormat="1" ht="15" customHeight="1" x14ac:dyDescent="0.25">
      <c r="A242" s="301"/>
      <c r="B242" s="299" t="s">
        <v>350</v>
      </c>
      <c r="C242" s="300" t="s">
        <v>149</v>
      </c>
      <c r="D242" s="17">
        <f t="shared" si="22"/>
        <v>0</v>
      </c>
      <c r="E242" s="50"/>
      <c r="F242" s="50"/>
      <c r="G242" s="50"/>
      <c r="H242" s="50"/>
      <c r="I242" s="52"/>
      <c r="J242" s="27"/>
      <c r="K242" s="44"/>
      <c r="L242" s="28"/>
    </row>
    <row r="243" spans="1:12" s="49" customFormat="1" ht="15" customHeight="1" x14ac:dyDescent="0.25">
      <c r="A243" s="301"/>
      <c r="B243" s="299" t="s">
        <v>351</v>
      </c>
      <c r="C243" s="300" t="s">
        <v>432</v>
      </c>
      <c r="D243" s="17">
        <f t="shared" si="22"/>
        <v>0</v>
      </c>
      <c r="E243" s="50"/>
      <c r="F243" s="50"/>
      <c r="G243" s="50"/>
      <c r="H243" s="50"/>
      <c r="I243" s="52"/>
      <c r="J243" s="27"/>
      <c r="K243" s="44"/>
      <c r="L243" s="28"/>
    </row>
    <row r="244" spans="1:12" s="49" customFormat="1" ht="15" customHeight="1" x14ac:dyDescent="0.2">
      <c r="A244" s="712" t="s">
        <v>96</v>
      </c>
      <c r="B244" s="713"/>
      <c r="C244" s="300" t="s">
        <v>433</v>
      </c>
      <c r="D244" s="17">
        <f t="shared" si="22"/>
        <v>0</v>
      </c>
      <c r="E244" s="50"/>
      <c r="F244" s="50"/>
      <c r="G244" s="50"/>
      <c r="H244" s="50"/>
      <c r="I244" s="52"/>
      <c r="J244" s="27"/>
      <c r="K244" s="44"/>
      <c r="L244" s="28"/>
    </row>
    <row r="245" spans="1:12" s="49" customFormat="1" ht="15" customHeight="1" x14ac:dyDescent="0.2">
      <c r="A245" s="302"/>
      <c r="B245" s="299" t="s">
        <v>349</v>
      </c>
      <c r="C245" s="300" t="s">
        <v>434</v>
      </c>
      <c r="D245" s="17">
        <f t="shared" si="22"/>
        <v>0</v>
      </c>
      <c r="E245" s="50"/>
      <c r="F245" s="50"/>
      <c r="G245" s="50"/>
      <c r="H245" s="50"/>
      <c r="I245" s="52"/>
      <c r="J245" s="27"/>
      <c r="K245" s="44"/>
      <c r="L245" s="28"/>
    </row>
    <row r="246" spans="1:12" s="49" customFormat="1" ht="15" customHeight="1" x14ac:dyDescent="0.2">
      <c r="A246" s="302"/>
      <c r="B246" s="299" t="s">
        <v>350</v>
      </c>
      <c r="C246" s="300" t="s">
        <v>435</v>
      </c>
      <c r="D246" s="17">
        <f t="shared" si="22"/>
        <v>0</v>
      </c>
      <c r="E246" s="50"/>
      <c r="F246" s="50"/>
      <c r="G246" s="50"/>
      <c r="H246" s="50"/>
      <c r="I246" s="52"/>
      <c r="J246" s="27"/>
      <c r="K246" s="44"/>
      <c r="L246" s="28"/>
    </row>
    <row r="247" spans="1:12" s="49" customFormat="1" ht="15" customHeight="1" x14ac:dyDescent="0.2">
      <c r="A247" s="302"/>
      <c r="B247" s="299" t="s">
        <v>351</v>
      </c>
      <c r="C247" s="300" t="s">
        <v>436</v>
      </c>
      <c r="D247" s="17">
        <f t="shared" si="22"/>
        <v>0</v>
      </c>
      <c r="E247" s="50"/>
      <c r="F247" s="50"/>
      <c r="G247" s="50"/>
      <c r="H247" s="50"/>
      <c r="I247" s="52"/>
      <c r="J247" s="27"/>
      <c r="K247" s="44"/>
      <c r="L247" s="28"/>
    </row>
    <row r="248" spans="1:12" s="49" customFormat="1" ht="28.15" customHeight="1" x14ac:dyDescent="0.2">
      <c r="A248" s="712" t="s">
        <v>428</v>
      </c>
      <c r="B248" s="713"/>
      <c r="C248" s="300" t="s">
        <v>437</v>
      </c>
      <c r="D248" s="17">
        <f t="shared" si="22"/>
        <v>0</v>
      </c>
      <c r="E248" s="50"/>
      <c r="F248" s="50"/>
      <c r="G248" s="50"/>
      <c r="H248" s="50"/>
      <c r="I248" s="52"/>
      <c r="J248" s="27"/>
      <c r="K248" s="44"/>
      <c r="L248" s="28"/>
    </row>
    <row r="249" spans="1:12" s="49" customFormat="1" ht="15" customHeight="1" x14ac:dyDescent="0.2">
      <c r="A249" s="302"/>
      <c r="B249" s="299" t="s">
        <v>349</v>
      </c>
      <c r="C249" s="300" t="s">
        <v>438</v>
      </c>
      <c r="D249" s="17">
        <f t="shared" si="22"/>
        <v>0</v>
      </c>
      <c r="E249" s="50"/>
      <c r="F249" s="50"/>
      <c r="G249" s="50"/>
      <c r="H249" s="50"/>
      <c r="I249" s="52"/>
      <c r="J249" s="27"/>
      <c r="K249" s="44"/>
      <c r="L249" s="28"/>
    </row>
    <row r="250" spans="1:12" s="49" customFormat="1" ht="15" customHeight="1" x14ac:dyDescent="0.2">
      <c r="A250" s="302"/>
      <c r="B250" s="299" t="s">
        <v>350</v>
      </c>
      <c r="C250" s="300" t="s">
        <v>207</v>
      </c>
      <c r="D250" s="17">
        <f t="shared" si="22"/>
        <v>0</v>
      </c>
      <c r="E250" s="50"/>
      <c r="F250" s="50"/>
      <c r="G250" s="50"/>
      <c r="H250" s="50"/>
      <c r="I250" s="52"/>
      <c r="J250" s="27"/>
      <c r="K250" s="44"/>
      <c r="L250" s="28"/>
    </row>
    <row r="251" spans="1:12" s="49" customFormat="1" ht="15" customHeight="1" x14ac:dyDescent="0.2">
      <c r="A251" s="302"/>
      <c r="B251" s="299" t="s">
        <v>351</v>
      </c>
      <c r="C251" s="300" t="s">
        <v>208</v>
      </c>
      <c r="D251" s="17">
        <f t="shared" si="22"/>
        <v>0</v>
      </c>
      <c r="E251" s="50"/>
      <c r="F251" s="50"/>
      <c r="G251" s="50"/>
      <c r="H251" s="50"/>
      <c r="I251" s="52"/>
      <c r="J251" s="27"/>
      <c r="K251" s="44"/>
      <c r="L251" s="28"/>
    </row>
    <row r="252" spans="1:12" s="49" customFormat="1" ht="30" customHeight="1" x14ac:dyDescent="0.2">
      <c r="A252" s="712" t="s">
        <v>98</v>
      </c>
      <c r="B252" s="713"/>
      <c r="C252" s="300" t="s">
        <v>58</v>
      </c>
      <c r="D252" s="17">
        <f t="shared" si="22"/>
        <v>0</v>
      </c>
      <c r="E252" s="50"/>
      <c r="F252" s="50"/>
      <c r="G252" s="50"/>
      <c r="H252" s="50"/>
      <c r="I252" s="52"/>
      <c r="J252" s="27"/>
      <c r="K252" s="44"/>
      <c r="L252" s="28"/>
    </row>
    <row r="253" spans="1:12" s="49" customFormat="1" ht="15.6" customHeight="1" x14ac:dyDescent="0.2">
      <c r="A253" s="302"/>
      <c r="B253" s="299" t="s">
        <v>349</v>
      </c>
      <c r="C253" s="300" t="s">
        <v>59</v>
      </c>
      <c r="D253" s="17">
        <f t="shared" si="22"/>
        <v>0</v>
      </c>
      <c r="E253" s="50"/>
      <c r="F253" s="50"/>
      <c r="G253" s="50"/>
      <c r="H253" s="50"/>
      <c r="I253" s="52"/>
      <c r="J253" s="27"/>
      <c r="K253" s="44"/>
      <c r="L253" s="28"/>
    </row>
    <row r="254" spans="1:12" s="49" customFormat="1" ht="15.6" customHeight="1" x14ac:dyDescent="0.2">
      <c r="A254" s="302"/>
      <c r="B254" s="299" t="s">
        <v>350</v>
      </c>
      <c r="C254" s="300" t="s">
        <v>60</v>
      </c>
      <c r="D254" s="17">
        <f t="shared" si="22"/>
        <v>0</v>
      </c>
      <c r="E254" s="50"/>
      <c r="F254" s="50"/>
      <c r="G254" s="50"/>
      <c r="H254" s="50"/>
      <c r="I254" s="52"/>
      <c r="J254" s="27"/>
      <c r="K254" s="44"/>
      <c r="L254" s="28"/>
    </row>
    <row r="255" spans="1:12" s="49" customFormat="1" ht="15.6" customHeight="1" x14ac:dyDescent="0.2">
      <c r="A255" s="302"/>
      <c r="B255" s="299" t="s">
        <v>351</v>
      </c>
      <c r="C255" s="300" t="s">
        <v>61</v>
      </c>
      <c r="D255" s="17">
        <f t="shared" si="22"/>
        <v>0</v>
      </c>
      <c r="E255" s="50"/>
      <c r="F255" s="50"/>
      <c r="G255" s="50"/>
      <c r="H255" s="50"/>
      <c r="I255" s="52"/>
      <c r="J255" s="27"/>
      <c r="K255" s="44"/>
      <c r="L255" s="28"/>
    </row>
    <row r="256" spans="1:12" s="49" customFormat="1" ht="18" customHeight="1" x14ac:dyDescent="0.2">
      <c r="A256" s="712" t="s">
        <v>49</v>
      </c>
      <c r="B256" s="713"/>
      <c r="C256" s="300">
        <v>56.27</v>
      </c>
      <c r="D256" s="17">
        <f t="shared" si="22"/>
        <v>0</v>
      </c>
      <c r="E256" s="50"/>
      <c r="F256" s="50"/>
      <c r="G256" s="50"/>
      <c r="H256" s="50"/>
      <c r="I256" s="52"/>
      <c r="J256" s="27"/>
      <c r="K256" s="44"/>
      <c r="L256" s="28"/>
    </row>
    <row r="257" spans="1:12" s="49" customFormat="1" ht="15.6" customHeight="1" x14ac:dyDescent="0.2">
      <c r="A257" s="302"/>
      <c r="B257" s="299" t="s">
        <v>349</v>
      </c>
      <c r="C257" s="300" t="s">
        <v>50</v>
      </c>
      <c r="D257" s="17">
        <f t="shared" si="22"/>
        <v>0</v>
      </c>
      <c r="E257" s="50"/>
      <c r="F257" s="50"/>
      <c r="G257" s="50"/>
      <c r="H257" s="50"/>
      <c r="I257" s="52"/>
      <c r="J257" s="27"/>
      <c r="K257" s="44"/>
      <c r="L257" s="28"/>
    </row>
    <row r="258" spans="1:12" s="49" customFormat="1" ht="15.6" customHeight="1" x14ac:dyDescent="0.2">
      <c r="A258" s="302"/>
      <c r="B258" s="299" t="s">
        <v>350</v>
      </c>
      <c r="C258" s="300" t="s">
        <v>51</v>
      </c>
      <c r="D258" s="17">
        <f t="shared" si="22"/>
        <v>0</v>
      </c>
      <c r="E258" s="50"/>
      <c r="F258" s="50"/>
      <c r="G258" s="50"/>
      <c r="H258" s="50"/>
      <c r="I258" s="52"/>
      <c r="J258" s="27"/>
      <c r="K258" s="44"/>
      <c r="L258" s="28"/>
    </row>
    <row r="259" spans="1:12" s="49" customFormat="1" ht="15.6" customHeight="1" x14ac:dyDescent="0.2">
      <c r="A259" s="302"/>
      <c r="B259" s="299" t="s">
        <v>351</v>
      </c>
      <c r="C259" s="300" t="s">
        <v>52</v>
      </c>
      <c r="D259" s="17">
        <f t="shared" si="22"/>
        <v>0</v>
      </c>
      <c r="E259" s="50"/>
      <c r="F259" s="50"/>
      <c r="G259" s="50"/>
      <c r="H259" s="50"/>
      <c r="I259" s="52"/>
      <c r="J259" s="27"/>
      <c r="K259" s="44"/>
      <c r="L259" s="28"/>
    </row>
    <row r="260" spans="1:12" s="49" customFormat="1" ht="27.75" customHeight="1" x14ac:dyDescent="0.2">
      <c r="A260" s="712" t="s">
        <v>56</v>
      </c>
      <c r="B260" s="713"/>
      <c r="C260" s="300">
        <v>56.28</v>
      </c>
      <c r="D260" s="17">
        <f t="shared" si="22"/>
        <v>0</v>
      </c>
      <c r="E260" s="50"/>
      <c r="F260" s="50"/>
      <c r="G260" s="50"/>
      <c r="H260" s="50"/>
      <c r="I260" s="52"/>
      <c r="J260" s="27"/>
      <c r="K260" s="44"/>
      <c r="L260" s="28"/>
    </row>
    <row r="261" spans="1:12" s="49" customFormat="1" ht="15.6" customHeight="1" x14ac:dyDescent="0.2">
      <c r="A261" s="302"/>
      <c r="B261" s="299" t="s">
        <v>349</v>
      </c>
      <c r="C261" s="300" t="s">
        <v>53</v>
      </c>
      <c r="D261" s="17">
        <f t="shared" si="22"/>
        <v>0</v>
      </c>
      <c r="E261" s="50"/>
      <c r="F261" s="50"/>
      <c r="G261" s="50"/>
      <c r="H261" s="50"/>
      <c r="I261" s="52"/>
      <c r="J261" s="27"/>
      <c r="K261" s="44"/>
      <c r="L261" s="28"/>
    </row>
    <row r="262" spans="1:12" s="49" customFormat="1" ht="15.6" customHeight="1" x14ac:dyDescent="0.2">
      <c r="A262" s="302"/>
      <c r="B262" s="299" t="s">
        <v>350</v>
      </c>
      <c r="C262" s="300" t="s">
        <v>54</v>
      </c>
      <c r="D262" s="17">
        <f t="shared" si="22"/>
        <v>0</v>
      </c>
      <c r="E262" s="50"/>
      <c r="F262" s="50"/>
      <c r="G262" s="50"/>
      <c r="H262" s="50"/>
      <c r="I262" s="52"/>
      <c r="J262" s="27"/>
      <c r="K262" s="44"/>
      <c r="L262" s="28"/>
    </row>
    <row r="263" spans="1:12" s="49" customFormat="1" ht="15.6" customHeight="1" x14ac:dyDescent="0.2">
      <c r="A263" s="302"/>
      <c r="B263" s="299" t="s">
        <v>351</v>
      </c>
      <c r="C263" s="300" t="s">
        <v>55</v>
      </c>
      <c r="D263" s="17">
        <f t="shared" si="22"/>
        <v>0</v>
      </c>
      <c r="E263" s="50"/>
      <c r="F263" s="50"/>
      <c r="G263" s="50"/>
      <c r="H263" s="50"/>
      <c r="I263" s="52"/>
      <c r="J263" s="27"/>
      <c r="K263" s="44"/>
      <c r="L263" s="28"/>
    </row>
    <row r="264" spans="1:12" s="49" customFormat="1" ht="15.6" customHeight="1" x14ac:dyDescent="0.25">
      <c r="A264" s="286" t="s">
        <v>415</v>
      </c>
      <c r="B264" s="303"/>
      <c r="C264" s="252" t="s">
        <v>209</v>
      </c>
      <c r="D264" s="17">
        <f t="shared" si="22"/>
        <v>0</v>
      </c>
      <c r="E264" s="50"/>
      <c r="F264" s="51">
        <f t="shared" ref="F264:L264" si="23">F265+F275</f>
        <v>0</v>
      </c>
      <c r="G264" s="51">
        <f t="shared" si="23"/>
        <v>0</v>
      </c>
      <c r="H264" s="51">
        <f t="shared" si="23"/>
        <v>0</v>
      </c>
      <c r="I264" s="51">
        <f t="shared" si="23"/>
        <v>0</v>
      </c>
      <c r="J264" s="50">
        <f t="shared" si="23"/>
        <v>0</v>
      </c>
      <c r="K264" s="50">
        <f t="shared" si="23"/>
        <v>0</v>
      </c>
      <c r="L264" s="55">
        <f t="shared" si="23"/>
        <v>0</v>
      </c>
    </row>
    <row r="265" spans="1:12" s="49" customFormat="1" ht="15.6" customHeight="1" x14ac:dyDescent="0.25">
      <c r="A265" s="257" t="s">
        <v>281</v>
      </c>
      <c r="B265" s="258"/>
      <c r="C265" s="304">
        <v>71</v>
      </c>
      <c r="D265" s="17">
        <f t="shared" si="22"/>
        <v>0</v>
      </c>
      <c r="E265" s="50"/>
      <c r="F265" s="51">
        <f t="shared" ref="F265:L265" si="24">F266+F271</f>
        <v>0</v>
      </c>
      <c r="G265" s="51">
        <f t="shared" si="24"/>
        <v>0</v>
      </c>
      <c r="H265" s="51">
        <f t="shared" si="24"/>
        <v>0</v>
      </c>
      <c r="I265" s="51">
        <f t="shared" si="24"/>
        <v>0</v>
      </c>
      <c r="J265" s="50">
        <f t="shared" si="24"/>
        <v>0</v>
      </c>
      <c r="K265" s="50">
        <f t="shared" si="24"/>
        <v>0</v>
      </c>
      <c r="L265" s="55">
        <f t="shared" si="24"/>
        <v>0</v>
      </c>
    </row>
    <row r="266" spans="1:12" s="49" customFormat="1" ht="15.6" customHeight="1" x14ac:dyDescent="0.25">
      <c r="A266" s="257" t="s">
        <v>210</v>
      </c>
      <c r="B266" s="258"/>
      <c r="C266" s="304" t="s">
        <v>211</v>
      </c>
      <c r="D266" s="17">
        <f t="shared" si="22"/>
        <v>0</v>
      </c>
      <c r="E266" s="50"/>
      <c r="F266" s="51">
        <f t="shared" ref="F266:L266" si="25">SUM(F267:F270)</f>
        <v>0</v>
      </c>
      <c r="G266" s="51">
        <f t="shared" si="25"/>
        <v>0</v>
      </c>
      <c r="H266" s="51">
        <f t="shared" si="25"/>
        <v>0</v>
      </c>
      <c r="I266" s="51">
        <f t="shared" si="25"/>
        <v>0</v>
      </c>
      <c r="J266" s="50">
        <f t="shared" si="25"/>
        <v>0</v>
      </c>
      <c r="K266" s="50">
        <f t="shared" si="25"/>
        <v>0</v>
      </c>
      <c r="L266" s="55">
        <f t="shared" si="25"/>
        <v>0</v>
      </c>
    </row>
    <row r="267" spans="1:12" s="49" customFormat="1" ht="15.6" customHeight="1" x14ac:dyDescent="0.2">
      <c r="A267" s="257"/>
      <c r="B267" s="258" t="s">
        <v>115</v>
      </c>
      <c r="C267" s="305" t="s">
        <v>116</v>
      </c>
      <c r="D267" s="17">
        <f t="shared" si="22"/>
        <v>0</v>
      </c>
      <c r="E267" s="50"/>
      <c r="F267" s="50"/>
      <c r="G267" s="50"/>
      <c r="H267" s="50"/>
      <c r="I267" s="52"/>
      <c r="J267" s="27"/>
      <c r="K267" s="44"/>
      <c r="L267" s="28"/>
    </row>
    <row r="268" spans="1:12" s="49" customFormat="1" ht="15.6" customHeight="1" x14ac:dyDescent="0.2">
      <c r="A268" s="306"/>
      <c r="B268" s="263" t="s">
        <v>117</v>
      </c>
      <c r="C268" s="305" t="s">
        <v>118</v>
      </c>
      <c r="D268" s="17">
        <f t="shared" si="22"/>
        <v>0</v>
      </c>
      <c r="E268" s="50"/>
      <c r="F268" s="50"/>
      <c r="G268" s="50"/>
      <c r="H268" s="50"/>
      <c r="I268" s="52"/>
      <c r="J268" s="27"/>
      <c r="K268" s="44"/>
      <c r="L268" s="28"/>
    </row>
    <row r="269" spans="1:12" s="49" customFormat="1" ht="15.6" customHeight="1" x14ac:dyDescent="0.2">
      <c r="A269" s="257"/>
      <c r="B269" s="254" t="s">
        <v>230</v>
      </c>
      <c r="C269" s="305" t="s">
        <v>201</v>
      </c>
      <c r="D269" s="17">
        <f t="shared" si="22"/>
        <v>0</v>
      </c>
      <c r="E269" s="50"/>
      <c r="F269" s="50"/>
      <c r="G269" s="50"/>
      <c r="H269" s="50">
        <v>0</v>
      </c>
      <c r="I269" s="52">
        <v>0</v>
      </c>
      <c r="J269" s="27"/>
      <c r="K269" s="44"/>
      <c r="L269" s="28"/>
    </row>
    <row r="270" spans="1:12" s="49" customFormat="1" ht="15.6" customHeight="1" x14ac:dyDescent="0.2">
      <c r="A270" s="257"/>
      <c r="B270" s="254" t="s">
        <v>202</v>
      </c>
      <c r="C270" s="305" t="s">
        <v>390</v>
      </c>
      <c r="D270" s="17">
        <f t="shared" si="22"/>
        <v>0</v>
      </c>
      <c r="E270" s="50"/>
      <c r="F270" s="50"/>
      <c r="G270" s="50"/>
      <c r="H270" s="50">
        <v>0</v>
      </c>
      <c r="I270" s="52"/>
      <c r="J270" s="27"/>
      <c r="K270" s="44"/>
      <c r="L270" s="28"/>
    </row>
    <row r="271" spans="1:12" s="49" customFormat="1" ht="15.6" customHeight="1" x14ac:dyDescent="0.25">
      <c r="A271" s="257" t="s">
        <v>391</v>
      </c>
      <c r="B271" s="254"/>
      <c r="C271" s="304" t="s">
        <v>123</v>
      </c>
      <c r="D271" s="17">
        <f t="shared" ref="D271:D287" si="26">F271+G271+H271+I271</f>
        <v>0</v>
      </c>
      <c r="E271" s="50"/>
      <c r="F271" s="50"/>
      <c r="G271" s="50"/>
      <c r="H271" s="50">
        <v>0</v>
      </c>
      <c r="I271" s="52">
        <v>0</v>
      </c>
      <c r="J271" s="27"/>
      <c r="K271" s="44"/>
      <c r="L271" s="28"/>
    </row>
    <row r="272" spans="1:12" s="49" customFormat="1" ht="15.6" customHeight="1" x14ac:dyDescent="0.25">
      <c r="A272" s="257" t="s">
        <v>124</v>
      </c>
      <c r="B272" s="254"/>
      <c r="C272" s="304">
        <v>72</v>
      </c>
      <c r="D272" s="17">
        <f t="shared" si="26"/>
        <v>0</v>
      </c>
      <c r="E272" s="50"/>
      <c r="F272" s="50"/>
      <c r="G272" s="50"/>
      <c r="H272" s="50"/>
      <c r="I272" s="52"/>
      <c r="J272" s="50"/>
      <c r="K272" s="50"/>
      <c r="L272" s="55"/>
    </row>
    <row r="273" spans="1:12" s="49" customFormat="1" ht="15.6" customHeight="1" x14ac:dyDescent="0.25">
      <c r="A273" s="307" t="s">
        <v>125</v>
      </c>
      <c r="B273" s="308"/>
      <c r="C273" s="304" t="s">
        <v>126</v>
      </c>
      <c r="D273" s="17">
        <f t="shared" si="26"/>
        <v>0</v>
      </c>
      <c r="E273" s="50"/>
      <c r="F273" s="50"/>
      <c r="G273" s="50"/>
      <c r="H273" s="50"/>
      <c r="I273" s="52"/>
      <c r="J273" s="27"/>
      <c r="K273" s="44"/>
      <c r="L273" s="28"/>
    </row>
    <row r="274" spans="1:12" s="49" customFormat="1" ht="15.6" customHeight="1" x14ac:dyDescent="0.2">
      <c r="A274" s="307"/>
      <c r="B274" s="254" t="s">
        <v>203</v>
      </c>
      <c r="C274" s="255" t="s">
        <v>204</v>
      </c>
      <c r="D274" s="17">
        <f t="shared" si="26"/>
        <v>0</v>
      </c>
      <c r="E274" s="50"/>
      <c r="F274" s="50"/>
      <c r="G274" s="50"/>
      <c r="H274" s="50"/>
      <c r="I274" s="52"/>
      <c r="J274" s="27"/>
      <c r="K274" s="44"/>
      <c r="L274" s="28"/>
    </row>
    <row r="275" spans="1:12" s="49" customFormat="1" ht="15.6" customHeight="1" x14ac:dyDescent="0.25">
      <c r="A275" s="307" t="s">
        <v>69</v>
      </c>
      <c r="B275" s="308"/>
      <c r="C275" s="309">
        <v>75</v>
      </c>
      <c r="D275" s="17">
        <f t="shared" si="26"/>
        <v>0</v>
      </c>
      <c r="E275" s="50"/>
      <c r="F275" s="50"/>
      <c r="G275" s="50"/>
      <c r="H275" s="50"/>
      <c r="I275" s="52"/>
      <c r="J275" s="27"/>
      <c r="K275" s="44"/>
      <c r="L275" s="28"/>
    </row>
    <row r="276" spans="1:12" s="49" customFormat="1" ht="15.6" customHeight="1" x14ac:dyDescent="0.25">
      <c r="A276" s="286" t="s">
        <v>313</v>
      </c>
      <c r="B276" s="287"/>
      <c r="C276" s="251" t="s">
        <v>356</v>
      </c>
      <c r="D276" s="17">
        <f t="shared" si="26"/>
        <v>0</v>
      </c>
      <c r="E276" s="50"/>
      <c r="F276" s="50"/>
      <c r="G276" s="50"/>
      <c r="H276" s="50"/>
      <c r="I276" s="52"/>
      <c r="J276" s="50"/>
      <c r="K276" s="50"/>
      <c r="L276" s="55"/>
    </row>
    <row r="277" spans="1:12" s="49" customFormat="1" ht="15.6" customHeight="1" x14ac:dyDescent="0.25">
      <c r="A277" s="288" t="s">
        <v>314</v>
      </c>
      <c r="B277" s="267"/>
      <c r="C277" s="252" t="s">
        <v>467</v>
      </c>
      <c r="D277" s="17">
        <f t="shared" si="26"/>
        <v>0</v>
      </c>
      <c r="E277" s="50"/>
      <c r="F277" s="50"/>
      <c r="G277" s="50"/>
      <c r="H277" s="50"/>
      <c r="I277" s="52"/>
      <c r="J277" s="50"/>
      <c r="K277" s="50"/>
      <c r="L277" s="55"/>
    </row>
    <row r="278" spans="1:12" s="49" customFormat="1" ht="26.45" customHeight="1" x14ac:dyDescent="0.25">
      <c r="A278" s="848" t="s">
        <v>315</v>
      </c>
      <c r="B278" s="849"/>
      <c r="C278" s="251" t="s">
        <v>316</v>
      </c>
      <c r="D278" s="17">
        <f t="shared" si="26"/>
        <v>0</v>
      </c>
      <c r="E278" s="50"/>
      <c r="F278" s="50"/>
      <c r="G278" s="50"/>
      <c r="H278" s="50"/>
      <c r="I278" s="52"/>
      <c r="J278" s="27"/>
      <c r="K278" s="44"/>
      <c r="L278" s="28"/>
    </row>
    <row r="279" spans="1:12" s="49" customFormat="1" ht="35.25" customHeight="1" x14ac:dyDescent="0.25">
      <c r="A279" s="864" t="s">
        <v>3</v>
      </c>
      <c r="B279" s="865"/>
      <c r="C279" s="252" t="s">
        <v>463</v>
      </c>
      <c r="D279" s="17">
        <f t="shared" si="26"/>
        <v>0</v>
      </c>
      <c r="E279" s="27"/>
      <c r="F279" s="32">
        <f t="shared" ref="F279:L280" si="27">F280</f>
        <v>0</v>
      </c>
      <c r="G279" s="32">
        <f t="shared" si="27"/>
        <v>0</v>
      </c>
      <c r="H279" s="32">
        <f t="shared" si="27"/>
        <v>0</v>
      </c>
      <c r="I279" s="32">
        <f t="shared" si="27"/>
        <v>0</v>
      </c>
      <c r="J279" s="27">
        <f t="shared" si="27"/>
        <v>0</v>
      </c>
      <c r="K279" s="27">
        <f t="shared" si="27"/>
        <v>0</v>
      </c>
      <c r="L279" s="28">
        <f t="shared" si="27"/>
        <v>0</v>
      </c>
    </row>
    <row r="280" spans="1:12" s="49" customFormat="1" ht="23.25" customHeight="1" x14ac:dyDescent="0.25">
      <c r="A280" s="858" t="s">
        <v>10</v>
      </c>
      <c r="B280" s="859"/>
      <c r="C280" s="251" t="s">
        <v>267</v>
      </c>
      <c r="D280" s="17">
        <f t="shared" si="26"/>
        <v>0</v>
      </c>
      <c r="E280" s="27"/>
      <c r="F280" s="32">
        <f t="shared" si="27"/>
        <v>0</v>
      </c>
      <c r="G280" s="32">
        <f t="shared" si="27"/>
        <v>0</v>
      </c>
      <c r="H280" s="32">
        <f t="shared" si="27"/>
        <v>0</v>
      </c>
      <c r="I280" s="32">
        <f t="shared" si="27"/>
        <v>0</v>
      </c>
      <c r="J280" s="27">
        <f t="shared" si="27"/>
        <v>0</v>
      </c>
      <c r="K280" s="27">
        <f t="shared" si="27"/>
        <v>0</v>
      </c>
      <c r="L280" s="28">
        <f t="shared" si="27"/>
        <v>0</v>
      </c>
    </row>
    <row r="281" spans="1:12" s="49" customFormat="1" ht="25.5" x14ac:dyDescent="0.25">
      <c r="A281" s="257"/>
      <c r="B281" s="289" t="s">
        <v>259</v>
      </c>
      <c r="C281" s="251" t="s">
        <v>258</v>
      </c>
      <c r="D281" s="17">
        <f t="shared" si="26"/>
        <v>0</v>
      </c>
      <c r="E281" s="27"/>
      <c r="F281" s="44"/>
      <c r="G281" s="27"/>
      <c r="H281" s="27"/>
      <c r="I281" s="44"/>
      <c r="J281" s="27"/>
      <c r="K281" s="44"/>
      <c r="L281" s="28"/>
    </row>
    <row r="282" spans="1:12" s="49" customFormat="1" ht="33.6" customHeight="1" x14ac:dyDescent="0.25">
      <c r="A282" s="257"/>
      <c r="B282" s="289" t="s">
        <v>11</v>
      </c>
      <c r="C282" s="251" t="s">
        <v>12</v>
      </c>
      <c r="D282" s="17">
        <f t="shared" si="26"/>
        <v>0</v>
      </c>
      <c r="E282" s="27"/>
      <c r="F282" s="44"/>
      <c r="G282" s="27"/>
      <c r="H282" s="27"/>
      <c r="I282" s="44"/>
      <c r="J282" s="27"/>
      <c r="K282" s="44"/>
      <c r="L282" s="28"/>
    </row>
    <row r="283" spans="1:12" s="49" customFormat="1" ht="16.899999999999999" customHeight="1" x14ac:dyDescent="0.25">
      <c r="A283" s="290" t="s">
        <v>2</v>
      </c>
      <c r="B283" s="291"/>
      <c r="C283" s="251" t="s">
        <v>97</v>
      </c>
      <c r="D283" s="17">
        <f t="shared" si="26"/>
        <v>0</v>
      </c>
      <c r="E283" s="50"/>
      <c r="F283" s="50"/>
      <c r="G283" s="50"/>
      <c r="H283" s="50"/>
      <c r="I283" s="52"/>
      <c r="J283" s="50"/>
      <c r="K283" s="50"/>
      <c r="L283" s="55"/>
    </row>
    <row r="284" spans="1:12" s="49" customFormat="1" ht="16.899999999999999" customHeight="1" x14ac:dyDescent="0.2">
      <c r="A284" s="257" t="s">
        <v>344</v>
      </c>
      <c r="B284" s="250"/>
      <c r="C284" s="211" t="s">
        <v>326</v>
      </c>
      <c r="D284" s="17">
        <f t="shared" si="26"/>
        <v>0</v>
      </c>
      <c r="E284" s="50"/>
      <c r="F284" s="56">
        <f t="shared" ref="F284:L284" si="28">F285</f>
        <v>0</v>
      </c>
      <c r="G284" s="56">
        <f t="shared" si="28"/>
        <v>0</v>
      </c>
      <c r="H284" s="56">
        <f t="shared" si="28"/>
        <v>0</v>
      </c>
      <c r="I284" s="56">
        <f t="shared" si="28"/>
        <v>0</v>
      </c>
      <c r="J284" s="50">
        <f t="shared" si="28"/>
        <v>0</v>
      </c>
      <c r="K284" s="50">
        <f t="shared" si="28"/>
        <v>0</v>
      </c>
      <c r="L284" s="55">
        <f t="shared" si="28"/>
        <v>0</v>
      </c>
    </row>
    <row r="285" spans="1:12" s="49" customFormat="1" x14ac:dyDescent="0.2">
      <c r="A285" s="281"/>
      <c r="B285" s="295" t="s">
        <v>411</v>
      </c>
      <c r="C285" s="292" t="s">
        <v>328</v>
      </c>
      <c r="D285" s="17">
        <f t="shared" si="26"/>
        <v>0</v>
      </c>
      <c r="E285" s="50"/>
      <c r="F285" s="50"/>
      <c r="G285" s="50"/>
      <c r="H285" s="50"/>
      <c r="I285" s="52"/>
      <c r="J285" s="50"/>
      <c r="K285" s="50"/>
      <c r="L285" s="55"/>
    </row>
    <row r="286" spans="1:12" s="15" customFormat="1" x14ac:dyDescent="0.2">
      <c r="A286" s="293" t="s">
        <v>345</v>
      </c>
      <c r="B286" s="294"/>
      <c r="C286" s="211" t="s">
        <v>329</v>
      </c>
      <c r="D286" s="17">
        <f t="shared" si="26"/>
        <v>0</v>
      </c>
      <c r="E286" s="39"/>
      <c r="F286" s="19">
        <f t="shared" ref="F286:L286" si="29">F287</f>
        <v>0</v>
      </c>
      <c r="G286" s="19">
        <f t="shared" si="29"/>
        <v>0</v>
      </c>
      <c r="H286" s="19">
        <f t="shared" si="29"/>
        <v>0</v>
      </c>
      <c r="I286" s="19">
        <f t="shared" si="29"/>
        <v>0</v>
      </c>
      <c r="J286" s="39">
        <f t="shared" si="29"/>
        <v>0</v>
      </c>
      <c r="K286" s="39">
        <f t="shared" si="29"/>
        <v>0</v>
      </c>
      <c r="L286" s="316">
        <f t="shared" si="29"/>
        <v>0</v>
      </c>
    </row>
    <row r="287" spans="1:12" s="49" customFormat="1" ht="13.5" thickBot="1" x14ac:dyDescent="0.25">
      <c r="A287" s="310"/>
      <c r="B287" s="311" t="s">
        <v>46</v>
      </c>
      <c r="C287" s="312" t="s">
        <v>331</v>
      </c>
      <c r="D287" s="20">
        <f t="shared" si="26"/>
        <v>0</v>
      </c>
      <c r="E287" s="60"/>
      <c r="F287" s="60"/>
      <c r="G287" s="60"/>
      <c r="H287" s="60"/>
      <c r="I287" s="61"/>
      <c r="J287" s="60"/>
      <c r="K287" s="60"/>
      <c r="L287" s="62"/>
    </row>
    <row r="288" spans="1:12" x14ac:dyDescent="0.2">
      <c r="A288" s="65"/>
      <c r="B288" s="243"/>
      <c r="C288" s="65"/>
      <c r="J288" s="65"/>
      <c r="K288" s="65"/>
      <c r="L288" s="65"/>
    </row>
    <row r="289" spans="1:12" ht="25.5" x14ac:dyDescent="0.2">
      <c r="A289" s="244" t="s">
        <v>348</v>
      </c>
      <c r="B289" s="245" t="s">
        <v>430</v>
      </c>
      <c r="C289" s="245"/>
      <c r="J289" s="65"/>
      <c r="K289" s="65"/>
      <c r="L289" s="65"/>
    </row>
    <row r="290" spans="1:12" x14ac:dyDescent="0.2">
      <c r="A290" s="244"/>
      <c r="B290" s="245"/>
      <c r="C290" s="245"/>
      <c r="J290" s="65"/>
      <c r="K290" s="65"/>
      <c r="L290" s="65"/>
    </row>
    <row r="291" spans="1:12" ht="15" x14ac:dyDescent="0.25">
      <c r="A291" s="723" t="s">
        <v>477</v>
      </c>
      <c r="B291" s="723"/>
      <c r="C291" s="65"/>
      <c r="F291" s="6" t="s">
        <v>529</v>
      </c>
      <c r="G291" s="4"/>
      <c r="H291" s="4"/>
      <c r="I291" s="3"/>
      <c r="J291" s="90" t="s">
        <v>528</v>
      </c>
      <c r="K291" s="65"/>
      <c r="L291" s="65"/>
    </row>
    <row r="292" spans="1:12" ht="14.25" x14ac:dyDescent="0.2">
      <c r="A292" s="811" t="s">
        <v>503</v>
      </c>
      <c r="B292" s="811"/>
      <c r="C292" s="65"/>
      <c r="F292" s="11" t="s">
        <v>527</v>
      </c>
      <c r="G292" s="4"/>
      <c r="H292" s="10"/>
      <c r="I292" s="3"/>
      <c r="J292" s="85" t="s">
        <v>564</v>
      </c>
      <c r="K292" s="65"/>
      <c r="L292" s="65"/>
    </row>
    <row r="293" spans="1:12" x14ac:dyDescent="0.2">
      <c r="A293" s="811" t="s">
        <v>504</v>
      </c>
      <c r="B293" s="811"/>
      <c r="C293" s="65"/>
      <c r="F293" s="1" t="s">
        <v>505</v>
      </c>
    </row>
    <row r="294" spans="1:12" ht="29.25" customHeight="1" x14ac:dyDescent="0.2">
      <c r="A294" s="246"/>
      <c r="B294" s="246" t="s">
        <v>297</v>
      </c>
      <c r="C294" s="169"/>
      <c r="D294" s="2"/>
      <c r="E294" s="2"/>
      <c r="F294" s="2"/>
      <c r="G294" s="2"/>
      <c r="H294" s="2"/>
    </row>
    <row r="295" spans="1:12" x14ac:dyDescent="0.2">
      <c r="A295" s="810"/>
      <c r="B295" s="810"/>
      <c r="C295" s="2"/>
      <c r="D295" s="2"/>
      <c r="E295" s="2"/>
      <c r="F295" s="2"/>
      <c r="G295" s="2"/>
      <c r="H295" s="2"/>
    </row>
  </sheetData>
  <sheetProtection password="C484" sheet="1" objects="1" scenarios="1"/>
  <mergeCells count="66">
    <mergeCell ref="A125:B125"/>
    <mergeCell ref="A140:B140"/>
    <mergeCell ref="A156:B156"/>
    <mergeCell ref="A82:B82"/>
    <mergeCell ref="A86:B86"/>
    <mergeCell ref="A90:B90"/>
    <mergeCell ref="A85:B85"/>
    <mergeCell ref="A124:B124"/>
    <mergeCell ref="A189:B189"/>
    <mergeCell ref="B7:I7"/>
    <mergeCell ref="B5:I5"/>
    <mergeCell ref="A195:B195"/>
    <mergeCell ref="A13:B13"/>
    <mergeCell ref="A93:B93"/>
    <mergeCell ref="A95:B95"/>
    <mergeCell ref="A108:B108"/>
    <mergeCell ref="A15:B15"/>
    <mergeCell ref="A16:B16"/>
    <mergeCell ref="A76:B76"/>
    <mergeCell ref="A77:B77"/>
    <mergeCell ref="A48:B48"/>
    <mergeCell ref="A69:B69"/>
    <mergeCell ref="A180:B180"/>
    <mergeCell ref="A181:B181"/>
    <mergeCell ref="A207:B207"/>
    <mergeCell ref="J8:K8"/>
    <mergeCell ref="A9:B11"/>
    <mergeCell ref="A6:I6"/>
    <mergeCell ref="C9:C11"/>
    <mergeCell ref="D9:I9"/>
    <mergeCell ref="A143:B143"/>
    <mergeCell ref="A152:B152"/>
    <mergeCell ref="H8:I8"/>
    <mergeCell ref="A12:B12"/>
    <mergeCell ref="J9:L9"/>
    <mergeCell ref="D10:E10"/>
    <mergeCell ref="F10:I10"/>
    <mergeCell ref="J10:J11"/>
    <mergeCell ref="K10:K11"/>
    <mergeCell ref="L10:L11"/>
    <mergeCell ref="A295:B295"/>
    <mergeCell ref="A291:B291"/>
    <mergeCell ref="A292:B292"/>
    <mergeCell ref="A157:B157"/>
    <mergeCell ref="A160:B160"/>
    <mergeCell ref="A168:B168"/>
    <mergeCell ref="A171:B171"/>
    <mergeCell ref="A188:B188"/>
    <mergeCell ref="A293:B293"/>
    <mergeCell ref="A232:B232"/>
    <mergeCell ref="A236:B236"/>
    <mergeCell ref="A208:B208"/>
    <mergeCell ref="A212:B212"/>
    <mergeCell ref="A216:B216"/>
    <mergeCell ref="A220:B220"/>
    <mergeCell ref="A224:B224"/>
    <mergeCell ref="A228:B228"/>
    <mergeCell ref="A240:B240"/>
    <mergeCell ref="A244:B244"/>
    <mergeCell ref="A248:B248"/>
    <mergeCell ref="A252:B252"/>
    <mergeCell ref="A280:B280"/>
    <mergeCell ref="A256:B256"/>
    <mergeCell ref="A260:B260"/>
    <mergeCell ref="A278:B278"/>
    <mergeCell ref="A279:B279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95"/>
  <sheetViews>
    <sheetView zoomScaleNormal="75" zoomScaleSheetLayoutView="100" workbookViewId="0">
      <selection activeCell="A31" sqref="A31:XFD31"/>
    </sheetView>
  </sheetViews>
  <sheetFormatPr defaultColWidth="9.140625" defaultRowHeight="12.75" x14ac:dyDescent="0.2"/>
  <cols>
    <col min="1" max="1" width="5.140625" style="1" customWidth="1"/>
    <col min="2" max="2" width="60.42578125" style="64" customWidth="1"/>
    <col min="3" max="3" width="10" style="1" customWidth="1"/>
    <col min="4" max="4" width="10.7109375" style="1" customWidth="1"/>
    <col min="5" max="5" width="14.140625" style="1" customWidth="1"/>
    <col min="6" max="6" width="10.7109375" style="1" customWidth="1"/>
    <col min="7" max="7" width="10.140625" style="1" customWidth="1"/>
    <col min="8" max="8" width="9.85546875" style="1" customWidth="1"/>
    <col min="9" max="9" width="10.28515625" style="1" customWidth="1"/>
    <col min="10" max="16384" width="9.140625" style="1"/>
  </cols>
  <sheetData>
    <row r="1" spans="1:12" x14ac:dyDescent="0.2">
      <c r="A1" s="65"/>
      <c r="B1" s="66" t="s">
        <v>63</v>
      </c>
      <c r="C1" s="66"/>
      <c r="D1" s="66"/>
      <c r="E1" s="66"/>
      <c r="F1" s="66"/>
      <c r="G1" s="66"/>
      <c r="H1" s="65"/>
      <c r="I1" s="65"/>
      <c r="J1" s="65"/>
      <c r="K1" s="65"/>
      <c r="L1" s="65"/>
    </row>
    <row r="2" spans="1:12" ht="15.75" customHeight="1" x14ac:dyDescent="0.2">
      <c r="A2" s="65"/>
      <c r="B2" s="67" t="s">
        <v>119</v>
      </c>
      <c r="C2" s="66"/>
      <c r="D2" s="66"/>
      <c r="E2" s="66"/>
      <c r="F2" s="66"/>
      <c r="G2" s="66"/>
      <c r="H2" s="65"/>
      <c r="I2" s="65"/>
      <c r="J2" s="65"/>
      <c r="K2" s="65"/>
      <c r="L2" s="65"/>
    </row>
    <row r="3" spans="1:12" ht="15.75" customHeight="1" x14ac:dyDescent="0.2">
      <c r="A3" s="65"/>
      <c r="B3" s="67" t="s">
        <v>120</v>
      </c>
      <c r="C3" s="66"/>
      <c r="D3" s="66"/>
      <c r="E3" s="66"/>
      <c r="F3" s="66"/>
      <c r="G3" s="66"/>
      <c r="H3" s="65"/>
      <c r="I3" s="65"/>
      <c r="J3" s="65"/>
      <c r="K3" s="65"/>
      <c r="L3" s="65"/>
    </row>
    <row r="4" spans="1:12" ht="17.25" customHeight="1" x14ac:dyDescent="0.2">
      <c r="A4" s="65"/>
      <c r="B4" s="66" t="s">
        <v>364</v>
      </c>
      <c r="C4" s="66"/>
      <c r="D4" s="66"/>
      <c r="E4" s="66"/>
      <c r="F4" s="66"/>
      <c r="G4" s="66"/>
      <c r="H4" s="65"/>
      <c r="I4" s="65"/>
      <c r="J4" s="65"/>
      <c r="K4" s="65"/>
      <c r="L4" s="65"/>
    </row>
    <row r="5" spans="1:12" ht="18" x14ac:dyDescent="0.25">
      <c r="A5" s="68"/>
      <c r="B5" s="742" t="s">
        <v>479</v>
      </c>
      <c r="C5" s="742"/>
      <c r="D5" s="742"/>
      <c r="E5" s="742"/>
      <c r="F5" s="742"/>
      <c r="G5" s="742"/>
      <c r="H5" s="742"/>
      <c r="I5" s="742"/>
      <c r="J5" s="65"/>
      <c r="K5" s="65"/>
      <c r="L5" s="69"/>
    </row>
    <row r="6" spans="1:12" ht="18" x14ac:dyDescent="0.25">
      <c r="A6" s="742" t="s">
        <v>553</v>
      </c>
      <c r="B6" s="742"/>
      <c r="C6" s="742"/>
      <c r="D6" s="742"/>
      <c r="E6" s="742"/>
      <c r="F6" s="742"/>
      <c r="G6" s="742"/>
      <c r="H6" s="742"/>
      <c r="I6" s="742"/>
      <c r="J6" s="65"/>
      <c r="K6" s="65"/>
      <c r="L6" s="65"/>
    </row>
    <row r="7" spans="1:12" x14ac:dyDescent="0.2">
      <c r="A7" s="65"/>
      <c r="B7" s="765"/>
      <c r="C7" s="765"/>
      <c r="D7" s="765"/>
      <c r="E7" s="765"/>
      <c r="F7" s="765"/>
      <c r="G7" s="765"/>
      <c r="H7" s="765"/>
      <c r="I7" s="765"/>
      <c r="J7" s="65"/>
      <c r="K7" s="65"/>
      <c r="L7" s="65"/>
    </row>
    <row r="8" spans="1:12" ht="13.5" thickBot="1" x14ac:dyDescent="0.25">
      <c r="A8" s="65"/>
      <c r="B8" s="70"/>
      <c r="C8" s="70"/>
      <c r="D8" s="70"/>
      <c r="E8" s="70"/>
      <c r="F8" s="70"/>
      <c r="G8" s="70"/>
      <c r="H8" s="735"/>
      <c r="I8" s="735"/>
      <c r="J8" s="735" t="s">
        <v>480</v>
      </c>
      <c r="K8" s="735"/>
      <c r="L8" s="69"/>
    </row>
    <row r="9" spans="1:12" s="65" customFormat="1" ht="18.75" customHeight="1" x14ac:dyDescent="0.2">
      <c r="A9" s="736" t="s">
        <v>426</v>
      </c>
      <c r="B9" s="737"/>
      <c r="C9" s="802" t="s">
        <v>70</v>
      </c>
      <c r="D9" s="747" t="s">
        <v>552</v>
      </c>
      <c r="E9" s="747"/>
      <c r="F9" s="748"/>
      <c r="G9" s="748"/>
      <c r="H9" s="748"/>
      <c r="I9" s="748"/>
      <c r="J9" s="755" t="s">
        <v>427</v>
      </c>
      <c r="K9" s="755"/>
      <c r="L9" s="756"/>
    </row>
    <row r="10" spans="1:12" s="65" customFormat="1" ht="20.25" customHeight="1" x14ac:dyDescent="0.2">
      <c r="A10" s="738"/>
      <c r="B10" s="739"/>
      <c r="C10" s="803"/>
      <c r="D10" s="805" t="s">
        <v>449</v>
      </c>
      <c r="E10" s="805"/>
      <c r="F10" s="806" t="s">
        <v>450</v>
      </c>
      <c r="G10" s="806"/>
      <c r="H10" s="806"/>
      <c r="I10" s="807"/>
      <c r="J10" s="760">
        <v>2020</v>
      </c>
      <c r="K10" s="760">
        <v>2021</v>
      </c>
      <c r="L10" s="762">
        <v>2022</v>
      </c>
    </row>
    <row r="11" spans="1:12" s="65" customFormat="1" ht="42.75" customHeight="1" thickBot="1" x14ac:dyDescent="0.25">
      <c r="A11" s="740"/>
      <c r="B11" s="741"/>
      <c r="C11" s="804"/>
      <c r="D11" s="121" t="s">
        <v>451</v>
      </c>
      <c r="E11" s="122" t="s">
        <v>452</v>
      </c>
      <c r="F11" s="123" t="s">
        <v>453</v>
      </c>
      <c r="G11" s="123" t="s">
        <v>454</v>
      </c>
      <c r="H11" s="123" t="s">
        <v>455</v>
      </c>
      <c r="I11" s="124" t="s">
        <v>456</v>
      </c>
      <c r="J11" s="761"/>
      <c r="K11" s="761"/>
      <c r="L11" s="763"/>
    </row>
    <row r="12" spans="1:12" s="49" customFormat="1" ht="41.25" customHeight="1" x14ac:dyDescent="0.2">
      <c r="A12" s="753" t="s">
        <v>500</v>
      </c>
      <c r="B12" s="754"/>
      <c r="C12" s="247"/>
      <c r="D12" s="17">
        <f t="shared" ref="D12:D77" si="0">F12+G12+H12+I12</f>
        <v>0</v>
      </c>
      <c r="E12" s="37"/>
      <c r="F12" s="48">
        <f t="shared" ref="F12:L12" si="1">F13+F188</f>
        <v>0</v>
      </c>
      <c r="G12" s="48">
        <f t="shared" si="1"/>
        <v>0</v>
      </c>
      <c r="H12" s="48">
        <f t="shared" si="1"/>
        <v>0</v>
      </c>
      <c r="I12" s="48">
        <f t="shared" si="1"/>
        <v>0</v>
      </c>
      <c r="J12" s="313">
        <f t="shared" si="1"/>
        <v>0</v>
      </c>
      <c r="K12" s="313">
        <f t="shared" si="1"/>
        <v>0</v>
      </c>
      <c r="L12" s="314">
        <f t="shared" si="1"/>
        <v>0</v>
      </c>
    </row>
    <row r="13" spans="1:12" s="49" customFormat="1" ht="20.25" customHeight="1" x14ac:dyDescent="0.2">
      <c r="A13" s="766" t="s">
        <v>465</v>
      </c>
      <c r="B13" s="767"/>
      <c r="C13" s="248"/>
      <c r="D13" s="17">
        <f t="shared" si="0"/>
        <v>0</v>
      </c>
      <c r="E13" s="21"/>
      <c r="F13" s="35">
        <f t="shared" ref="F13:L13" si="2">F14+F180</f>
        <v>0</v>
      </c>
      <c r="G13" s="35">
        <f t="shared" si="2"/>
        <v>0</v>
      </c>
      <c r="H13" s="35">
        <f t="shared" si="2"/>
        <v>0</v>
      </c>
      <c r="I13" s="35">
        <f t="shared" si="2"/>
        <v>0</v>
      </c>
      <c r="J13" s="21">
        <f t="shared" si="2"/>
        <v>0</v>
      </c>
      <c r="K13" s="21">
        <f t="shared" si="2"/>
        <v>0</v>
      </c>
      <c r="L13" s="424">
        <f t="shared" si="2"/>
        <v>0</v>
      </c>
    </row>
    <row r="14" spans="1:12" s="49" customFormat="1" ht="19.5" customHeight="1" x14ac:dyDescent="0.25">
      <c r="A14" s="249" t="s">
        <v>220</v>
      </c>
      <c r="B14" s="250"/>
      <c r="C14" s="251" t="s">
        <v>221</v>
      </c>
      <c r="D14" s="17">
        <f t="shared" si="0"/>
        <v>0</v>
      </c>
      <c r="E14" s="22"/>
      <c r="F14" s="36">
        <f>F15+F48+F152</f>
        <v>0</v>
      </c>
      <c r="G14" s="36">
        <f t="shared" ref="G14:L14" si="3">G15+G48+G152</f>
        <v>0</v>
      </c>
      <c r="H14" s="36">
        <f t="shared" si="3"/>
        <v>0</v>
      </c>
      <c r="I14" s="36">
        <f t="shared" si="3"/>
        <v>0</v>
      </c>
      <c r="J14" s="22">
        <f t="shared" si="3"/>
        <v>0</v>
      </c>
      <c r="K14" s="22">
        <f t="shared" si="3"/>
        <v>0</v>
      </c>
      <c r="L14" s="22">
        <f t="shared" si="3"/>
        <v>0</v>
      </c>
    </row>
    <row r="15" spans="1:12" s="13" customFormat="1" ht="33.75" customHeight="1" x14ac:dyDescent="0.25">
      <c r="A15" s="846" t="s">
        <v>431</v>
      </c>
      <c r="B15" s="847"/>
      <c r="C15" s="252" t="s">
        <v>222</v>
      </c>
      <c r="D15" s="17">
        <f t="shared" si="0"/>
        <v>0</v>
      </c>
      <c r="E15" s="23"/>
      <c r="F15" s="33">
        <f t="shared" ref="F15:L15" si="4">F16+F33+F40</f>
        <v>0</v>
      </c>
      <c r="G15" s="33">
        <f t="shared" si="4"/>
        <v>0</v>
      </c>
      <c r="H15" s="33">
        <f t="shared" si="4"/>
        <v>0</v>
      </c>
      <c r="I15" s="33">
        <f t="shared" si="4"/>
        <v>0</v>
      </c>
      <c r="J15" s="23">
        <f t="shared" si="4"/>
        <v>0</v>
      </c>
      <c r="K15" s="23">
        <f t="shared" si="4"/>
        <v>0</v>
      </c>
      <c r="L15" s="24">
        <f t="shared" si="4"/>
        <v>0</v>
      </c>
    </row>
    <row r="16" spans="1:12" s="49" customFormat="1" ht="29.25" customHeight="1" x14ac:dyDescent="0.25">
      <c r="A16" s="840" t="s">
        <v>219</v>
      </c>
      <c r="B16" s="841"/>
      <c r="C16" s="251" t="s">
        <v>131</v>
      </c>
      <c r="D16" s="17">
        <f t="shared" si="0"/>
        <v>0</v>
      </c>
      <c r="E16" s="50"/>
      <c r="F16" s="51">
        <f t="shared" ref="F16:L16" si="5">SUM(F17:F32)</f>
        <v>0</v>
      </c>
      <c r="G16" s="51">
        <f t="shared" si="5"/>
        <v>0</v>
      </c>
      <c r="H16" s="51">
        <f t="shared" si="5"/>
        <v>0</v>
      </c>
      <c r="I16" s="51">
        <f t="shared" si="5"/>
        <v>0</v>
      </c>
      <c r="J16" s="50">
        <f t="shared" si="5"/>
        <v>0</v>
      </c>
      <c r="K16" s="50">
        <f t="shared" si="5"/>
        <v>0</v>
      </c>
      <c r="L16" s="55">
        <f t="shared" si="5"/>
        <v>0</v>
      </c>
    </row>
    <row r="17" spans="1:12" s="49" customFormat="1" ht="15" customHeight="1" x14ac:dyDescent="0.2">
      <c r="A17" s="253"/>
      <c r="B17" s="254" t="s">
        <v>132</v>
      </c>
      <c r="C17" s="255" t="s">
        <v>133</v>
      </c>
      <c r="D17" s="17">
        <f t="shared" si="0"/>
        <v>0</v>
      </c>
      <c r="E17" s="50"/>
      <c r="F17" s="50"/>
      <c r="G17" s="50"/>
      <c r="H17" s="50"/>
      <c r="I17" s="52"/>
      <c r="J17" s="76"/>
      <c r="K17" s="77"/>
      <c r="L17" s="78"/>
    </row>
    <row r="18" spans="1:12" s="14" customFormat="1" ht="15" customHeight="1" x14ac:dyDescent="0.2">
      <c r="A18" s="256"/>
      <c r="B18" s="254" t="s">
        <v>134</v>
      </c>
      <c r="C18" s="255" t="s">
        <v>135</v>
      </c>
      <c r="D18" s="17">
        <f t="shared" si="0"/>
        <v>0</v>
      </c>
      <c r="E18" s="50"/>
      <c r="F18" s="50"/>
      <c r="G18" s="50"/>
      <c r="H18" s="50"/>
      <c r="I18" s="52"/>
      <c r="J18" s="76"/>
      <c r="K18" s="77"/>
      <c r="L18" s="78"/>
    </row>
    <row r="19" spans="1:12" s="14" customFormat="1" ht="15" customHeight="1" x14ac:dyDescent="0.2">
      <c r="A19" s="256"/>
      <c r="B19" s="254" t="s">
        <v>190</v>
      </c>
      <c r="C19" s="255" t="s">
        <v>191</v>
      </c>
      <c r="D19" s="17">
        <f t="shared" si="0"/>
        <v>0</v>
      </c>
      <c r="E19" s="50"/>
      <c r="F19" s="50"/>
      <c r="G19" s="50"/>
      <c r="H19" s="50"/>
      <c r="I19" s="52"/>
      <c r="J19" s="76"/>
      <c r="K19" s="77"/>
      <c r="L19" s="78"/>
    </row>
    <row r="20" spans="1:12" s="49" customFormat="1" ht="15" customHeight="1" x14ac:dyDescent="0.2">
      <c r="A20" s="253"/>
      <c r="B20" s="254" t="s">
        <v>192</v>
      </c>
      <c r="C20" s="255" t="s">
        <v>193</v>
      </c>
      <c r="D20" s="17">
        <f t="shared" si="0"/>
        <v>0</v>
      </c>
      <c r="E20" s="50"/>
      <c r="F20" s="53"/>
      <c r="G20" s="53"/>
      <c r="H20" s="53"/>
      <c r="I20" s="54"/>
      <c r="J20" s="76"/>
      <c r="K20" s="77"/>
      <c r="L20" s="78"/>
    </row>
    <row r="21" spans="1:12" s="49" customFormat="1" ht="15" customHeight="1" x14ac:dyDescent="0.2">
      <c r="A21" s="253"/>
      <c r="B21" s="254" t="s">
        <v>194</v>
      </c>
      <c r="C21" s="255" t="s">
        <v>195</v>
      </c>
      <c r="D21" s="17">
        <f t="shared" si="0"/>
        <v>0</v>
      </c>
      <c r="E21" s="50"/>
      <c r="F21" s="53"/>
      <c r="G21" s="53"/>
      <c r="H21" s="53"/>
      <c r="I21" s="54"/>
      <c r="J21" s="76"/>
      <c r="K21" s="77"/>
      <c r="L21" s="78"/>
    </row>
    <row r="22" spans="1:12" s="49" customFormat="1" ht="15" customHeight="1" x14ac:dyDescent="0.2">
      <c r="A22" s="253"/>
      <c r="B22" s="254" t="s">
        <v>196</v>
      </c>
      <c r="C22" s="255" t="s">
        <v>197</v>
      </c>
      <c r="D22" s="17">
        <f t="shared" si="0"/>
        <v>0</v>
      </c>
      <c r="E22" s="50"/>
      <c r="F22" s="50"/>
      <c r="G22" s="50"/>
      <c r="H22" s="50"/>
      <c r="I22" s="52"/>
      <c r="J22" s="76"/>
      <c r="K22" s="77"/>
      <c r="L22" s="78"/>
    </row>
    <row r="23" spans="1:12" s="49" customFormat="1" ht="15" customHeight="1" x14ac:dyDescent="0.2">
      <c r="A23" s="253"/>
      <c r="B23" s="254" t="s">
        <v>198</v>
      </c>
      <c r="C23" s="255" t="s">
        <v>199</v>
      </c>
      <c r="D23" s="17">
        <f t="shared" si="0"/>
        <v>0</v>
      </c>
      <c r="E23" s="50"/>
      <c r="F23" s="53"/>
      <c r="G23" s="53"/>
      <c r="H23" s="53"/>
      <c r="I23" s="54"/>
      <c r="J23" s="76"/>
      <c r="K23" s="77"/>
      <c r="L23" s="78"/>
    </row>
    <row r="24" spans="1:12" s="49" customFormat="1" ht="15" customHeight="1" x14ac:dyDescent="0.2">
      <c r="A24" s="253"/>
      <c r="B24" s="254" t="s">
        <v>213</v>
      </c>
      <c r="C24" s="255" t="s">
        <v>214</v>
      </c>
      <c r="D24" s="17">
        <f t="shared" si="0"/>
        <v>0</v>
      </c>
      <c r="E24" s="50"/>
      <c r="F24" s="50"/>
      <c r="G24" s="50"/>
      <c r="H24" s="50"/>
      <c r="I24" s="52"/>
      <c r="J24" s="76"/>
      <c r="K24" s="77"/>
      <c r="L24" s="78"/>
    </row>
    <row r="25" spans="1:12" s="49" customFormat="1" ht="15" customHeight="1" x14ac:dyDescent="0.2">
      <c r="A25" s="253"/>
      <c r="B25" s="254" t="s">
        <v>215</v>
      </c>
      <c r="C25" s="255" t="s">
        <v>216</v>
      </c>
      <c r="D25" s="17">
        <f t="shared" si="0"/>
        <v>0</v>
      </c>
      <c r="E25" s="50"/>
      <c r="F25" s="50"/>
      <c r="G25" s="50"/>
      <c r="H25" s="50"/>
      <c r="I25" s="52"/>
      <c r="J25" s="76"/>
      <c r="K25" s="77"/>
      <c r="L25" s="78"/>
    </row>
    <row r="26" spans="1:12" s="49" customFormat="1" ht="15" customHeight="1" x14ac:dyDescent="0.2">
      <c r="A26" s="253"/>
      <c r="B26" s="254" t="s">
        <v>217</v>
      </c>
      <c r="C26" s="255" t="s">
        <v>218</v>
      </c>
      <c r="D26" s="17">
        <f t="shared" si="0"/>
        <v>0</v>
      </c>
      <c r="E26" s="50"/>
      <c r="F26" s="50"/>
      <c r="G26" s="50"/>
      <c r="H26" s="50"/>
      <c r="I26" s="52"/>
      <c r="J26" s="76"/>
      <c r="K26" s="77"/>
      <c r="L26" s="78"/>
    </row>
    <row r="27" spans="1:12" s="49" customFormat="1" ht="15" customHeight="1" x14ac:dyDescent="0.2">
      <c r="A27" s="257"/>
      <c r="B27" s="258" t="s">
        <v>392</v>
      </c>
      <c r="C27" s="255" t="s">
        <v>393</v>
      </c>
      <c r="D27" s="17">
        <f t="shared" si="0"/>
        <v>0</v>
      </c>
      <c r="E27" s="50"/>
      <c r="F27" s="50"/>
      <c r="G27" s="50"/>
      <c r="H27" s="50"/>
      <c r="I27" s="52"/>
      <c r="J27" s="76"/>
      <c r="K27" s="77"/>
      <c r="L27" s="78"/>
    </row>
    <row r="28" spans="1:12" s="49" customFormat="1" ht="15" customHeight="1" x14ac:dyDescent="0.2">
      <c r="A28" s="257"/>
      <c r="B28" s="258" t="s">
        <v>394</v>
      </c>
      <c r="C28" s="255" t="s">
        <v>127</v>
      </c>
      <c r="D28" s="17">
        <f t="shared" si="0"/>
        <v>0</v>
      </c>
      <c r="E28" s="50"/>
      <c r="F28" s="50"/>
      <c r="G28" s="50"/>
      <c r="H28" s="50"/>
      <c r="I28" s="52"/>
      <c r="J28" s="76"/>
      <c r="K28" s="77"/>
      <c r="L28" s="78"/>
    </row>
    <row r="29" spans="1:12" s="49" customFormat="1" ht="15" customHeight="1" x14ac:dyDescent="0.2">
      <c r="A29" s="257"/>
      <c r="B29" s="258" t="s">
        <v>87</v>
      </c>
      <c r="C29" s="255" t="s">
        <v>88</v>
      </c>
      <c r="D29" s="17">
        <f t="shared" si="0"/>
        <v>0</v>
      </c>
      <c r="E29" s="50"/>
      <c r="F29" s="50"/>
      <c r="G29" s="50"/>
      <c r="H29" s="50"/>
      <c r="I29" s="52"/>
      <c r="J29" s="76"/>
      <c r="K29" s="77"/>
      <c r="L29" s="78"/>
    </row>
    <row r="30" spans="1:12" s="49" customFormat="1" ht="15" customHeight="1" x14ac:dyDescent="0.2">
      <c r="A30" s="257"/>
      <c r="B30" s="258" t="s">
        <v>550</v>
      </c>
      <c r="C30" s="255" t="s">
        <v>549</v>
      </c>
      <c r="D30" s="17">
        <f t="shared" si="0"/>
        <v>0</v>
      </c>
      <c r="E30" s="50"/>
      <c r="F30" s="50"/>
      <c r="G30" s="50"/>
      <c r="H30" s="50"/>
      <c r="I30" s="52"/>
      <c r="J30" s="76"/>
      <c r="K30" s="77"/>
      <c r="L30" s="78"/>
    </row>
    <row r="31" spans="1:12" s="49" customFormat="1" ht="15" customHeight="1" x14ac:dyDescent="0.2">
      <c r="A31" s="467"/>
      <c r="B31" s="259" t="s">
        <v>556</v>
      </c>
      <c r="C31" s="255" t="s">
        <v>557</v>
      </c>
      <c r="D31" s="17">
        <f t="shared" si="0"/>
        <v>0</v>
      </c>
      <c r="E31" s="79"/>
      <c r="F31" s="79"/>
      <c r="G31" s="79"/>
      <c r="H31" s="79"/>
      <c r="I31" s="80"/>
      <c r="J31" s="76"/>
      <c r="K31" s="77"/>
      <c r="L31" s="78"/>
    </row>
    <row r="32" spans="1:12" s="49" customFormat="1" ht="15" customHeight="1" x14ac:dyDescent="0.2">
      <c r="A32" s="257"/>
      <c r="B32" s="254" t="s">
        <v>90</v>
      </c>
      <c r="C32" s="255" t="s">
        <v>91</v>
      </c>
      <c r="D32" s="17">
        <f t="shared" si="0"/>
        <v>0</v>
      </c>
      <c r="E32" s="50"/>
      <c r="F32" s="50"/>
      <c r="G32" s="50"/>
      <c r="H32" s="50"/>
      <c r="I32" s="52"/>
      <c r="J32" s="76"/>
      <c r="K32" s="77"/>
      <c r="L32" s="78"/>
    </row>
    <row r="33" spans="1:12" s="49" customFormat="1" ht="17.25" customHeight="1" x14ac:dyDescent="0.25">
      <c r="A33" s="257" t="s">
        <v>109</v>
      </c>
      <c r="B33" s="254"/>
      <c r="C33" s="251" t="s">
        <v>92</v>
      </c>
      <c r="D33" s="17">
        <f t="shared" si="0"/>
        <v>0</v>
      </c>
      <c r="E33" s="50"/>
      <c r="F33" s="51">
        <f t="shared" ref="F33:L33" si="6">SUM(F34:F39)</f>
        <v>0</v>
      </c>
      <c r="G33" s="51">
        <f t="shared" si="6"/>
        <v>0</v>
      </c>
      <c r="H33" s="51">
        <f t="shared" si="6"/>
        <v>0</v>
      </c>
      <c r="I33" s="51">
        <f t="shared" si="6"/>
        <v>0</v>
      </c>
      <c r="J33" s="50">
        <f t="shared" si="6"/>
        <v>0</v>
      </c>
      <c r="K33" s="50">
        <f t="shared" si="6"/>
        <v>0</v>
      </c>
      <c r="L33" s="55">
        <f t="shared" si="6"/>
        <v>0</v>
      </c>
    </row>
    <row r="34" spans="1:12" s="49" customFormat="1" ht="15" customHeight="1" x14ac:dyDescent="0.2">
      <c r="A34" s="257"/>
      <c r="B34" s="254" t="s">
        <v>4</v>
      </c>
      <c r="C34" s="255" t="s">
        <v>93</v>
      </c>
      <c r="D34" s="17">
        <f t="shared" si="0"/>
        <v>0</v>
      </c>
      <c r="E34" s="50"/>
      <c r="F34" s="50"/>
      <c r="G34" s="50"/>
      <c r="H34" s="50"/>
      <c r="I34" s="52"/>
      <c r="J34" s="27"/>
      <c r="K34" s="44"/>
      <c r="L34" s="28"/>
    </row>
    <row r="35" spans="1:12" s="49" customFormat="1" ht="15" customHeight="1" x14ac:dyDescent="0.2">
      <c r="A35" s="257"/>
      <c r="B35" s="260" t="s">
        <v>548</v>
      </c>
      <c r="C35" s="255" t="s">
        <v>317</v>
      </c>
      <c r="D35" s="17">
        <f t="shared" si="0"/>
        <v>0</v>
      </c>
      <c r="E35" s="50"/>
      <c r="F35" s="50"/>
      <c r="G35" s="50"/>
      <c r="H35" s="50"/>
      <c r="I35" s="52"/>
      <c r="J35" s="27"/>
      <c r="K35" s="44"/>
      <c r="L35" s="28"/>
    </row>
    <row r="36" spans="1:12" s="49" customFormat="1" ht="15" customHeight="1" x14ac:dyDescent="0.2">
      <c r="A36" s="257"/>
      <c r="B36" s="254" t="s">
        <v>318</v>
      </c>
      <c r="C36" s="255" t="s">
        <v>319</v>
      </c>
      <c r="D36" s="17">
        <f t="shared" si="0"/>
        <v>0</v>
      </c>
      <c r="E36" s="50"/>
      <c r="F36" s="50"/>
      <c r="G36" s="50"/>
      <c r="H36" s="50"/>
      <c r="I36" s="52"/>
      <c r="J36" s="27"/>
      <c r="K36" s="44"/>
      <c r="L36" s="28"/>
    </row>
    <row r="37" spans="1:12" s="49" customFormat="1" ht="15" customHeight="1" x14ac:dyDescent="0.2">
      <c r="A37" s="257"/>
      <c r="B37" s="254" t="s">
        <v>320</v>
      </c>
      <c r="C37" s="255" t="s">
        <v>321</v>
      </c>
      <c r="D37" s="17">
        <f t="shared" si="0"/>
        <v>0</v>
      </c>
      <c r="E37" s="50"/>
      <c r="F37" s="50"/>
      <c r="G37" s="50"/>
      <c r="H37" s="50"/>
      <c r="I37" s="52"/>
      <c r="J37" s="27"/>
      <c r="K37" s="44"/>
      <c r="L37" s="28"/>
    </row>
    <row r="38" spans="1:12" s="49" customFormat="1" ht="15" customHeight="1" x14ac:dyDescent="0.2">
      <c r="A38" s="257"/>
      <c r="B38" s="186" t="s">
        <v>540</v>
      </c>
      <c r="C38" s="187" t="s">
        <v>539</v>
      </c>
      <c r="D38" s="17">
        <f t="shared" si="0"/>
        <v>0</v>
      </c>
      <c r="E38" s="50"/>
      <c r="F38" s="50"/>
      <c r="G38" s="50"/>
      <c r="H38" s="50"/>
      <c r="I38" s="52"/>
      <c r="J38" s="27"/>
      <c r="K38" s="44"/>
      <c r="L38" s="28"/>
    </row>
    <row r="39" spans="1:12" s="49" customFormat="1" ht="15" customHeight="1" x14ac:dyDescent="0.2">
      <c r="A39" s="253"/>
      <c r="B39" s="254" t="s">
        <v>508</v>
      </c>
      <c r="C39" s="255" t="s">
        <v>509</v>
      </c>
      <c r="D39" s="17">
        <f t="shared" si="0"/>
        <v>0</v>
      </c>
      <c r="E39" s="50"/>
      <c r="F39" s="50"/>
      <c r="G39" s="50"/>
      <c r="H39" s="50"/>
      <c r="I39" s="52"/>
      <c r="J39" s="27"/>
      <c r="K39" s="44"/>
      <c r="L39" s="28"/>
    </row>
    <row r="40" spans="1:12" s="12" customFormat="1" ht="16.5" customHeight="1" x14ac:dyDescent="0.25">
      <c r="A40" s="188" t="s">
        <v>546</v>
      </c>
      <c r="B40" s="186"/>
      <c r="C40" s="189" t="s">
        <v>358</v>
      </c>
      <c r="D40" s="165">
        <f>D41+D42+D43+D44+D45+D46+D47</f>
        <v>0</v>
      </c>
      <c r="E40" s="25"/>
      <c r="F40" s="30">
        <f>F41+F42+F43+F44+F45+F46+F47</f>
        <v>0</v>
      </c>
      <c r="G40" s="30">
        <f t="shared" ref="G40:L40" si="7">G41+G42+G43+G44+G45+G46+G47</f>
        <v>0</v>
      </c>
      <c r="H40" s="30">
        <f t="shared" si="7"/>
        <v>0</v>
      </c>
      <c r="I40" s="30">
        <f t="shared" si="7"/>
        <v>0</v>
      </c>
      <c r="J40" s="25">
        <f t="shared" si="7"/>
        <v>0</v>
      </c>
      <c r="K40" s="25">
        <f t="shared" si="7"/>
        <v>0</v>
      </c>
      <c r="L40" s="26">
        <f t="shared" si="7"/>
        <v>0</v>
      </c>
    </row>
    <row r="41" spans="1:12" s="49" customFormat="1" ht="15.6" customHeight="1" x14ac:dyDescent="0.2">
      <c r="A41" s="257"/>
      <c r="B41" s="258" t="s">
        <v>359</v>
      </c>
      <c r="C41" s="255" t="s">
        <v>360</v>
      </c>
      <c r="D41" s="17">
        <f t="shared" si="0"/>
        <v>0</v>
      </c>
      <c r="E41" s="50"/>
      <c r="F41" s="50"/>
      <c r="G41" s="50"/>
      <c r="H41" s="50"/>
      <c r="I41" s="52"/>
      <c r="J41" s="27"/>
      <c r="K41" s="44"/>
      <c r="L41" s="28"/>
    </row>
    <row r="42" spans="1:12" s="49" customFormat="1" ht="15.6" customHeight="1" x14ac:dyDescent="0.2">
      <c r="A42" s="257"/>
      <c r="B42" s="258" t="s">
        <v>361</v>
      </c>
      <c r="C42" s="255" t="s">
        <v>362</v>
      </c>
      <c r="D42" s="17">
        <f t="shared" si="0"/>
        <v>0</v>
      </c>
      <c r="E42" s="50"/>
      <c r="F42" s="50"/>
      <c r="G42" s="50"/>
      <c r="H42" s="50"/>
      <c r="I42" s="52"/>
      <c r="J42" s="27"/>
      <c r="K42" s="44"/>
      <c r="L42" s="28"/>
    </row>
    <row r="43" spans="1:12" s="49" customFormat="1" ht="15.6" customHeight="1" x14ac:dyDescent="0.2">
      <c r="A43" s="257"/>
      <c r="B43" s="258" t="s">
        <v>363</v>
      </c>
      <c r="C43" s="255" t="s">
        <v>300</v>
      </c>
      <c r="D43" s="17">
        <f t="shared" si="0"/>
        <v>0</v>
      </c>
      <c r="E43" s="50"/>
      <c r="F43" s="50"/>
      <c r="G43" s="50"/>
      <c r="H43" s="50"/>
      <c r="I43" s="52"/>
      <c r="J43" s="27"/>
      <c r="K43" s="44"/>
      <c r="L43" s="28"/>
    </row>
    <row r="44" spans="1:12" s="49" customFormat="1" ht="15.6" customHeight="1" x14ac:dyDescent="0.2">
      <c r="A44" s="257"/>
      <c r="B44" s="261" t="s">
        <v>301</v>
      </c>
      <c r="C44" s="255" t="s">
        <v>425</v>
      </c>
      <c r="D44" s="17">
        <f t="shared" si="0"/>
        <v>0</v>
      </c>
      <c r="E44" s="50"/>
      <c r="F44" s="50"/>
      <c r="G44" s="50"/>
      <c r="H44" s="50"/>
      <c r="I44" s="52"/>
      <c r="J44" s="27"/>
      <c r="K44" s="44"/>
      <c r="L44" s="28"/>
    </row>
    <row r="45" spans="1:12" s="49" customFormat="1" ht="15.6" customHeight="1" x14ac:dyDescent="0.2">
      <c r="A45" s="257"/>
      <c r="B45" s="261" t="s">
        <v>121</v>
      </c>
      <c r="C45" s="255" t="s">
        <v>412</v>
      </c>
      <c r="D45" s="17">
        <f t="shared" si="0"/>
        <v>0</v>
      </c>
      <c r="E45" s="50"/>
      <c r="F45" s="50"/>
      <c r="G45" s="50"/>
      <c r="H45" s="50"/>
      <c r="I45" s="52"/>
      <c r="J45" s="27"/>
      <c r="K45" s="44"/>
      <c r="L45" s="28"/>
    </row>
    <row r="46" spans="1:12" s="49" customFormat="1" ht="15.6" customHeight="1" x14ac:dyDescent="0.2">
      <c r="A46" s="257"/>
      <c r="B46" s="258" t="s">
        <v>413</v>
      </c>
      <c r="C46" s="255" t="s">
        <v>414</v>
      </c>
      <c r="D46" s="17">
        <f t="shared" si="0"/>
        <v>0</v>
      </c>
      <c r="E46" s="50"/>
      <c r="F46" s="50"/>
      <c r="G46" s="50"/>
      <c r="H46" s="50"/>
      <c r="I46" s="52"/>
      <c r="J46" s="27"/>
      <c r="K46" s="44"/>
      <c r="L46" s="28"/>
    </row>
    <row r="47" spans="1:12" s="12" customFormat="1" ht="15.6" customHeight="1" x14ac:dyDescent="0.2">
      <c r="A47" s="188"/>
      <c r="B47" s="191" t="s">
        <v>544</v>
      </c>
      <c r="C47" s="187" t="s">
        <v>545</v>
      </c>
      <c r="D47" s="17">
        <f t="shared" si="0"/>
        <v>0</v>
      </c>
      <c r="E47" s="25"/>
      <c r="F47" s="25"/>
      <c r="G47" s="25"/>
      <c r="H47" s="25"/>
      <c r="I47" s="43"/>
      <c r="J47" s="27"/>
      <c r="K47" s="44"/>
      <c r="L47" s="28"/>
    </row>
    <row r="48" spans="1:12" s="13" customFormat="1" ht="39" customHeight="1" x14ac:dyDescent="0.25">
      <c r="A48" s="844" t="s">
        <v>485</v>
      </c>
      <c r="B48" s="845"/>
      <c r="C48" s="252" t="s">
        <v>20</v>
      </c>
      <c r="D48" s="17">
        <f t="shared" si="0"/>
        <v>0</v>
      </c>
      <c r="E48" s="23"/>
      <c r="F48" s="33">
        <f t="shared" ref="F48:L48" si="8">F49+F60+F61+F64+F69+F73+F76+F78+F79+F80+F81+F94+F95</f>
        <v>0</v>
      </c>
      <c r="G48" s="33">
        <f t="shared" si="8"/>
        <v>0</v>
      </c>
      <c r="H48" s="33">
        <f t="shared" si="8"/>
        <v>0</v>
      </c>
      <c r="I48" s="33">
        <f t="shared" si="8"/>
        <v>0</v>
      </c>
      <c r="J48" s="23">
        <f t="shared" si="8"/>
        <v>0</v>
      </c>
      <c r="K48" s="23">
        <f t="shared" si="8"/>
        <v>0</v>
      </c>
      <c r="L48" s="24">
        <f t="shared" si="8"/>
        <v>0</v>
      </c>
    </row>
    <row r="49" spans="1:12" s="49" customFormat="1" ht="14.25" customHeight="1" x14ac:dyDescent="0.25">
      <c r="A49" s="262" t="s">
        <v>21</v>
      </c>
      <c r="B49" s="254"/>
      <c r="C49" s="251" t="s">
        <v>22</v>
      </c>
      <c r="D49" s="17">
        <f t="shared" si="0"/>
        <v>0</v>
      </c>
      <c r="E49" s="50"/>
      <c r="F49" s="51">
        <f t="shared" ref="F49:L49" si="9">SUM(F50:F59)</f>
        <v>0</v>
      </c>
      <c r="G49" s="51">
        <f t="shared" si="9"/>
        <v>0</v>
      </c>
      <c r="H49" s="51">
        <f t="shared" si="9"/>
        <v>0</v>
      </c>
      <c r="I49" s="51">
        <f t="shared" si="9"/>
        <v>0</v>
      </c>
      <c r="J49" s="50">
        <f t="shared" si="9"/>
        <v>0</v>
      </c>
      <c r="K49" s="50">
        <f t="shared" si="9"/>
        <v>0</v>
      </c>
      <c r="L49" s="55">
        <f t="shared" si="9"/>
        <v>0</v>
      </c>
    </row>
    <row r="50" spans="1:12" s="49" customFormat="1" ht="15" customHeight="1" x14ac:dyDescent="0.2">
      <c r="A50" s="257"/>
      <c r="B50" s="258" t="s">
        <v>23</v>
      </c>
      <c r="C50" s="255" t="s">
        <v>24</v>
      </c>
      <c r="D50" s="17">
        <f t="shared" si="0"/>
        <v>0</v>
      </c>
      <c r="E50" s="50"/>
      <c r="F50" s="50"/>
      <c r="G50" s="50"/>
      <c r="H50" s="50"/>
      <c r="I50" s="52"/>
      <c r="J50" s="27"/>
      <c r="K50" s="44"/>
      <c r="L50" s="28"/>
    </row>
    <row r="51" spans="1:12" s="49" customFormat="1" ht="15" customHeight="1" x14ac:dyDescent="0.2">
      <c r="A51" s="257"/>
      <c r="B51" s="258" t="s">
        <v>25</v>
      </c>
      <c r="C51" s="255" t="s">
        <v>26</v>
      </c>
      <c r="D51" s="17">
        <f t="shared" si="0"/>
        <v>0</v>
      </c>
      <c r="E51" s="50"/>
      <c r="F51" s="50"/>
      <c r="G51" s="50"/>
      <c r="H51" s="50"/>
      <c r="I51" s="52"/>
      <c r="J51" s="27"/>
      <c r="K51" s="44"/>
      <c r="L51" s="28"/>
    </row>
    <row r="52" spans="1:12" s="49" customFormat="1" ht="15" customHeight="1" x14ac:dyDescent="0.2">
      <c r="A52" s="257"/>
      <c r="B52" s="258" t="s">
        <v>341</v>
      </c>
      <c r="C52" s="255" t="s">
        <v>342</v>
      </c>
      <c r="D52" s="17">
        <f t="shared" si="0"/>
        <v>0</v>
      </c>
      <c r="E52" s="50"/>
      <c r="F52" s="50"/>
      <c r="G52" s="50"/>
      <c r="H52" s="50"/>
      <c r="I52" s="52"/>
      <c r="J52" s="27"/>
      <c r="K52" s="44"/>
      <c r="L52" s="28"/>
    </row>
    <row r="53" spans="1:12" s="49" customFormat="1" ht="15" customHeight="1" x14ac:dyDescent="0.2">
      <c r="A53" s="257"/>
      <c r="B53" s="258" t="s">
        <v>343</v>
      </c>
      <c r="C53" s="255" t="s">
        <v>369</v>
      </c>
      <c r="D53" s="17">
        <f t="shared" si="0"/>
        <v>0</v>
      </c>
      <c r="E53" s="50"/>
      <c r="F53" s="50"/>
      <c r="G53" s="50"/>
      <c r="H53" s="50"/>
      <c r="I53" s="52"/>
      <c r="J53" s="27"/>
      <c r="K53" s="44"/>
      <c r="L53" s="28"/>
    </row>
    <row r="54" spans="1:12" s="49" customFormat="1" ht="15" customHeight="1" x14ac:dyDescent="0.2">
      <c r="A54" s="257"/>
      <c r="B54" s="258" t="s">
        <v>370</v>
      </c>
      <c r="C54" s="255" t="s">
        <v>371</v>
      </c>
      <c r="D54" s="17">
        <f t="shared" si="0"/>
        <v>0</v>
      </c>
      <c r="E54" s="50"/>
      <c r="F54" s="50"/>
      <c r="G54" s="50"/>
      <c r="H54" s="50"/>
      <c r="I54" s="52"/>
      <c r="J54" s="27"/>
      <c r="K54" s="44"/>
      <c r="L54" s="28"/>
    </row>
    <row r="55" spans="1:12" s="49" customFormat="1" ht="15" customHeight="1" x14ac:dyDescent="0.2">
      <c r="A55" s="257"/>
      <c r="B55" s="258" t="s">
        <v>372</v>
      </c>
      <c r="C55" s="255" t="s">
        <v>373</v>
      </c>
      <c r="D55" s="17">
        <f t="shared" si="0"/>
        <v>0</v>
      </c>
      <c r="E55" s="50"/>
      <c r="F55" s="50"/>
      <c r="G55" s="50"/>
      <c r="H55" s="50"/>
      <c r="I55" s="52"/>
      <c r="J55" s="27"/>
      <c r="K55" s="44"/>
      <c r="L55" s="28"/>
    </row>
    <row r="56" spans="1:12" s="49" customFormat="1" ht="15" customHeight="1" x14ac:dyDescent="0.2">
      <c r="A56" s="257"/>
      <c r="B56" s="258" t="s">
        <v>374</v>
      </c>
      <c r="C56" s="255" t="s">
        <v>375</v>
      </c>
      <c r="D56" s="17">
        <f t="shared" si="0"/>
        <v>0</v>
      </c>
      <c r="E56" s="50"/>
      <c r="F56" s="50"/>
      <c r="G56" s="50"/>
      <c r="H56" s="50"/>
      <c r="I56" s="52"/>
      <c r="J56" s="27"/>
      <c r="K56" s="44"/>
      <c r="L56" s="28"/>
    </row>
    <row r="57" spans="1:12" s="49" customFormat="1" ht="15" customHeight="1" x14ac:dyDescent="0.2">
      <c r="A57" s="257"/>
      <c r="B57" s="258" t="s">
        <v>376</v>
      </c>
      <c r="C57" s="255" t="s">
        <v>377</v>
      </c>
      <c r="D57" s="17">
        <f t="shared" si="0"/>
        <v>0</v>
      </c>
      <c r="E57" s="50"/>
      <c r="F57" s="50"/>
      <c r="G57" s="50"/>
      <c r="H57" s="50"/>
      <c r="I57" s="52"/>
      <c r="J57" s="27"/>
      <c r="K57" s="44"/>
      <c r="L57" s="28"/>
    </row>
    <row r="58" spans="1:12" s="49" customFormat="1" ht="15" customHeight="1" x14ac:dyDescent="0.2">
      <c r="A58" s="257"/>
      <c r="B58" s="263" t="s">
        <v>231</v>
      </c>
      <c r="C58" s="255" t="s">
        <v>378</v>
      </c>
      <c r="D58" s="17">
        <f t="shared" si="0"/>
        <v>0</v>
      </c>
      <c r="E58" s="50"/>
      <c r="F58" s="50"/>
      <c r="G58" s="50"/>
      <c r="H58" s="50"/>
      <c r="I58" s="52"/>
      <c r="J58" s="27"/>
      <c r="K58" s="44"/>
      <c r="L58" s="28"/>
    </row>
    <row r="59" spans="1:12" s="49" customFormat="1" ht="15" customHeight="1" x14ac:dyDescent="0.2">
      <c r="A59" s="257"/>
      <c r="B59" s="258" t="s">
        <v>379</v>
      </c>
      <c r="C59" s="255" t="s">
        <v>380</v>
      </c>
      <c r="D59" s="17">
        <f t="shared" si="0"/>
        <v>0</v>
      </c>
      <c r="E59" s="50"/>
      <c r="F59" s="50"/>
      <c r="G59" s="50"/>
      <c r="H59" s="50"/>
      <c r="I59" s="52"/>
      <c r="J59" s="27"/>
      <c r="K59" s="44"/>
      <c r="L59" s="28"/>
    </row>
    <row r="60" spans="1:12" s="49" customFormat="1" ht="15" customHeight="1" x14ac:dyDescent="0.25">
      <c r="A60" s="257" t="s">
        <v>381</v>
      </c>
      <c r="B60" s="254"/>
      <c r="C60" s="251" t="s">
        <v>382</v>
      </c>
      <c r="D60" s="17">
        <f t="shared" si="0"/>
        <v>0</v>
      </c>
      <c r="E60" s="50"/>
      <c r="F60" s="50"/>
      <c r="G60" s="50"/>
      <c r="H60" s="50"/>
      <c r="I60" s="52"/>
      <c r="J60" s="27"/>
      <c r="K60" s="44"/>
      <c r="L60" s="28"/>
    </row>
    <row r="61" spans="1:12" s="49" customFormat="1" ht="17.25" customHeight="1" x14ac:dyDescent="0.25">
      <c r="A61" s="257" t="s">
        <v>383</v>
      </c>
      <c r="B61" s="250"/>
      <c r="C61" s="251" t="s">
        <v>384</v>
      </c>
      <c r="D61" s="17">
        <f t="shared" si="0"/>
        <v>0</v>
      </c>
      <c r="E61" s="50"/>
      <c r="F61" s="51">
        <f t="shared" ref="F61:L61" si="10">F62</f>
        <v>0</v>
      </c>
      <c r="G61" s="51">
        <f t="shared" si="10"/>
        <v>0</v>
      </c>
      <c r="H61" s="51">
        <f t="shared" si="10"/>
        <v>0</v>
      </c>
      <c r="I61" s="51">
        <f t="shared" si="10"/>
        <v>0</v>
      </c>
      <c r="J61" s="50">
        <f t="shared" si="10"/>
        <v>0</v>
      </c>
      <c r="K61" s="50">
        <f t="shared" si="10"/>
        <v>0</v>
      </c>
      <c r="L61" s="55">
        <f t="shared" si="10"/>
        <v>0</v>
      </c>
    </row>
    <row r="62" spans="1:12" s="49" customFormat="1" ht="15" customHeight="1" x14ac:dyDescent="0.2">
      <c r="A62" s="257"/>
      <c r="B62" s="263" t="s">
        <v>385</v>
      </c>
      <c r="C62" s="255" t="s">
        <v>386</v>
      </c>
      <c r="D62" s="17">
        <f t="shared" si="0"/>
        <v>0</v>
      </c>
      <c r="E62" s="50"/>
      <c r="F62" s="50"/>
      <c r="G62" s="50"/>
      <c r="H62" s="50"/>
      <c r="I62" s="52"/>
      <c r="J62" s="27"/>
      <c r="K62" s="44"/>
      <c r="L62" s="28"/>
    </row>
    <row r="63" spans="1:12" s="49" customFormat="1" ht="15" customHeight="1" x14ac:dyDescent="0.2">
      <c r="A63" s="257"/>
      <c r="B63" s="263" t="s">
        <v>387</v>
      </c>
      <c r="C63" s="255" t="s">
        <v>388</v>
      </c>
      <c r="D63" s="17">
        <f t="shared" si="0"/>
        <v>0</v>
      </c>
      <c r="E63" s="50"/>
      <c r="F63" s="50"/>
      <c r="G63" s="50"/>
      <c r="H63" s="50"/>
      <c r="I63" s="52"/>
      <c r="J63" s="27"/>
      <c r="K63" s="44"/>
      <c r="L63" s="28"/>
    </row>
    <row r="64" spans="1:12" s="49" customFormat="1" ht="15" customHeight="1" x14ac:dyDescent="0.25">
      <c r="A64" s="257" t="s">
        <v>155</v>
      </c>
      <c r="B64" s="250"/>
      <c r="C64" s="251" t="s">
        <v>156</v>
      </c>
      <c r="D64" s="17">
        <f t="shared" si="0"/>
        <v>0</v>
      </c>
      <c r="E64" s="50"/>
      <c r="F64" s="51">
        <f t="shared" ref="F64:L64" si="11">SUM(F65:F68)</f>
        <v>0</v>
      </c>
      <c r="G64" s="51">
        <f t="shared" si="11"/>
        <v>0</v>
      </c>
      <c r="H64" s="51">
        <f t="shared" si="11"/>
        <v>0</v>
      </c>
      <c r="I64" s="51">
        <f t="shared" si="11"/>
        <v>0</v>
      </c>
      <c r="J64" s="50">
        <f t="shared" si="11"/>
        <v>0</v>
      </c>
      <c r="K64" s="50">
        <f t="shared" si="11"/>
        <v>0</v>
      </c>
      <c r="L64" s="55">
        <f t="shared" si="11"/>
        <v>0</v>
      </c>
    </row>
    <row r="65" spans="1:12" s="49" customFormat="1" ht="15.6" customHeight="1" x14ac:dyDescent="0.2">
      <c r="A65" s="257"/>
      <c r="B65" s="258" t="s">
        <v>157</v>
      </c>
      <c r="C65" s="255" t="s">
        <v>158</v>
      </c>
      <c r="D65" s="17">
        <f t="shared" si="0"/>
        <v>0</v>
      </c>
      <c r="E65" s="50"/>
      <c r="F65" s="50"/>
      <c r="G65" s="50"/>
      <c r="H65" s="50"/>
      <c r="I65" s="52"/>
      <c r="J65" s="27"/>
      <c r="K65" s="44"/>
      <c r="L65" s="28"/>
    </row>
    <row r="66" spans="1:12" s="49" customFormat="1" ht="15.6" customHeight="1" x14ac:dyDescent="0.2">
      <c r="A66" s="257"/>
      <c r="B66" s="258" t="s">
        <v>72</v>
      </c>
      <c r="C66" s="255" t="s">
        <v>73</v>
      </c>
      <c r="D66" s="17">
        <f t="shared" si="0"/>
        <v>0</v>
      </c>
      <c r="E66" s="50"/>
      <c r="F66" s="50"/>
      <c r="G66" s="50"/>
      <c r="H66" s="50"/>
      <c r="I66" s="52"/>
      <c r="J66" s="27"/>
      <c r="K66" s="44"/>
      <c r="L66" s="28"/>
    </row>
    <row r="67" spans="1:12" s="49" customFormat="1" ht="15.6" customHeight="1" x14ac:dyDescent="0.2">
      <c r="A67" s="257"/>
      <c r="B67" s="258" t="s">
        <v>74</v>
      </c>
      <c r="C67" s="255" t="s">
        <v>75</v>
      </c>
      <c r="D67" s="17">
        <f t="shared" si="0"/>
        <v>0</v>
      </c>
      <c r="E67" s="50"/>
      <c r="F67" s="50"/>
      <c r="G67" s="50"/>
      <c r="H67" s="50"/>
      <c r="I67" s="52"/>
      <c r="J67" s="27"/>
      <c r="K67" s="44"/>
      <c r="L67" s="28"/>
    </row>
    <row r="68" spans="1:12" s="49" customFormat="1" ht="15.6" customHeight="1" x14ac:dyDescent="0.2">
      <c r="A68" s="257"/>
      <c r="B68" s="258" t="s">
        <v>76</v>
      </c>
      <c r="C68" s="255" t="s">
        <v>77</v>
      </c>
      <c r="D68" s="17">
        <f t="shared" si="0"/>
        <v>0</v>
      </c>
      <c r="E68" s="50"/>
      <c r="F68" s="50"/>
      <c r="G68" s="50"/>
      <c r="H68" s="50"/>
      <c r="I68" s="52"/>
      <c r="J68" s="27"/>
      <c r="K68" s="44"/>
      <c r="L68" s="28"/>
    </row>
    <row r="69" spans="1:12" s="49" customFormat="1" ht="29.25" customHeight="1" x14ac:dyDescent="0.25">
      <c r="A69" s="776" t="s">
        <v>457</v>
      </c>
      <c r="B69" s="777"/>
      <c r="C69" s="251" t="s">
        <v>458</v>
      </c>
      <c r="D69" s="17">
        <f t="shared" si="0"/>
        <v>0</v>
      </c>
      <c r="E69" s="50"/>
      <c r="F69" s="51">
        <f t="shared" ref="F69:L69" si="12">SUM(F70:F72)</f>
        <v>0</v>
      </c>
      <c r="G69" s="51">
        <f t="shared" si="12"/>
        <v>0</v>
      </c>
      <c r="H69" s="51">
        <f t="shared" si="12"/>
        <v>0</v>
      </c>
      <c r="I69" s="51">
        <f t="shared" si="12"/>
        <v>0</v>
      </c>
      <c r="J69" s="50">
        <f t="shared" si="12"/>
        <v>0</v>
      </c>
      <c r="K69" s="50">
        <f t="shared" si="12"/>
        <v>0</v>
      </c>
      <c r="L69" s="55">
        <f t="shared" si="12"/>
        <v>0</v>
      </c>
    </row>
    <row r="70" spans="1:12" s="49" customFormat="1" ht="15" customHeight="1" x14ac:dyDescent="0.2">
      <c r="A70" s="257"/>
      <c r="B70" s="258" t="s">
        <v>459</v>
      </c>
      <c r="C70" s="255" t="s">
        <v>460</v>
      </c>
      <c r="D70" s="17">
        <f t="shared" si="0"/>
        <v>0</v>
      </c>
      <c r="E70" s="50"/>
      <c r="F70" s="50"/>
      <c r="G70" s="50"/>
      <c r="H70" s="50"/>
      <c r="I70" s="52"/>
      <c r="J70" s="27"/>
      <c r="K70" s="44"/>
      <c r="L70" s="28"/>
    </row>
    <row r="71" spans="1:12" s="49" customFormat="1" ht="15" customHeight="1" x14ac:dyDescent="0.2">
      <c r="A71" s="257"/>
      <c r="B71" s="258" t="s">
        <v>461</v>
      </c>
      <c r="C71" s="255" t="s">
        <v>462</v>
      </c>
      <c r="D71" s="17">
        <f t="shared" si="0"/>
        <v>0</v>
      </c>
      <c r="E71" s="50"/>
      <c r="F71" s="50"/>
      <c r="G71" s="50"/>
      <c r="H71" s="50"/>
      <c r="I71" s="52"/>
      <c r="J71" s="27"/>
      <c r="K71" s="44"/>
      <c r="L71" s="28"/>
    </row>
    <row r="72" spans="1:12" s="49" customFormat="1" ht="15" customHeight="1" x14ac:dyDescent="0.2">
      <c r="A72" s="257"/>
      <c r="B72" s="258" t="s">
        <v>469</v>
      </c>
      <c r="C72" s="255" t="s">
        <v>470</v>
      </c>
      <c r="D72" s="17">
        <f t="shared" si="0"/>
        <v>0</v>
      </c>
      <c r="E72" s="50"/>
      <c r="F72" s="50"/>
      <c r="G72" s="50"/>
      <c r="H72" s="50"/>
      <c r="I72" s="52"/>
      <c r="J72" s="27"/>
      <c r="K72" s="44"/>
      <c r="L72" s="28"/>
    </row>
    <row r="73" spans="1:12" s="49" customFormat="1" ht="17.25" customHeight="1" x14ac:dyDescent="0.25">
      <c r="A73" s="264" t="s">
        <v>79</v>
      </c>
      <c r="B73" s="250"/>
      <c r="C73" s="251" t="s">
        <v>80</v>
      </c>
      <c r="D73" s="17">
        <f t="shared" si="0"/>
        <v>0</v>
      </c>
      <c r="E73" s="50"/>
      <c r="F73" s="51">
        <f t="shared" ref="F73:L73" si="13">F74+F75</f>
        <v>0</v>
      </c>
      <c r="G73" s="51">
        <f t="shared" si="13"/>
        <v>0</v>
      </c>
      <c r="H73" s="51">
        <f t="shared" si="13"/>
        <v>0</v>
      </c>
      <c r="I73" s="51">
        <f t="shared" si="13"/>
        <v>0</v>
      </c>
      <c r="J73" s="50">
        <f t="shared" si="13"/>
        <v>0</v>
      </c>
      <c r="K73" s="50">
        <f t="shared" si="13"/>
        <v>0</v>
      </c>
      <c r="L73" s="55">
        <f t="shared" si="13"/>
        <v>0</v>
      </c>
    </row>
    <row r="74" spans="1:12" s="49" customFormat="1" ht="17.25" customHeight="1" x14ac:dyDescent="0.2">
      <c r="A74" s="257"/>
      <c r="B74" s="258" t="s">
        <v>81</v>
      </c>
      <c r="C74" s="255" t="s">
        <v>82</v>
      </c>
      <c r="D74" s="17">
        <f t="shared" si="0"/>
        <v>0</v>
      </c>
      <c r="E74" s="50"/>
      <c r="F74" s="50"/>
      <c r="G74" s="50"/>
      <c r="H74" s="50"/>
      <c r="I74" s="52"/>
      <c r="J74" s="27"/>
      <c r="K74" s="44"/>
      <c r="L74" s="28"/>
    </row>
    <row r="75" spans="1:12" s="49" customFormat="1" ht="17.25" customHeight="1" x14ac:dyDescent="0.2">
      <c r="A75" s="257"/>
      <c r="B75" s="258" t="s">
        <v>83</v>
      </c>
      <c r="C75" s="255" t="s">
        <v>84</v>
      </c>
      <c r="D75" s="17">
        <f t="shared" si="0"/>
        <v>0</v>
      </c>
      <c r="E75" s="50"/>
      <c r="F75" s="50"/>
      <c r="G75" s="50"/>
      <c r="H75" s="50"/>
      <c r="I75" s="52"/>
      <c r="J75" s="27"/>
      <c r="K75" s="44"/>
      <c r="L75" s="28"/>
    </row>
    <row r="76" spans="1:12" s="49" customFormat="1" ht="15.6" customHeight="1" x14ac:dyDescent="0.25">
      <c r="A76" s="842" t="s">
        <v>85</v>
      </c>
      <c r="B76" s="843"/>
      <c r="C76" s="251" t="s">
        <v>128</v>
      </c>
      <c r="D76" s="17">
        <f t="shared" si="0"/>
        <v>0</v>
      </c>
      <c r="E76" s="50"/>
      <c r="F76" s="50"/>
      <c r="G76" s="50"/>
      <c r="H76" s="50"/>
      <c r="I76" s="52"/>
      <c r="J76" s="27"/>
      <c r="K76" s="44"/>
      <c r="L76" s="28"/>
    </row>
    <row r="77" spans="1:12" s="49" customFormat="1" ht="15.6" customHeight="1" x14ac:dyDescent="0.25">
      <c r="A77" s="842" t="s">
        <v>129</v>
      </c>
      <c r="B77" s="843"/>
      <c r="C77" s="251" t="s">
        <v>86</v>
      </c>
      <c r="D77" s="17">
        <f t="shared" si="0"/>
        <v>0</v>
      </c>
      <c r="E77" s="50"/>
      <c r="F77" s="50"/>
      <c r="G77" s="50"/>
      <c r="H77" s="50"/>
      <c r="I77" s="52"/>
      <c r="J77" s="27"/>
      <c r="K77" s="44"/>
      <c r="L77" s="28"/>
    </row>
    <row r="78" spans="1:12" s="49" customFormat="1" ht="15.6" customHeight="1" x14ac:dyDescent="0.25">
      <c r="A78" s="257" t="s">
        <v>102</v>
      </c>
      <c r="B78" s="250"/>
      <c r="C78" s="251" t="s">
        <v>103</v>
      </c>
      <c r="D78" s="17">
        <f t="shared" ref="D78:D141" si="14">F78+G78+H78+I78</f>
        <v>0</v>
      </c>
      <c r="E78" s="50"/>
      <c r="F78" s="50"/>
      <c r="G78" s="50"/>
      <c r="H78" s="50"/>
      <c r="I78" s="52"/>
      <c r="J78" s="27"/>
      <c r="K78" s="44"/>
      <c r="L78" s="28"/>
    </row>
    <row r="79" spans="1:12" s="49" customFormat="1" ht="15.6" customHeight="1" x14ac:dyDescent="0.25">
      <c r="A79" s="257" t="s">
        <v>104</v>
      </c>
      <c r="B79" s="250"/>
      <c r="C79" s="251" t="s">
        <v>105</v>
      </c>
      <c r="D79" s="17">
        <f t="shared" si="14"/>
        <v>0</v>
      </c>
      <c r="E79" s="50"/>
      <c r="F79" s="50"/>
      <c r="G79" s="50"/>
      <c r="H79" s="50"/>
      <c r="I79" s="52"/>
      <c r="J79" s="27"/>
      <c r="K79" s="44"/>
      <c r="L79" s="28"/>
    </row>
    <row r="80" spans="1:12" s="49" customFormat="1" ht="15.6" customHeight="1" x14ac:dyDescent="0.25">
      <c r="A80" s="257" t="s">
        <v>106</v>
      </c>
      <c r="B80" s="250"/>
      <c r="C80" s="251" t="s">
        <v>107</v>
      </c>
      <c r="D80" s="17">
        <f t="shared" si="14"/>
        <v>0</v>
      </c>
      <c r="E80" s="50"/>
      <c r="F80" s="50"/>
      <c r="G80" s="50"/>
      <c r="H80" s="50"/>
      <c r="I80" s="52"/>
      <c r="J80" s="27"/>
      <c r="K80" s="44"/>
      <c r="L80" s="28"/>
    </row>
    <row r="81" spans="1:12" s="49" customFormat="1" ht="15.6" customHeight="1" x14ac:dyDescent="0.25">
      <c r="A81" s="257" t="s">
        <v>298</v>
      </c>
      <c r="B81" s="250"/>
      <c r="C81" s="251" t="s">
        <v>299</v>
      </c>
      <c r="D81" s="17">
        <f t="shared" si="14"/>
        <v>0</v>
      </c>
      <c r="E81" s="50"/>
      <c r="F81" s="50"/>
      <c r="G81" s="50"/>
      <c r="H81" s="50"/>
      <c r="I81" s="52"/>
      <c r="J81" s="27"/>
      <c r="K81" s="44"/>
      <c r="L81" s="28"/>
    </row>
    <row r="82" spans="1:12" s="49" customFormat="1" ht="27.75" customHeight="1" x14ac:dyDescent="0.25">
      <c r="A82" s="840" t="s">
        <v>302</v>
      </c>
      <c r="B82" s="841"/>
      <c r="C82" s="251" t="s">
        <v>303</v>
      </c>
      <c r="D82" s="17">
        <f t="shared" si="14"/>
        <v>0</v>
      </c>
      <c r="E82" s="50"/>
      <c r="F82" s="50"/>
      <c r="G82" s="50"/>
      <c r="H82" s="50"/>
      <c r="I82" s="52"/>
      <c r="J82" s="27"/>
      <c r="K82" s="44"/>
      <c r="L82" s="28"/>
    </row>
    <row r="83" spans="1:12" s="49" customFormat="1" ht="15.6" customHeight="1" x14ac:dyDescent="0.25">
      <c r="A83" s="257" t="s">
        <v>304</v>
      </c>
      <c r="B83" s="250"/>
      <c r="C83" s="251" t="s">
        <v>305</v>
      </c>
      <c r="D83" s="17">
        <f t="shared" si="14"/>
        <v>0</v>
      </c>
      <c r="E83" s="50"/>
      <c r="F83" s="50"/>
      <c r="G83" s="50"/>
      <c r="H83" s="50"/>
      <c r="I83" s="52"/>
      <c r="J83" s="27"/>
      <c r="K83" s="44"/>
      <c r="L83" s="28"/>
    </row>
    <row r="84" spans="1:12" s="49" customFormat="1" ht="15.6" customHeight="1" x14ac:dyDescent="0.25">
      <c r="A84" s="257" t="s">
        <v>306</v>
      </c>
      <c r="B84" s="250"/>
      <c r="C84" s="251" t="s">
        <v>307</v>
      </c>
      <c r="D84" s="17">
        <f t="shared" si="14"/>
        <v>0</v>
      </c>
      <c r="E84" s="50"/>
      <c r="F84" s="50"/>
      <c r="G84" s="50"/>
      <c r="H84" s="50"/>
      <c r="I84" s="52"/>
      <c r="J84" s="27"/>
      <c r="K84" s="44"/>
      <c r="L84" s="28"/>
    </row>
    <row r="85" spans="1:12" s="49" customFormat="1" ht="41.25" customHeight="1" x14ac:dyDescent="0.25">
      <c r="A85" s="768" t="s">
        <v>286</v>
      </c>
      <c r="B85" s="769"/>
      <c r="C85" s="251" t="s">
        <v>287</v>
      </c>
      <c r="D85" s="17">
        <f t="shared" si="14"/>
        <v>0</v>
      </c>
      <c r="E85" s="50"/>
      <c r="F85" s="50"/>
      <c r="G85" s="50"/>
      <c r="H85" s="50"/>
      <c r="I85" s="52"/>
      <c r="J85" s="27"/>
      <c r="K85" s="44"/>
      <c r="L85" s="28"/>
    </row>
    <row r="86" spans="1:12" s="49" customFormat="1" ht="24.75" customHeight="1" x14ac:dyDescent="0.25">
      <c r="A86" s="840" t="s">
        <v>395</v>
      </c>
      <c r="B86" s="841"/>
      <c r="C86" s="251" t="s">
        <v>396</v>
      </c>
      <c r="D86" s="17">
        <f t="shared" si="14"/>
        <v>0</v>
      </c>
      <c r="E86" s="50"/>
      <c r="F86" s="50"/>
      <c r="G86" s="50"/>
      <c r="H86" s="50"/>
      <c r="I86" s="52"/>
      <c r="J86" s="27"/>
      <c r="K86" s="44"/>
      <c r="L86" s="28"/>
    </row>
    <row r="87" spans="1:12" s="49" customFormat="1" ht="15" customHeight="1" x14ac:dyDescent="0.25">
      <c r="A87" s="257" t="s">
        <v>397</v>
      </c>
      <c r="B87" s="250"/>
      <c r="C87" s="251" t="s">
        <v>398</v>
      </c>
      <c r="D87" s="17">
        <f t="shared" si="14"/>
        <v>0</v>
      </c>
      <c r="E87" s="50"/>
      <c r="F87" s="50"/>
      <c r="G87" s="50"/>
      <c r="H87" s="50"/>
      <c r="I87" s="52"/>
      <c r="J87" s="27"/>
      <c r="K87" s="44"/>
      <c r="L87" s="28"/>
    </row>
    <row r="88" spans="1:12" s="49" customFormat="1" ht="15" customHeight="1" x14ac:dyDescent="0.25">
      <c r="A88" s="257" t="s">
        <v>399</v>
      </c>
      <c r="B88" s="250"/>
      <c r="C88" s="251" t="s">
        <v>400</v>
      </c>
      <c r="D88" s="17">
        <f t="shared" si="14"/>
        <v>0</v>
      </c>
      <c r="E88" s="50"/>
      <c r="F88" s="50"/>
      <c r="G88" s="50"/>
      <c r="H88" s="50"/>
      <c r="I88" s="52"/>
      <c r="J88" s="27"/>
      <c r="K88" s="44"/>
      <c r="L88" s="28"/>
    </row>
    <row r="89" spans="1:12" s="49" customFormat="1" ht="15" customHeight="1" x14ac:dyDescent="0.25">
      <c r="A89" s="257" t="s">
        <v>401</v>
      </c>
      <c r="B89" s="250"/>
      <c r="C89" s="251" t="s">
        <v>402</v>
      </c>
      <c r="D89" s="17">
        <f t="shared" si="14"/>
        <v>0</v>
      </c>
      <c r="E89" s="50"/>
      <c r="F89" s="50"/>
      <c r="G89" s="50"/>
      <c r="H89" s="50"/>
      <c r="I89" s="52"/>
      <c r="J89" s="27"/>
      <c r="K89" s="44"/>
      <c r="L89" s="28"/>
    </row>
    <row r="90" spans="1:12" s="49" customFormat="1" ht="26.25" customHeight="1" x14ac:dyDescent="0.25">
      <c r="A90" s="840" t="s">
        <v>279</v>
      </c>
      <c r="B90" s="841"/>
      <c r="C90" s="251" t="s">
        <v>403</v>
      </c>
      <c r="D90" s="17">
        <f t="shared" si="14"/>
        <v>0</v>
      </c>
      <c r="E90" s="50"/>
      <c r="F90" s="50"/>
      <c r="G90" s="50"/>
      <c r="H90" s="50"/>
      <c r="I90" s="52"/>
      <c r="J90" s="27"/>
      <c r="K90" s="44"/>
      <c r="L90" s="28"/>
    </row>
    <row r="91" spans="1:12" s="49" customFormat="1" ht="15" customHeight="1" x14ac:dyDescent="0.2">
      <c r="A91" s="257"/>
      <c r="B91" s="258" t="s">
        <v>404</v>
      </c>
      <c r="C91" s="255" t="s">
        <v>405</v>
      </c>
      <c r="D91" s="17">
        <f t="shared" si="14"/>
        <v>0</v>
      </c>
      <c r="E91" s="50"/>
      <c r="F91" s="50"/>
      <c r="G91" s="50"/>
      <c r="H91" s="50"/>
      <c r="I91" s="52"/>
      <c r="J91" s="27"/>
      <c r="K91" s="44"/>
      <c r="L91" s="28"/>
    </row>
    <row r="92" spans="1:12" s="49" customFormat="1" ht="15" customHeight="1" x14ac:dyDescent="0.2">
      <c r="A92" s="257"/>
      <c r="B92" s="258" t="s">
        <v>406</v>
      </c>
      <c r="C92" s="255" t="s">
        <v>407</v>
      </c>
      <c r="D92" s="17">
        <f t="shared" si="14"/>
        <v>0</v>
      </c>
      <c r="E92" s="50"/>
      <c r="F92" s="50"/>
      <c r="G92" s="50"/>
      <c r="H92" s="50"/>
      <c r="I92" s="52"/>
      <c r="J92" s="27"/>
      <c r="K92" s="44"/>
      <c r="L92" s="28"/>
    </row>
    <row r="93" spans="1:12" s="49" customFormat="1" ht="27" customHeight="1" x14ac:dyDescent="0.25">
      <c r="A93" s="768" t="s">
        <v>278</v>
      </c>
      <c r="B93" s="769"/>
      <c r="C93" s="251" t="s">
        <v>288</v>
      </c>
      <c r="D93" s="17">
        <f t="shared" si="14"/>
        <v>0</v>
      </c>
      <c r="E93" s="50"/>
      <c r="F93" s="50"/>
      <c r="G93" s="50"/>
      <c r="H93" s="50"/>
      <c r="I93" s="52"/>
      <c r="J93" s="27"/>
      <c r="K93" s="44"/>
      <c r="L93" s="28"/>
    </row>
    <row r="94" spans="1:12" s="49" customFormat="1" ht="15" customHeight="1" x14ac:dyDescent="0.25">
      <c r="A94" s="257" t="s">
        <v>289</v>
      </c>
      <c r="B94" s="265"/>
      <c r="C94" s="251" t="s">
        <v>290</v>
      </c>
      <c r="D94" s="17">
        <f t="shared" si="14"/>
        <v>0</v>
      </c>
      <c r="E94" s="50"/>
      <c r="F94" s="50"/>
      <c r="G94" s="50"/>
      <c r="H94" s="50"/>
      <c r="I94" s="52"/>
      <c r="J94" s="27"/>
      <c r="K94" s="44"/>
      <c r="L94" s="28"/>
    </row>
    <row r="95" spans="1:12" s="49" customFormat="1" ht="33.75" customHeight="1" x14ac:dyDescent="0.25">
      <c r="A95" s="840" t="s">
        <v>13</v>
      </c>
      <c r="B95" s="841"/>
      <c r="C95" s="251" t="s">
        <v>14</v>
      </c>
      <c r="D95" s="17">
        <f t="shared" si="14"/>
        <v>0</v>
      </c>
      <c r="E95" s="50"/>
      <c r="F95" s="51">
        <f t="shared" ref="F95:L95" si="15">SUM(F96:F103)</f>
        <v>0</v>
      </c>
      <c r="G95" s="51">
        <f t="shared" si="15"/>
        <v>0</v>
      </c>
      <c r="H95" s="51">
        <f t="shared" si="15"/>
        <v>0</v>
      </c>
      <c r="I95" s="51">
        <f t="shared" si="15"/>
        <v>0</v>
      </c>
      <c r="J95" s="50">
        <f t="shared" si="15"/>
        <v>0</v>
      </c>
      <c r="K95" s="50">
        <f t="shared" si="15"/>
        <v>0</v>
      </c>
      <c r="L95" s="55">
        <f t="shared" si="15"/>
        <v>0</v>
      </c>
    </row>
    <row r="96" spans="1:12" s="49" customFormat="1" ht="15" customHeight="1" x14ac:dyDescent="0.2">
      <c r="A96" s="257"/>
      <c r="B96" s="258" t="s">
        <v>15</v>
      </c>
      <c r="C96" s="255" t="s">
        <v>16</v>
      </c>
      <c r="D96" s="17">
        <f t="shared" si="14"/>
        <v>0</v>
      </c>
      <c r="E96" s="50"/>
      <c r="F96" s="50"/>
      <c r="G96" s="50"/>
      <c r="H96" s="50"/>
      <c r="I96" s="52"/>
      <c r="J96" s="27"/>
      <c r="K96" s="44"/>
      <c r="L96" s="28"/>
    </row>
    <row r="97" spans="1:12" s="49" customFormat="1" ht="15" customHeight="1" x14ac:dyDescent="0.2">
      <c r="A97" s="257"/>
      <c r="B97" s="258" t="s">
        <v>17</v>
      </c>
      <c r="C97" s="255" t="s">
        <v>18</v>
      </c>
      <c r="D97" s="17">
        <f t="shared" si="14"/>
        <v>0</v>
      </c>
      <c r="E97" s="50"/>
      <c r="F97" s="50"/>
      <c r="G97" s="50"/>
      <c r="H97" s="50"/>
      <c r="I97" s="52"/>
      <c r="J97" s="27"/>
      <c r="K97" s="44"/>
      <c r="L97" s="28"/>
    </row>
    <row r="98" spans="1:12" s="49" customFormat="1" ht="15" customHeight="1" x14ac:dyDescent="0.2">
      <c r="A98" s="257"/>
      <c r="B98" s="258" t="s">
        <v>19</v>
      </c>
      <c r="C98" s="255" t="s">
        <v>150</v>
      </c>
      <c r="D98" s="17">
        <f t="shared" si="14"/>
        <v>0</v>
      </c>
      <c r="E98" s="50"/>
      <c r="F98" s="50"/>
      <c r="G98" s="50"/>
      <c r="H98" s="50"/>
      <c r="I98" s="52"/>
      <c r="J98" s="27"/>
      <c r="K98" s="44"/>
      <c r="L98" s="28"/>
    </row>
    <row r="99" spans="1:12" s="49" customFormat="1" ht="15" customHeight="1" x14ac:dyDescent="0.2">
      <c r="A99" s="257"/>
      <c r="B99" s="258" t="s">
        <v>151</v>
      </c>
      <c r="C99" s="255" t="s">
        <v>152</v>
      </c>
      <c r="D99" s="17">
        <f t="shared" si="14"/>
        <v>0</v>
      </c>
      <c r="E99" s="50"/>
      <c r="F99" s="50"/>
      <c r="G99" s="50"/>
      <c r="H99" s="50"/>
      <c r="I99" s="52"/>
      <c r="J99" s="27"/>
      <c r="K99" s="44"/>
      <c r="L99" s="28"/>
    </row>
    <row r="100" spans="1:12" s="49" customFormat="1" ht="15" customHeight="1" x14ac:dyDescent="0.2">
      <c r="A100" s="257"/>
      <c r="B100" s="258" t="s">
        <v>153</v>
      </c>
      <c r="C100" s="255" t="s">
        <v>154</v>
      </c>
      <c r="D100" s="17">
        <f t="shared" si="14"/>
        <v>0</v>
      </c>
      <c r="E100" s="50"/>
      <c r="F100" s="50"/>
      <c r="G100" s="50"/>
      <c r="H100" s="50"/>
      <c r="I100" s="52"/>
      <c r="J100" s="27"/>
      <c r="K100" s="44"/>
      <c r="L100" s="28"/>
    </row>
    <row r="101" spans="1:12" s="49" customFormat="1" ht="15" customHeight="1" x14ac:dyDescent="0.2">
      <c r="A101" s="257"/>
      <c r="B101" s="258" t="s">
        <v>473</v>
      </c>
      <c r="C101" s="255" t="s">
        <v>474</v>
      </c>
      <c r="D101" s="17">
        <f t="shared" si="14"/>
        <v>0</v>
      </c>
      <c r="E101" s="50"/>
      <c r="F101" s="50"/>
      <c r="G101" s="50"/>
      <c r="H101" s="50"/>
      <c r="I101" s="52"/>
      <c r="J101" s="27"/>
      <c r="K101" s="44"/>
      <c r="L101" s="28"/>
    </row>
    <row r="102" spans="1:12" s="49" customFormat="1" ht="15" customHeight="1" x14ac:dyDescent="0.2">
      <c r="A102" s="257"/>
      <c r="B102" s="258" t="s">
        <v>475</v>
      </c>
      <c r="C102" s="255" t="s">
        <v>476</v>
      </c>
      <c r="D102" s="17">
        <f t="shared" si="14"/>
        <v>0</v>
      </c>
      <c r="E102" s="50"/>
      <c r="F102" s="50"/>
      <c r="G102" s="50"/>
      <c r="H102" s="50"/>
      <c r="I102" s="52"/>
      <c r="J102" s="27"/>
      <c r="K102" s="44"/>
      <c r="L102" s="28"/>
    </row>
    <row r="103" spans="1:12" s="49" customFormat="1" ht="15" customHeight="1" x14ac:dyDescent="0.2">
      <c r="A103" s="257"/>
      <c r="B103" s="258" t="s">
        <v>181</v>
      </c>
      <c r="C103" s="255" t="s">
        <v>182</v>
      </c>
      <c r="D103" s="17">
        <f t="shared" si="14"/>
        <v>0</v>
      </c>
      <c r="E103" s="50"/>
      <c r="F103" s="50"/>
      <c r="G103" s="50"/>
      <c r="H103" s="50"/>
      <c r="I103" s="52"/>
      <c r="J103" s="27"/>
      <c r="K103" s="44"/>
      <c r="L103" s="28"/>
    </row>
    <row r="104" spans="1:12" s="13" customFormat="1" ht="15" customHeight="1" x14ac:dyDescent="0.25">
      <c r="A104" s="266" t="s">
        <v>183</v>
      </c>
      <c r="B104" s="267"/>
      <c r="C104" s="252" t="s">
        <v>184</v>
      </c>
      <c r="D104" s="17">
        <f t="shared" si="14"/>
        <v>0</v>
      </c>
      <c r="E104" s="23"/>
      <c r="F104" s="23"/>
      <c r="G104" s="23"/>
      <c r="H104" s="23"/>
      <c r="I104" s="45"/>
      <c r="J104" s="23"/>
      <c r="K104" s="23"/>
      <c r="L104" s="24"/>
    </row>
    <row r="105" spans="1:12" s="49" customFormat="1" ht="17.25" customHeight="1" x14ac:dyDescent="0.25">
      <c r="A105" s="253" t="s">
        <v>185</v>
      </c>
      <c r="B105" s="250"/>
      <c r="C105" s="251" t="s">
        <v>260</v>
      </c>
      <c r="D105" s="17">
        <f t="shared" si="14"/>
        <v>0</v>
      </c>
      <c r="E105" s="50"/>
      <c r="F105" s="50"/>
      <c r="G105" s="50"/>
      <c r="H105" s="50"/>
      <c r="I105" s="52"/>
      <c r="J105" s="27"/>
      <c r="K105" s="44"/>
      <c r="L105" s="28"/>
    </row>
    <row r="106" spans="1:12" s="49" customFormat="1" ht="17.25" customHeight="1" x14ac:dyDescent="0.2">
      <c r="A106" s="257"/>
      <c r="B106" s="254" t="s">
        <v>261</v>
      </c>
      <c r="C106" s="255" t="s">
        <v>262</v>
      </c>
      <c r="D106" s="17">
        <f t="shared" si="14"/>
        <v>0</v>
      </c>
      <c r="E106" s="50"/>
      <c r="F106" s="50"/>
      <c r="G106" s="50"/>
      <c r="H106" s="50"/>
      <c r="I106" s="52"/>
      <c r="J106" s="27"/>
      <c r="K106" s="44"/>
      <c r="L106" s="28"/>
    </row>
    <row r="107" spans="1:12" s="49" customFormat="1" ht="17.25" customHeight="1" x14ac:dyDescent="0.2">
      <c r="A107" s="257"/>
      <c r="B107" s="254" t="s">
        <v>237</v>
      </c>
      <c r="C107" s="255" t="s">
        <v>108</v>
      </c>
      <c r="D107" s="17">
        <f t="shared" si="14"/>
        <v>0</v>
      </c>
      <c r="E107" s="50"/>
      <c r="F107" s="50"/>
      <c r="G107" s="50"/>
      <c r="H107" s="50"/>
      <c r="I107" s="52"/>
      <c r="J107" s="27"/>
      <c r="K107" s="44"/>
      <c r="L107" s="28"/>
    </row>
    <row r="108" spans="1:12" s="49" customFormat="1" ht="29.25" customHeight="1" x14ac:dyDescent="0.25">
      <c r="A108" s="854" t="s">
        <v>186</v>
      </c>
      <c r="B108" s="855"/>
      <c r="C108" s="251" t="s">
        <v>266</v>
      </c>
      <c r="D108" s="17">
        <f t="shared" si="14"/>
        <v>0</v>
      </c>
      <c r="E108" s="50"/>
      <c r="F108" s="50"/>
      <c r="G108" s="50"/>
      <c r="H108" s="50"/>
      <c r="I108" s="52"/>
      <c r="J108" s="27"/>
      <c r="K108" s="44"/>
      <c r="L108" s="28"/>
    </row>
    <row r="109" spans="1:12" s="49" customFormat="1" ht="17.25" customHeight="1" x14ac:dyDescent="0.2">
      <c r="A109" s="253"/>
      <c r="B109" s="254" t="s">
        <v>291</v>
      </c>
      <c r="C109" s="255" t="s">
        <v>337</v>
      </c>
      <c r="D109" s="17">
        <f t="shared" si="14"/>
        <v>0</v>
      </c>
      <c r="E109" s="50"/>
      <c r="F109" s="50"/>
      <c r="G109" s="50"/>
      <c r="H109" s="50"/>
      <c r="I109" s="52"/>
      <c r="J109" s="27"/>
      <c r="K109" s="44"/>
      <c r="L109" s="28"/>
    </row>
    <row r="110" spans="1:12" s="49" customFormat="1" ht="15" customHeight="1" x14ac:dyDescent="0.2">
      <c r="A110" s="257"/>
      <c r="B110" s="263" t="s">
        <v>292</v>
      </c>
      <c r="C110" s="255" t="s">
        <v>293</v>
      </c>
      <c r="D110" s="17">
        <f t="shared" si="14"/>
        <v>0</v>
      </c>
      <c r="E110" s="50"/>
      <c r="F110" s="50"/>
      <c r="G110" s="50"/>
      <c r="H110" s="50"/>
      <c r="I110" s="52"/>
      <c r="J110" s="27"/>
      <c r="K110" s="44"/>
      <c r="L110" s="28"/>
    </row>
    <row r="111" spans="1:12" s="49" customFormat="1" ht="16.5" customHeight="1" x14ac:dyDescent="0.2">
      <c r="A111" s="257"/>
      <c r="B111" s="268" t="s">
        <v>122</v>
      </c>
      <c r="C111" s="255" t="s">
        <v>294</v>
      </c>
      <c r="D111" s="17">
        <f t="shared" si="14"/>
        <v>0</v>
      </c>
      <c r="E111" s="50"/>
      <c r="F111" s="50"/>
      <c r="G111" s="50"/>
      <c r="H111" s="50"/>
      <c r="I111" s="52"/>
      <c r="J111" s="27"/>
      <c r="K111" s="44"/>
      <c r="L111" s="28"/>
    </row>
    <row r="112" spans="1:12" s="49" customFormat="1" ht="17.25" customHeight="1" x14ac:dyDescent="0.2">
      <c r="A112" s="257"/>
      <c r="B112" s="268" t="s">
        <v>295</v>
      </c>
      <c r="C112" s="255" t="s">
        <v>493</v>
      </c>
      <c r="D112" s="17">
        <f t="shared" si="14"/>
        <v>0</v>
      </c>
      <c r="E112" s="50"/>
      <c r="F112" s="50"/>
      <c r="G112" s="50"/>
      <c r="H112" s="50"/>
      <c r="I112" s="52"/>
      <c r="J112" s="27"/>
      <c r="K112" s="44"/>
      <c r="L112" s="28"/>
    </row>
    <row r="113" spans="1:12" s="49" customFormat="1" ht="17.25" customHeight="1" x14ac:dyDescent="0.25">
      <c r="A113" s="269" t="s">
        <v>429</v>
      </c>
      <c r="B113" s="270"/>
      <c r="C113" s="251" t="s">
        <v>296</v>
      </c>
      <c r="D113" s="17">
        <f t="shared" si="14"/>
        <v>0</v>
      </c>
      <c r="E113" s="50"/>
      <c r="F113" s="50"/>
      <c r="G113" s="50"/>
      <c r="H113" s="50"/>
      <c r="I113" s="52"/>
      <c r="J113" s="27"/>
      <c r="K113" s="44"/>
      <c r="L113" s="28"/>
    </row>
    <row r="114" spans="1:12" s="49" customFormat="1" ht="17.25" customHeight="1" x14ac:dyDescent="0.2">
      <c r="A114" s="269"/>
      <c r="B114" s="254" t="s">
        <v>251</v>
      </c>
      <c r="C114" s="255" t="s">
        <v>252</v>
      </c>
      <c r="D114" s="17">
        <f t="shared" si="14"/>
        <v>0</v>
      </c>
      <c r="E114" s="50"/>
      <c r="F114" s="50"/>
      <c r="G114" s="50"/>
      <c r="H114" s="50"/>
      <c r="I114" s="52"/>
      <c r="J114" s="27"/>
      <c r="K114" s="44"/>
      <c r="L114" s="28"/>
    </row>
    <row r="115" spans="1:12" s="49" customFormat="1" ht="17.25" customHeight="1" x14ac:dyDescent="0.2">
      <c r="A115" s="257"/>
      <c r="B115" s="254" t="s">
        <v>253</v>
      </c>
      <c r="C115" s="255" t="s">
        <v>254</v>
      </c>
      <c r="D115" s="17">
        <f t="shared" si="14"/>
        <v>0</v>
      </c>
      <c r="E115" s="50"/>
      <c r="F115" s="50"/>
      <c r="G115" s="50"/>
      <c r="H115" s="50"/>
      <c r="I115" s="52"/>
      <c r="J115" s="27"/>
      <c r="K115" s="44"/>
      <c r="L115" s="28"/>
    </row>
    <row r="116" spans="1:12" s="49" customFormat="1" ht="17.25" customHeight="1" x14ac:dyDescent="0.2">
      <c r="A116" s="257"/>
      <c r="B116" s="263" t="s">
        <v>365</v>
      </c>
      <c r="C116" s="255" t="s">
        <v>366</v>
      </c>
      <c r="D116" s="17">
        <f t="shared" si="14"/>
        <v>0</v>
      </c>
      <c r="E116" s="50"/>
      <c r="F116" s="50"/>
      <c r="G116" s="50"/>
      <c r="H116" s="50"/>
      <c r="I116" s="52"/>
      <c r="J116" s="27"/>
      <c r="K116" s="44"/>
      <c r="L116" s="28"/>
    </row>
    <row r="117" spans="1:12" s="49" customFormat="1" ht="17.25" customHeight="1" x14ac:dyDescent="0.2">
      <c r="A117" s="257"/>
      <c r="B117" s="263" t="s">
        <v>367</v>
      </c>
      <c r="C117" s="255" t="s">
        <v>368</v>
      </c>
      <c r="D117" s="17">
        <f t="shared" si="14"/>
        <v>0</v>
      </c>
      <c r="E117" s="50"/>
      <c r="F117" s="50"/>
      <c r="G117" s="50"/>
      <c r="H117" s="50"/>
      <c r="I117" s="52"/>
      <c r="J117" s="27"/>
      <c r="K117" s="44"/>
      <c r="L117" s="28"/>
    </row>
    <row r="118" spans="1:12" s="13" customFormat="1" ht="17.25" customHeight="1" x14ac:dyDescent="0.25">
      <c r="A118" s="266" t="s">
        <v>482</v>
      </c>
      <c r="B118" s="271"/>
      <c r="C118" s="252" t="s">
        <v>483</v>
      </c>
      <c r="D118" s="17">
        <f t="shared" si="14"/>
        <v>0</v>
      </c>
      <c r="E118" s="23"/>
      <c r="F118" s="23"/>
      <c r="G118" s="23"/>
      <c r="H118" s="23"/>
      <c r="I118" s="45"/>
      <c r="J118" s="23"/>
      <c r="K118" s="23"/>
      <c r="L118" s="24"/>
    </row>
    <row r="119" spans="1:12" s="49" customFormat="1" ht="16.899999999999999" customHeight="1" x14ac:dyDescent="0.25">
      <c r="A119" s="257"/>
      <c r="B119" s="272" t="s">
        <v>265</v>
      </c>
      <c r="C119" s="273" t="s">
        <v>200</v>
      </c>
      <c r="D119" s="17">
        <f t="shared" si="14"/>
        <v>0</v>
      </c>
      <c r="E119" s="50"/>
      <c r="F119" s="50"/>
      <c r="G119" s="50"/>
      <c r="H119" s="50"/>
      <c r="I119" s="52"/>
      <c r="J119" s="27"/>
      <c r="K119" s="44"/>
      <c r="L119" s="28"/>
    </row>
    <row r="120" spans="1:12" s="49" customFormat="1" ht="29.45" customHeight="1" x14ac:dyDescent="0.25">
      <c r="A120" s="257"/>
      <c r="B120" s="274" t="s">
        <v>234</v>
      </c>
      <c r="C120" s="273" t="s">
        <v>235</v>
      </c>
      <c r="D120" s="17">
        <f t="shared" si="14"/>
        <v>0</v>
      </c>
      <c r="E120" s="50"/>
      <c r="F120" s="50"/>
      <c r="G120" s="50"/>
      <c r="H120" s="50"/>
      <c r="I120" s="52"/>
      <c r="J120" s="27"/>
      <c r="K120" s="44"/>
      <c r="L120" s="28"/>
    </row>
    <row r="121" spans="1:12" s="49" customFormat="1" ht="17.25" customHeight="1" x14ac:dyDescent="0.25">
      <c r="A121" s="257"/>
      <c r="B121" s="275" t="s">
        <v>226</v>
      </c>
      <c r="C121" s="273" t="s">
        <v>227</v>
      </c>
      <c r="D121" s="17">
        <f t="shared" si="14"/>
        <v>0</v>
      </c>
      <c r="E121" s="50"/>
      <c r="F121" s="50"/>
      <c r="G121" s="50"/>
      <c r="H121" s="50"/>
      <c r="I121" s="52"/>
      <c r="J121" s="27"/>
      <c r="K121" s="44"/>
      <c r="L121" s="28"/>
    </row>
    <row r="122" spans="1:12" s="49" customFormat="1" ht="16.899999999999999" customHeight="1" x14ac:dyDescent="0.25">
      <c r="A122" s="276" t="s">
        <v>228</v>
      </c>
      <c r="B122" s="277"/>
      <c r="C122" s="278" t="s">
        <v>229</v>
      </c>
      <c r="D122" s="17">
        <f t="shared" si="14"/>
        <v>0</v>
      </c>
      <c r="E122" s="50"/>
      <c r="F122" s="50"/>
      <c r="G122" s="50"/>
      <c r="H122" s="50"/>
      <c r="I122" s="52"/>
      <c r="J122" s="50"/>
      <c r="K122" s="50"/>
      <c r="L122" s="55"/>
    </row>
    <row r="123" spans="1:12" s="49" customFormat="1" ht="16.899999999999999" customHeight="1" x14ac:dyDescent="0.25">
      <c r="A123" s="257" t="s">
        <v>205</v>
      </c>
      <c r="B123" s="258"/>
      <c r="C123" s="251" t="s">
        <v>206</v>
      </c>
      <c r="D123" s="17">
        <f t="shared" si="14"/>
        <v>0</v>
      </c>
      <c r="E123" s="50"/>
      <c r="F123" s="50"/>
      <c r="G123" s="50"/>
      <c r="H123" s="50"/>
      <c r="I123" s="52"/>
      <c r="J123" s="27"/>
      <c r="K123" s="44"/>
      <c r="L123" s="28"/>
    </row>
    <row r="124" spans="1:12" s="13" customFormat="1" ht="34.9" customHeight="1" x14ac:dyDescent="0.25">
      <c r="A124" s="862" t="s">
        <v>338</v>
      </c>
      <c r="B124" s="863"/>
      <c r="C124" s="252" t="s">
        <v>339</v>
      </c>
      <c r="D124" s="17">
        <f t="shared" si="14"/>
        <v>0</v>
      </c>
      <c r="E124" s="23"/>
      <c r="F124" s="23"/>
      <c r="G124" s="23"/>
      <c r="H124" s="23"/>
      <c r="I124" s="45"/>
      <c r="J124" s="23"/>
      <c r="K124" s="23"/>
      <c r="L124" s="24"/>
    </row>
    <row r="125" spans="1:12" s="49" customFormat="1" ht="41.45" customHeight="1" x14ac:dyDescent="0.25">
      <c r="A125" s="856" t="s">
        <v>5</v>
      </c>
      <c r="B125" s="857"/>
      <c r="C125" s="251" t="s">
        <v>340</v>
      </c>
      <c r="D125" s="17">
        <f t="shared" si="14"/>
        <v>0</v>
      </c>
      <c r="E125" s="50"/>
      <c r="F125" s="50"/>
      <c r="G125" s="50"/>
      <c r="H125" s="50"/>
      <c r="I125" s="52"/>
      <c r="J125" s="27"/>
      <c r="K125" s="44"/>
      <c r="L125" s="28"/>
    </row>
    <row r="126" spans="1:12" s="49" customFormat="1" ht="15.75" customHeight="1" x14ac:dyDescent="0.2">
      <c r="A126" s="257"/>
      <c r="B126" s="258" t="s">
        <v>263</v>
      </c>
      <c r="C126" s="255" t="s">
        <v>264</v>
      </c>
      <c r="D126" s="17">
        <f t="shared" si="14"/>
        <v>0</v>
      </c>
      <c r="E126" s="50"/>
      <c r="F126" s="50"/>
      <c r="G126" s="50"/>
      <c r="H126" s="50"/>
      <c r="I126" s="52"/>
      <c r="J126" s="27"/>
      <c r="K126" s="44"/>
      <c r="L126" s="28"/>
    </row>
    <row r="127" spans="1:12" s="49" customFormat="1" ht="18" customHeight="1" x14ac:dyDescent="0.2">
      <c r="A127" s="257"/>
      <c r="B127" s="268" t="s">
        <v>408</v>
      </c>
      <c r="C127" s="255" t="s">
        <v>409</v>
      </c>
      <c r="D127" s="17">
        <f t="shared" si="14"/>
        <v>0</v>
      </c>
      <c r="E127" s="50"/>
      <c r="F127" s="50"/>
      <c r="G127" s="50"/>
      <c r="H127" s="50"/>
      <c r="I127" s="52"/>
      <c r="J127" s="27"/>
      <c r="K127" s="44"/>
      <c r="L127" s="28"/>
    </row>
    <row r="128" spans="1:12" s="49" customFormat="1" ht="18" customHeight="1" x14ac:dyDescent="0.2">
      <c r="A128" s="257"/>
      <c r="B128" s="268" t="s">
        <v>285</v>
      </c>
      <c r="C128" s="255" t="s">
        <v>284</v>
      </c>
      <c r="D128" s="17">
        <f t="shared" si="14"/>
        <v>0</v>
      </c>
      <c r="E128" s="50"/>
      <c r="F128" s="50"/>
      <c r="G128" s="50"/>
      <c r="H128" s="50"/>
      <c r="I128" s="52"/>
      <c r="J128" s="27"/>
      <c r="K128" s="44"/>
      <c r="L128" s="28"/>
    </row>
    <row r="129" spans="1:12" s="49" customFormat="1" ht="27" customHeight="1" x14ac:dyDescent="0.2">
      <c r="A129" s="257"/>
      <c r="B129" s="263" t="s">
        <v>490</v>
      </c>
      <c r="C129" s="255" t="s">
        <v>491</v>
      </c>
      <c r="D129" s="17">
        <f t="shared" si="14"/>
        <v>0</v>
      </c>
      <c r="E129" s="50"/>
      <c r="F129" s="50"/>
      <c r="G129" s="50"/>
      <c r="H129" s="50"/>
      <c r="I129" s="52"/>
      <c r="J129" s="27"/>
      <c r="K129" s="44"/>
      <c r="L129" s="28"/>
    </row>
    <row r="130" spans="1:12" s="49" customFormat="1" ht="28.15" customHeight="1" x14ac:dyDescent="0.2">
      <c r="A130" s="257"/>
      <c r="B130" s="263" t="s">
        <v>448</v>
      </c>
      <c r="C130" s="255" t="s">
        <v>492</v>
      </c>
      <c r="D130" s="17">
        <f t="shared" si="14"/>
        <v>0</v>
      </c>
      <c r="E130" s="50"/>
      <c r="F130" s="50"/>
      <c r="G130" s="50"/>
      <c r="H130" s="50"/>
      <c r="I130" s="52"/>
      <c r="J130" s="27"/>
      <c r="K130" s="44"/>
      <c r="L130" s="28"/>
    </row>
    <row r="131" spans="1:12" s="49" customFormat="1" ht="27.6" customHeight="1" x14ac:dyDescent="0.2">
      <c r="A131" s="279"/>
      <c r="B131" s="263" t="s">
        <v>232</v>
      </c>
      <c r="C131" s="255" t="s">
        <v>233</v>
      </c>
      <c r="D131" s="17">
        <f t="shared" si="14"/>
        <v>0</v>
      </c>
      <c r="E131" s="50"/>
      <c r="F131" s="50"/>
      <c r="G131" s="50"/>
      <c r="H131" s="50"/>
      <c r="I131" s="52"/>
      <c r="J131" s="27"/>
      <c r="K131" s="44"/>
      <c r="L131" s="28"/>
    </row>
    <row r="132" spans="1:12" s="49" customFormat="1" ht="30.75" customHeight="1" x14ac:dyDescent="0.2">
      <c r="A132" s="279"/>
      <c r="B132" s="263" t="s">
        <v>311</v>
      </c>
      <c r="C132" s="255" t="s">
        <v>312</v>
      </c>
      <c r="D132" s="17">
        <f t="shared" si="14"/>
        <v>0</v>
      </c>
      <c r="E132" s="50"/>
      <c r="F132" s="50"/>
      <c r="G132" s="50"/>
      <c r="H132" s="50"/>
      <c r="I132" s="52"/>
      <c r="J132" s="27"/>
      <c r="K132" s="44"/>
      <c r="L132" s="28"/>
    </row>
    <row r="133" spans="1:12" s="49" customFormat="1" ht="27.6" customHeight="1" x14ac:dyDescent="0.2">
      <c r="A133" s="279"/>
      <c r="B133" s="263" t="s">
        <v>187</v>
      </c>
      <c r="C133" s="255" t="s">
        <v>188</v>
      </c>
      <c r="D133" s="17">
        <f t="shared" si="14"/>
        <v>0</v>
      </c>
      <c r="E133" s="50"/>
      <c r="F133" s="50"/>
      <c r="G133" s="50"/>
      <c r="H133" s="50"/>
      <c r="I133" s="52"/>
      <c r="J133" s="27"/>
      <c r="K133" s="44"/>
      <c r="L133" s="28"/>
    </row>
    <row r="134" spans="1:12" s="49" customFormat="1" ht="33" customHeight="1" x14ac:dyDescent="0.2">
      <c r="A134" s="279"/>
      <c r="B134" s="263" t="s">
        <v>481</v>
      </c>
      <c r="C134" s="255" t="s">
        <v>189</v>
      </c>
      <c r="D134" s="17">
        <f t="shared" si="14"/>
        <v>0</v>
      </c>
      <c r="E134" s="50"/>
      <c r="F134" s="50"/>
      <c r="G134" s="50"/>
      <c r="H134" s="50"/>
      <c r="I134" s="52"/>
      <c r="J134" s="27"/>
      <c r="K134" s="44"/>
      <c r="L134" s="28"/>
    </row>
    <row r="135" spans="1:12" s="49" customFormat="1" ht="27" customHeight="1" x14ac:dyDescent="0.2">
      <c r="A135" s="279"/>
      <c r="B135" s="263" t="s">
        <v>28</v>
      </c>
      <c r="C135" s="255" t="s">
        <v>29</v>
      </c>
      <c r="D135" s="17">
        <f t="shared" si="14"/>
        <v>0</v>
      </c>
      <c r="E135" s="50"/>
      <c r="F135" s="50"/>
      <c r="G135" s="50"/>
      <c r="H135" s="50"/>
      <c r="I135" s="52"/>
      <c r="J135" s="27"/>
      <c r="K135" s="44"/>
      <c r="L135" s="28"/>
    </row>
    <row r="136" spans="1:12" s="49" customFormat="1" ht="20.25" customHeight="1" x14ac:dyDescent="0.2">
      <c r="A136" s="279"/>
      <c r="B136" s="263" t="s">
        <v>30</v>
      </c>
      <c r="C136" s="255" t="s">
        <v>31</v>
      </c>
      <c r="D136" s="17">
        <f t="shared" si="14"/>
        <v>0</v>
      </c>
      <c r="E136" s="50"/>
      <c r="F136" s="50"/>
      <c r="G136" s="50"/>
      <c r="H136" s="50"/>
      <c r="I136" s="52"/>
      <c r="J136" s="27"/>
      <c r="K136" s="44"/>
      <c r="L136" s="28"/>
    </row>
    <row r="137" spans="1:12" s="49" customFormat="1" ht="28.15" customHeight="1" x14ac:dyDescent="0.2">
      <c r="A137" s="279"/>
      <c r="B137" s="263" t="s">
        <v>6</v>
      </c>
      <c r="C137" s="255" t="s">
        <v>7</v>
      </c>
      <c r="D137" s="17">
        <f t="shared" si="14"/>
        <v>0</v>
      </c>
      <c r="E137" s="50"/>
      <c r="F137" s="50"/>
      <c r="G137" s="50"/>
      <c r="H137" s="50"/>
      <c r="I137" s="52"/>
      <c r="J137" s="27"/>
      <c r="K137" s="44"/>
      <c r="L137" s="28"/>
    </row>
    <row r="138" spans="1:12" s="49" customFormat="1" ht="28.15" customHeight="1" x14ac:dyDescent="0.2">
      <c r="A138" s="279"/>
      <c r="B138" s="263" t="s">
        <v>8</v>
      </c>
      <c r="C138" s="255" t="s">
        <v>9</v>
      </c>
      <c r="D138" s="17">
        <f t="shared" si="14"/>
        <v>0</v>
      </c>
      <c r="E138" s="50"/>
      <c r="F138" s="50"/>
      <c r="G138" s="50"/>
      <c r="H138" s="50"/>
      <c r="I138" s="52"/>
      <c r="J138" s="27"/>
      <c r="K138" s="44"/>
      <c r="L138" s="28"/>
    </row>
    <row r="139" spans="1:12" s="13" customFormat="1" ht="17.25" customHeight="1" x14ac:dyDescent="0.25">
      <c r="A139" s="266" t="s">
        <v>57</v>
      </c>
      <c r="B139" s="267"/>
      <c r="C139" s="252" t="s">
        <v>32</v>
      </c>
      <c r="D139" s="17">
        <f t="shared" si="14"/>
        <v>0</v>
      </c>
      <c r="E139" s="23"/>
      <c r="F139" s="23"/>
      <c r="G139" s="23"/>
      <c r="H139" s="23"/>
      <c r="I139" s="45"/>
      <c r="J139" s="23"/>
      <c r="K139" s="23"/>
      <c r="L139" s="24"/>
    </row>
    <row r="140" spans="1:12" s="13" customFormat="1" ht="17.25" customHeight="1" x14ac:dyDescent="0.25">
      <c r="A140" s="856" t="s">
        <v>280</v>
      </c>
      <c r="B140" s="857"/>
      <c r="C140" s="251" t="s">
        <v>336</v>
      </c>
      <c r="D140" s="17">
        <f t="shared" si="14"/>
        <v>0</v>
      </c>
      <c r="E140" s="23"/>
      <c r="F140" s="23"/>
      <c r="G140" s="23"/>
      <c r="H140" s="23"/>
      <c r="I140" s="45"/>
      <c r="J140" s="27"/>
      <c r="K140" s="44"/>
      <c r="L140" s="28"/>
    </row>
    <row r="141" spans="1:12" s="13" customFormat="1" ht="17.25" customHeight="1" x14ac:dyDescent="0.2">
      <c r="A141" s="266"/>
      <c r="B141" s="258" t="s">
        <v>139</v>
      </c>
      <c r="C141" s="255" t="s">
        <v>140</v>
      </c>
      <c r="D141" s="17">
        <f t="shared" si="14"/>
        <v>0</v>
      </c>
      <c r="E141" s="23"/>
      <c r="F141" s="23"/>
      <c r="G141" s="23"/>
      <c r="H141" s="23"/>
      <c r="I141" s="45"/>
      <c r="J141" s="27"/>
      <c r="K141" s="44"/>
      <c r="L141" s="28"/>
    </row>
    <row r="142" spans="1:12" s="49" customFormat="1" ht="27" customHeight="1" x14ac:dyDescent="0.2">
      <c r="A142" s="280"/>
      <c r="B142" s="263" t="s">
        <v>332</v>
      </c>
      <c r="C142" s="255" t="s">
        <v>145</v>
      </c>
      <c r="D142" s="17">
        <f t="shared" ref="D142:D206" si="16">F142+G142+H142+I142</f>
        <v>0</v>
      </c>
      <c r="E142" s="50"/>
      <c r="F142" s="50"/>
      <c r="G142" s="50"/>
      <c r="H142" s="50"/>
      <c r="I142" s="52"/>
      <c r="J142" s="27"/>
      <c r="K142" s="44"/>
      <c r="L142" s="28"/>
    </row>
    <row r="143" spans="1:12" s="49" customFormat="1" ht="29.45" customHeight="1" x14ac:dyDescent="0.25">
      <c r="A143" s="856" t="s">
        <v>33</v>
      </c>
      <c r="B143" s="857"/>
      <c r="C143" s="251" t="s">
        <v>488</v>
      </c>
      <c r="D143" s="17">
        <f t="shared" si="16"/>
        <v>0</v>
      </c>
      <c r="E143" s="50"/>
      <c r="F143" s="50"/>
      <c r="G143" s="50"/>
      <c r="H143" s="50"/>
      <c r="I143" s="52"/>
      <c r="J143" s="27"/>
      <c r="K143" s="44"/>
      <c r="L143" s="28"/>
    </row>
    <row r="144" spans="1:12" s="49" customFormat="1" ht="16.899999999999999" customHeight="1" x14ac:dyDescent="0.2">
      <c r="A144" s="281"/>
      <c r="B144" s="258" t="s">
        <v>34</v>
      </c>
      <c r="C144" s="255" t="s">
        <v>35</v>
      </c>
      <c r="D144" s="17">
        <f t="shared" si="16"/>
        <v>0</v>
      </c>
      <c r="E144" s="50"/>
      <c r="F144" s="50"/>
      <c r="G144" s="50"/>
      <c r="H144" s="50"/>
      <c r="I144" s="52"/>
      <c r="J144" s="27"/>
      <c r="K144" s="44"/>
      <c r="L144" s="28"/>
    </row>
    <row r="145" spans="1:12" s="49" customFormat="1" ht="16.899999999999999" customHeight="1" x14ac:dyDescent="0.2">
      <c r="A145" s="281"/>
      <c r="B145" s="258" t="s">
        <v>36</v>
      </c>
      <c r="C145" s="255" t="s">
        <v>37</v>
      </c>
      <c r="D145" s="17">
        <f t="shared" si="16"/>
        <v>0</v>
      </c>
      <c r="E145" s="50"/>
      <c r="F145" s="50"/>
      <c r="G145" s="50"/>
      <c r="H145" s="50"/>
      <c r="I145" s="52"/>
      <c r="J145" s="27"/>
      <c r="K145" s="44"/>
      <c r="L145" s="28"/>
    </row>
    <row r="146" spans="1:12" s="49" customFormat="1" ht="16.899999999999999" customHeight="1" x14ac:dyDescent="0.25">
      <c r="A146" s="257" t="s">
        <v>38</v>
      </c>
      <c r="B146" s="254"/>
      <c r="C146" s="251" t="s">
        <v>39</v>
      </c>
      <c r="D146" s="17">
        <f t="shared" si="16"/>
        <v>0</v>
      </c>
      <c r="E146" s="50"/>
      <c r="F146" s="50"/>
      <c r="G146" s="50"/>
      <c r="H146" s="50"/>
      <c r="I146" s="52"/>
      <c r="J146" s="50"/>
      <c r="K146" s="50"/>
      <c r="L146" s="55"/>
    </row>
    <row r="147" spans="1:12" s="49" customFormat="1" ht="16.899999999999999" customHeight="1" x14ac:dyDescent="0.25">
      <c r="A147" s="282" t="s">
        <v>40</v>
      </c>
      <c r="B147" s="254"/>
      <c r="C147" s="251" t="s">
        <v>41</v>
      </c>
      <c r="D147" s="17">
        <f t="shared" si="16"/>
        <v>0</v>
      </c>
      <c r="E147" s="50"/>
      <c r="F147" s="50"/>
      <c r="G147" s="50"/>
      <c r="H147" s="50"/>
      <c r="I147" s="52"/>
      <c r="J147" s="27"/>
      <c r="K147" s="44"/>
      <c r="L147" s="28"/>
    </row>
    <row r="148" spans="1:12" s="49" customFormat="1" ht="16.899999999999999" customHeight="1" x14ac:dyDescent="0.2">
      <c r="A148" s="257"/>
      <c r="B148" s="283" t="s">
        <v>42</v>
      </c>
      <c r="C148" s="255" t="s">
        <v>43</v>
      </c>
      <c r="D148" s="17">
        <f t="shared" si="16"/>
        <v>0</v>
      </c>
      <c r="E148" s="50"/>
      <c r="F148" s="50"/>
      <c r="G148" s="50"/>
      <c r="H148" s="50"/>
      <c r="I148" s="52"/>
      <c r="J148" s="27"/>
      <c r="K148" s="44"/>
      <c r="L148" s="28"/>
    </row>
    <row r="149" spans="1:12" s="49" customFormat="1" ht="16.899999999999999" customHeight="1" x14ac:dyDescent="0.2">
      <c r="A149" s="257"/>
      <c r="B149" s="283" t="s">
        <v>44</v>
      </c>
      <c r="C149" s="255" t="s">
        <v>45</v>
      </c>
      <c r="D149" s="17">
        <f t="shared" si="16"/>
        <v>0</v>
      </c>
      <c r="E149" s="50"/>
      <c r="F149" s="50"/>
      <c r="G149" s="50"/>
      <c r="H149" s="50"/>
      <c r="I149" s="52"/>
      <c r="J149" s="27"/>
      <c r="K149" s="44"/>
      <c r="L149" s="28"/>
    </row>
    <row r="150" spans="1:12" s="49" customFormat="1" ht="16.899999999999999" customHeight="1" x14ac:dyDescent="0.2">
      <c r="A150" s="257"/>
      <c r="B150" s="283" t="s">
        <v>274</v>
      </c>
      <c r="C150" s="255" t="s">
        <v>275</v>
      </c>
      <c r="D150" s="17">
        <f t="shared" si="16"/>
        <v>0</v>
      </c>
      <c r="E150" s="50"/>
      <c r="F150" s="50"/>
      <c r="G150" s="50"/>
      <c r="H150" s="50"/>
      <c r="I150" s="52"/>
      <c r="J150" s="27"/>
      <c r="K150" s="44"/>
      <c r="L150" s="28"/>
    </row>
    <row r="151" spans="1:12" s="49" customFormat="1" ht="16.899999999999999" customHeight="1" x14ac:dyDescent="0.2">
      <c r="A151" s="257"/>
      <c r="B151" s="283" t="s">
        <v>276</v>
      </c>
      <c r="C151" s="255" t="s">
        <v>277</v>
      </c>
      <c r="D151" s="17">
        <f t="shared" si="16"/>
        <v>0</v>
      </c>
      <c r="E151" s="50"/>
      <c r="F151" s="50"/>
      <c r="G151" s="50"/>
      <c r="H151" s="50"/>
      <c r="I151" s="52"/>
      <c r="J151" s="27"/>
      <c r="K151" s="44"/>
      <c r="L151" s="28"/>
    </row>
    <row r="152" spans="1:12" s="133" customFormat="1" ht="32.25" customHeight="1" x14ac:dyDescent="0.2">
      <c r="A152" s="860" t="s">
        <v>543</v>
      </c>
      <c r="B152" s="861"/>
      <c r="C152" s="211" t="s">
        <v>468</v>
      </c>
      <c r="D152" s="17">
        <f t="shared" si="16"/>
        <v>0</v>
      </c>
      <c r="E152" s="74"/>
      <c r="F152" s="74">
        <f>SUM(F153:F165)</f>
        <v>0</v>
      </c>
      <c r="G152" s="74">
        <f t="shared" ref="G152:L152" si="17">SUM(G153:G165)</f>
        <v>0</v>
      </c>
      <c r="H152" s="74">
        <f t="shared" si="17"/>
        <v>0</v>
      </c>
      <c r="I152" s="74">
        <f t="shared" si="17"/>
        <v>0</v>
      </c>
      <c r="J152" s="74">
        <f t="shared" si="17"/>
        <v>0</v>
      </c>
      <c r="K152" s="74">
        <f t="shared" si="17"/>
        <v>0</v>
      </c>
      <c r="L152" s="132">
        <f t="shared" si="17"/>
        <v>0</v>
      </c>
    </row>
    <row r="153" spans="1:12" s="49" customFormat="1" ht="15.6" customHeight="1" x14ac:dyDescent="0.25">
      <c r="A153" s="257" t="s">
        <v>471</v>
      </c>
      <c r="B153" s="250"/>
      <c r="C153" s="251" t="s">
        <v>472</v>
      </c>
      <c r="D153" s="17">
        <f t="shared" si="16"/>
        <v>0</v>
      </c>
      <c r="E153" s="50"/>
      <c r="F153" s="50"/>
      <c r="G153" s="50"/>
      <c r="H153" s="50"/>
      <c r="I153" s="52"/>
      <c r="J153" s="27"/>
      <c r="K153" s="44"/>
      <c r="L153" s="28"/>
    </row>
    <row r="154" spans="1:12" s="49" customFormat="1" ht="15.6" customHeight="1" x14ac:dyDescent="0.25">
      <c r="A154" s="264" t="s">
        <v>64</v>
      </c>
      <c r="B154" s="250"/>
      <c r="C154" s="251" t="s">
        <v>71</v>
      </c>
      <c r="D154" s="17">
        <f t="shared" si="16"/>
        <v>0</v>
      </c>
      <c r="E154" s="50"/>
      <c r="F154" s="50"/>
      <c r="G154" s="50"/>
      <c r="H154" s="50"/>
      <c r="I154" s="52"/>
      <c r="J154" s="27"/>
      <c r="K154" s="44"/>
      <c r="L154" s="28"/>
    </row>
    <row r="155" spans="1:12" s="49" customFormat="1" ht="15.6" customHeight="1" x14ac:dyDescent="0.25">
      <c r="A155" s="264" t="s">
        <v>389</v>
      </c>
      <c r="B155" s="250"/>
      <c r="C155" s="251" t="s">
        <v>212</v>
      </c>
      <c r="D155" s="17">
        <f t="shared" si="16"/>
        <v>0</v>
      </c>
      <c r="E155" s="50"/>
      <c r="F155" s="50"/>
      <c r="G155" s="50"/>
      <c r="H155" s="50"/>
      <c r="I155" s="52"/>
      <c r="J155" s="27"/>
      <c r="K155" s="44"/>
      <c r="L155" s="28"/>
    </row>
    <row r="156" spans="1:12" s="49" customFormat="1" ht="15.6" customHeight="1" x14ac:dyDescent="0.25">
      <c r="A156" s="848" t="s">
        <v>65</v>
      </c>
      <c r="B156" s="849"/>
      <c r="C156" s="251" t="s">
        <v>66</v>
      </c>
      <c r="D156" s="17">
        <f t="shared" si="16"/>
        <v>0</v>
      </c>
      <c r="E156" s="50"/>
      <c r="F156" s="50"/>
      <c r="G156" s="50"/>
      <c r="H156" s="50"/>
      <c r="I156" s="52"/>
      <c r="J156" s="27"/>
      <c r="K156" s="44"/>
      <c r="L156" s="28"/>
    </row>
    <row r="157" spans="1:12" s="49" customFormat="1" ht="15.6" customHeight="1" x14ac:dyDescent="0.25">
      <c r="A157" s="848" t="s">
        <v>67</v>
      </c>
      <c r="B157" s="849"/>
      <c r="C157" s="251" t="s">
        <v>68</v>
      </c>
      <c r="D157" s="17">
        <f t="shared" si="16"/>
        <v>0</v>
      </c>
      <c r="E157" s="50"/>
      <c r="F157" s="50"/>
      <c r="G157" s="50"/>
      <c r="H157" s="50"/>
      <c r="I157" s="52"/>
      <c r="J157" s="27"/>
      <c r="K157" s="44"/>
      <c r="L157" s="28"/>
    </row>
    <row r="158" spans="1:12" s="49" customFormat="1" ht="15.6" customHeight="1" x14ac:dyDescent="0.25">
      <c r="A158" s="264" t="s">
        <v>223</v>
      </c>
      <c r="B158" s="250"/>
      <c r="C158" s="251" t="s">
        <v>224</v>
      </c>
      <c r="D158" s="17">
        <f t="shared" si="16"/>
        <v>0</v>
      </c>
      <c r="E158" s="50"/>
      <c r="F158" s="50"/>
      <c r="G158" s="50"/>
      <c r="H158" s="50"/>
      <c r="I158" s="52"/>
      <c r="J158" s="27"/>
      <c r="K158" s="44"/>
      <c r="L158" s="28"/>
    </row>
    <row r="159" spans="1:12" s="49" customFormat="1" ht="15.6" customHeight="1" x14ac:dyDescent="0.25">
      <c r="A159" s="264" t="s">
        <v>225</v>
      </c>
      <c r="B159" s="250"/>
      <c r="C159" s="251" t="s">
        <v>494</v>
      </c>
      <c r="D159" s="17">
        <f t="shared" si="16"/>
        <v>0</v>
      </c>
      <c r="E159" s="50"/>
      <c r="F159" s="50"/>
      <c r="G159" s="50"/>
      <c r="H159" s="50"/>
      <c r="I159" s="52"/>
      <c r="J159" s="27"/>
      <c r="K159" s="44"/>
      <c r="L159" s="28"/>
    </row>
    <row r="160" spans="1:12" s="49" customFormat="1" ht="32.25" customHeight="1" x14ac:dyDescent="0.25">
      <c r="A160" s="850" t="s">
        <v>78</v>
      </c>
      <c r="B160" s="851"/>
      <c r="C160" s="251" t="s">
        <v>236</v>
      </c>
      <c r="D160" s="17">
        <f t="shared" si="16"/>
        <v>0</v>
      </c>
      <c r="E160" s="50"/>
      <c r="F160" s="50"/>
      <c r="G160" s="50"/>
      <c r="H160" s="50"/>
      <c r="I160" s="52"/>
      <c r="J160" s="27"/>
      <c r="K160" s="44"/>
      <c r="L160" s="28"/>
    </row>
    <row r="161" spans="1:12" s="49" customFormat="1" ht="15.6" customHeight="1" x14ac:dyDescent="0.25">
      <c r="A161" s="264" t="s">
        <v>495</v>
      </c>
      <c r="B161" s="250"/>
      <c r="C161" s="251" t="s">
        <v>496</v>
      </c>
      <c r="D161" s="17">
        <f t="shared" si="16"/>
        <v>0</v>
      </c>
      <c r="E161" s="50"/>
      <c r="F161" s="50"/>
      <c r="G161" s="50"/>
      <c r="H161" s="50"/>
      <c r="I161" s="52"/>
      <c r="J161" s="27"/>
      <c r="K161" s="44"/>
      <c r="L161" s="28"/>
    </row>
    <row r="162" spans="1:12" s="49" customFormat="1" ht="15.6" customHeight="1" x14ac:dyDescent="0.25">
      <c r="A162" s="264" t="s">
        <v>497</v>
      </c>
      <c r="B162" s="277"/>
      <c r="C162" s="251" t="s">
        <v>498</v>
      </c>
      <c r="D162" s="17">
        <f t="shared" si="16"/>
        <v>0</v>
      </c>
      <c r="E162" s="50"/>
      <c r="F162" s="50"/>
      <c r="G162" s="50"/>
      <c r="H162" s="50"/>
      <c r="I162" s="52"/>
      <c r="J162" s="27"/>
      <c r="K162" s="44"/>
      <c r="L162" s="28"/>
    </row>
    <row r="163" spans="1:12" s="49" customFormat="1" ht="15.6" customHeight="1" x14ac:dyDescent="0.25">
      <c r="A163" s="264" t="s">
        <v>353</v>
      </c>
      <c r="B163" s="277"/>
      <c r="C163" s="251" t="s">
        <v>354</v>
      </c>
      <c r="D163" s="17">
        <f t="shared" si="16"/>
        <v>0</v>
      </c>
      <c r="E163" s="50"/>
      <c r="F163" s="50"/>
      <c r="G163" s="50"/>
      <c r="H163" s="50"/>
      <c r="I163" s="52"/>
      <c r="J163" s="27"/>
      <c r="K163" s="44"/>
      <c r="L163" s="28"/>
    </row>
    <row r="164" spans="1:12" s="49" customFormat="1" ht="18" customHeight="1" x14ac:dyDescent="0.25">
      <c r="A164" s="284" t="s">
        <v>47</v>
      </c>
      <c r="B164" s="268"/>
      <c r="C164" s="251" t="s">
        <v>48</v>
      </c>
      <c r="D164" s="17">
        <f t="shared" si="16"/>
        <v>0</v>
      </c>
      <c r="E164" s="50"/>
      <c r="F164" s="50"/>
      <c r="G164" s="50"/>
      <c r="H164" s="50"/>
      <c r="I164" s="52"/>
      <c r="J164" s="27"/>
      <c r="K164" s="44"/>
      <c r="L164" s="28"/>
    </row>
    <row r="165" spans="1:12" s="12" customFormat="1" ht="18" customHeight="1" x14ac:dyDescent="0.2">
      <c r="A165" s="217" t="s">
        <v>541</v>
      </c>
      <c r="B165" s="219"/>
      <c r="C165" s="220" t="s">
        <v>542</v>
      </c>
      <c r="D165" s="17">
        <f t="shared" si="16"/>
        <v>0</v>
      </c>
      <c r="E165" s="25"/>
      <c r="F165" s="25"/>
      <c r="G165" s="25"/>
      <c r="H165" s="25"/>
      <c r="I165" s="43"/>
      <c r="J165" s="27"/>
      <c r="K165" s="44"/>
      <c r="L165" s="28"/>
    </row>
    <row r="166" spans="1:12" s="49" customFormat="1" ht="15.6" customHeight="1" x14ac:dyDescent="0.25">
      <c r="A166" s="286" t="s">
        <v>355</v>
      </c>
      <c r="B166" s="287"/>
      <c r="C166" s="251" t="s">
        <v>356</v>
      </c>
      <c r="D166" s="17">
        <f t="shared" si="16"/>
        <v>0</v>
      </c>
      <c r="E166" s="50"/>
      <c r="F166" s="50"/>
      <c r="G166" s="50"/>
      <c r="H166" s="50"/>
      <c r="I166" s="52"/>
      <c r="J166" s="50"/>
      <c r="K166" s="50"/>
      <c r="L166" s="55"/>
    </row>
    <row r="167" spans="1:12" s="13" customFormat="1" ht="15.6" customHeight="1" x14ac:dyDescent="0.25">
      <c r="A167" s="266" t="s">
        <v>247</v>
      </c>
      <c r="B167" s="267"/>
      <c r="C167" s="252" t="s">
        <v>357</v>
      </c>
      <c r="D167" s="17">
        <f t="shared" si="16"/>
        <v>0</v>
      </c>
      <c r="E167" s="23"/>
      <c r="F167" s="23"/>
      <c r="G167" s="23"/>
      <c r="H167" s="23"/>
      <c r="I167" s="45"/>
      <c r="J167" s="23"/>
      <c r="K167" s="23"/>
      <c r="L167" s="24"/>
    </row>
    <row r="168" spans="1:12" s="49" customFormat="1" ht="29.45" customHeight="1" x14ac:dyDescent="0.25">
      <c r="A168" s="852" t="s">
        <v>308</v>
      </c>
      <c r="B168" s="853"/>
      <c r="C168" s="251" t="s">
        <v>309</v>
      </c>
      <c r="D168" s="17">
        <f t="shared" si="16"/>
        <v>0</v>
      </c>
      <c r="E168" s="50"/>
      <c r="F168" s="50"/>
      <c r="G168" s="50"/>
      <c r="H168" s="50"/>
      <c r="I168" s="52"/>
      <c r="J168" s="27"/>
      <c r="K168" s="44"/>
      <c r="L168" s="28"/>
    </row>
    <row r="169" spans="1:12" s="49" customFormat="1" ht="15.6" customHeight="1" x14ac:dyDescent="0.25">
      <c r="A169" s="264" t="s">
        <v>310</v>
      </c>
      <c r="B169" s="250"/>
      <c r="C169" s="251" t="s">
        <v>466</v>
      </c>
      <c r="D169" s="17">
        <f t="shared" si="16"/>
        <v>0</v>
      </c>
      <c r="E169" s="50"/>
      <c r="F169" s="50"/>
      <c r="G169" s="50"/>
      <c r="H169" s="50"/>
      <c r="I169" s="52"/>
      <c r="J169" s="27"/>
      <c r="K169" s="44"/>
      <c r="L169" s="28"/>
    </row>
    <row r="170" spans="1:12" s="13" customFormat="1" ht="15.6" customHeight="1" x14ac:dyDescent="0.25">
      <c r="A170" s="288" t="s">
        <v>248</v>
      </c>
      <c r="B170" s="267"/>
      <c r="C170" s="252" t="s">
        <v>467</v>
      </c>
      <c r="D170" s="17">
        <f t="shared" si="16"/>
        <v>0</v>
      </c>
      <c r="E170" s="23"/>
      <c r="F170" s="23"/>
      <c r="G170" s="23"/>
      <c r="H170" s="23"/>
      <c r="I170" s="45"/>
      <c r="J170" s="23"/>
      <c r="K170" s="23"/>
      <c r="L170" s="24"/>
    </row>
    <row r="171" spans="1:12" s="49" customFormat="1" ht="27.75" customHeight="1" x14ac:dyDescent="0.25">
      <c r="A171" s="854" t="s">
        <v>486</v>
      </c>
      <c r="B171" s="855"/>
      <c r="C171" s="251" t="s">
        <v>487</v>
      </c>
      <c r="D171" s="17">
        <f t="shared" si="16"/>
        <v>0</v>
      </c>
      <c r="E171" s="50"/>
      <c r="F171" s="50"/>
      <c r="G171" s="50"/>
      <c r="H171" s="50"/>
      <c r="I171" s="52"/>
      <c r="J171" s="27"/>
      <c r="K171" s="44"/>
      <c r="L171" s="28"/>
    </row>
    <row r="172" spans="1:12" s="49" customFormat="1" ht="15.6" customHeight="1" x14ac:dyDescent="0.2">
      <c r="A172" s="257"/>
      <c r="B172" s="263" t="s">
        <v>441</v>
      </c>
      <c r="C172" s="255" t="s">
        <v>442</v>
      </c>
      <c r="D172" s="17">
        <f t="shared" si="16"/>
        <v>0</v>
      </c>
      <c r="E172" s="50"/>
      <c r="F172" s="50"/>
      <c r="G172" s="50"/>
      <c r="H172" s="50"/>
      <c r="I172" s="52"/>
      <c r="J172" s="27"/>
      <c r="K172" s="44"/>
      <c r="L172" s="28"/>
    </row>
    <row r="173" spans="1:12" s="49" customFormat="1" ht="15.6" customHeight="1" x14ac:dyDescent="0.2">
      <c r="A173" s="257"/>
      <c r="B173" s="263" t="s">
        <v>443</v>
      </c>
      <c r="C173" s="255" t="s">
        <v>444</v>
      </c>
      <c r="D173" s="17">
        <f t="shared" si="16"/>
        <v>0</v>
      </c>
      <c r="E173" s="50"/>
      <c r="F173" s="50"/>
      <c r="G173" s="50"/>
      <c r="H173" s="50"/>
      <c r="I173" s="52"/>
      <c r="J173" s="27"/>
      <c r="K173" s="44"/>
      <c r="L173" s="28"/>
    </row>
    <row r="174" spans="1:12" s="49" customFormat="1" ht="15.6" customHeight="1" x14ac:dyDescent="0.2">
      <c r="A174" s="257"/>
      <c r="B174" s="263" t="s">
        <v>445</v>
      </c>
      <c r="C174" s="255" t="s">
        <v>446</v>
      </c>
      <c r="D174" s="17">
        <f t="shared" si="16"/>
        <v>0</v>
      </c>
      <c r="E174" s="50"/>
      <c r="F174" s="50"/>
      <c r="G174" s="50"/>
      <c r="H174" s="50"/>
      <c r="I174" s="52"/>
      <c r="J174" s="27"/>
      <c r="K174" s="44"/>
      <c r="L174" s="28"/>
    </row>
    <row r="175" spans="1:12" s="49" customFormat="1" ht="15.6" customHeight="1" x14ac:dyDescent="0.2">
      <c r="A175" s="257"/>
      <c r="B175" s="254" t="s">
        <v>447</v>
      </c>
      <c r="C175" s="255" t="s">
        <v>322</v>
      </c>
      <c r="D175" s="17">
        <f t="shared" si="16"/>
        <v>0</v>
      </c>
      <c r="E175" s="50"/>
      <c r="F175" s="50"/>
      <c r="G175" s="50"/>
      <c r="H175" s="50"/>
      <c r="I175" s="52"/>
      <c r="J175" s="27"/>
      <c r="K175" s="44"/>
      <c r="L175" s="28"/>
    </row>
    <row r="176" spans="1:12" s="49" customFormat="1" ht="15.6" customHeight="1" x14ac:dyDescent="0.25">
      <c r="A176" s="253" t="s">
        <v>323</v>
      </c>
      <c r="B176" s="250"/>
      <c r="C176" s="251" t="s">
        <v>484</v>
      </c>
      <c r="D176" s="17">
        <f t="shared" si="16"/>
        <v>0</v>
      </c>
      <c r="E176" s="50"/>
      <c r="F176" s="50"/>
      <c r="G176" s="50"/>
      <c r="H176" s="50"/>
      <c r="I176" s="52"/>
      <c r="J176" s="27"/>
      <c r="K176" s="44"/>
      <c r="L176" s="28"/>
    </row>
    <row r="177" spans="1:12" s="49" customFormat="1" ht="15.6" customHeight="1" x14ac:dyDescent="0.2">
      <c r="A177" s="257"/>
      <c r="B177" s="254" t="s">
        <v>324</v>
      </c>
      <c r="C177" s="255" t="s">
        <v>325</v>
      </c>
      <c r="D177" s="17">
        <f t="shared" si="16"/>
        <v>0</v>
      </c>
      <c r="E177" s="50"/>
      <c r="F177" s="50"/>
      <c r="G177" s="50"/>
      <c r="H177" s="50"/>
      <c r="I177" s="52"/>
      <c r="J177" s="27"/>
      <c r="K177" s="44"/>
      <c r="L177" s="28"/>
    </row>
    <row r="178" spans="1:12" s="49" customFormat="1" ht="15.6" customHeight="1" x14ac:dyDescent="0.2">
      <c r="A178" s="257"/>
      <c r="B178" s="254" t="s">
        <v>346</v>
      </c>
      <c r="C178" s="255" t="s">
        <v>347</v>
      </c>
      <c r="D178" s="17">
        <f t="shared" si="16"/>
        <v>0</v>
      </c>
      <c r="E178" s="50"/>
      <c r="F178" s="50"/>
      <c r="G178" s="50"/>
      <c r="H178" s="50"/>
      <c r="I178" s="52"/>
      <c r="J178" s="27"/>
      <c r="K178" s="44"/>
      <c r="L178" s="28"/>
    </row>
    <row r="179" spans="1:12" s="49" customFormat="1" ht="15.6" customHeight="1" x14ac:dyDescent="0.2">
      <c r="A179" s="257"/>
      <c r="B179" s="254" t="s">
        <v>282</v>
      </c>
      <c r="C179" s="255" t="s">
        <v>283</v>
      </c>
      <c r="D179" s="17">
        <f t="shared" si="16"/>
        <v>0</v>
      </c>
      <c r="E179" s="50"/>
      <c r="F179" s="50"/>
      <c r="G179" s="50"/>
      <c r="H179" s="50"/>
      <c r="I179" s="52"/>
      <c r="J179" s="27"/>
      <c r="K179" s="44"/>
      <c r="L179" s="28"/>
    </row>
    <row r="180" spans="1:12" s="13" customFormat="1" ht="33.75" customHeight="1" x14ac:dyDescent="0.25">
      <c r="A180" s="846" t="s">
        <v>249</v>
      </c>
      <c r="B180" s="847"/>
      <c r="C180" s="252" t="s">
        <v>463</v>
      </c>
      <c r="D180" s="17">
        <f t="shared" si="16"/>
        <v>0</v>
      </c>
      <c r="E180" s="27"/>
      <c r="F180" s="32">
        <f t="shared" ref="F180:L181" si="18">F181</f>
        <v>0</v>
      </c>
      <c r="G180" s="32">
        <f t="shared" si="18"/>
        <v>0</v>
      </c>
      <c r="H180" s="32">
        <f t="shared" si="18"/>
        <v>0</v>
      </c>
      <c r="I180" s="32">
        <f t="shared" si="18"/>
        <v>0</v>
      </c>
      <c r="J180" s="27">
        <f t="shared" si="18"/>
        <v>0</v>
      </c>
      <c r="K180" s="27">
        <f t="shared" si="18"/>
        <v>0</v>
      </c>
      <c r="L180" s="28">
        <f t="shared" si="18"/>
        <v>0</v>
      </c>
    </row>
    <row r="181" spans="1:12" s="49" customFormat="1" ht="23.25" customHeight="1" x14ac:dyDescent="0.25">
      <c r="A181" s="858" t="s">
        <v>257</v>
      </c>
      <c r="B181" s="859"/>
      <c r="C181" s="251" t="s">
        <v>267</v>
      </c>
      <c r="D181" s="17">
        <f t="shared" si="16"/>
        <v>0</v>
      </c>
      <c r="E181" s="27"/>
      <c r="F181" s="32">
        <f t="shared" si="18"/>
        <v>0</v>
      </c>
      <c r="G181" s="32">
        <f t="shared" si="18"/>
        <v>0</v>
      </c>
      <c r="H181" s="32">
        <f t="shared" si="18"/>
        <v>0</v>
      </c>
      <c r="I181" s="32">
        <f t="shared" si="18"/>
        <v>0</v>
      </c>
      <c r="J181" s="27">
        <f t="shared" si="18"/>
        <v>0</v>
      </c>
      <c r="K181" s="27">
        <f t="shared" si="18"/>
        <v>0</v>
      </c>
      <c r="L181" s="28">
        <f t="shared" si="18"/>
        <v>0</v>
      </c>
    </row>
    <row r="182" spans="1:12" s="49" customFormat="1" ht="25.5" x14ac:dyDescent="0.25">
      <c r="A182" s="257"/>
      <c r="B182" s="289" t="s">
        <v>255</v>
      </c>
      <c r="C182" s="251" t="s">
        <v>256</v>
      </c>
      <c r="D182" s="17">
        <f t="shared" si="16"/>
        <v>0</v>
      </c>
      <c r="E182" s="27"/>
      <c r="F182" s="44"/>
      <c r="G182" s="27"/>
      <c r="H182" s="27"/>
      <c r="I182" s="44"/>
      <c r="J182" s="27"/>
      <c r="K182" s="44"/>
      <c r="L182" s="28"/>
    </row>
    <row r="183" spans="1:12" s="49" customFormat="1" ht="16.899999999999999" customHeight="1" x14ac:dyDescent="0.25">
      <c r="A183" s="290" t="s">
        <v>250</v>
      </c>
      <c r="B183" s="291"/>
      <c r="C183" s="251" t="s">
        <v>97</v>
      </c>
      <c r="D183" s="17">
        <f t="shared" si="16"/>
        <v>0</v>
      </c>
      <c r="E183" s="50"/>
      <c r="F183" s="50"/>
      <c r="G183" s="50"/>
      <c r="H183" s="50"/>
      <c r="I183" s="52"/>
      <c r="J183" s="50"/>
      <c r="K183" s="50"/>
      <c r="L183" s="55"/>
    </row>
    <row r="184" spans="1:12" s="49" customFormat="1" ht="16.899999999999999" customHeight="1" x14ac:dyDescent="0.2">
      <c r="A184" s="257" t="s">
        <v>0</v>
      </c>
      <c r="B184" s="250"/>
      <c r="C184" s="211" t="s">
        <v>326</v>
      </c>
      <c r="D184" s="17">
        <f t="shared" si="16"/>
        <v>0</v>
      </c>
      <c r="E184" s="50"/>
      <c r="F184" s="56">
        <f t="shared" ref="F184:L184" si="19">F185</f>
        <v>0</v>
      </c>
      <c r="G184" s="56">
        <f t="shared" si="19"/>
        <v>0</v>
      </c>
      <c r="H184" s="56">
        <f t="shared" si="19"/>
        <v>0</v>
      </c>
      <c r="I184" s="56">
        <f t="shared" si="19"/>
        <v>0</v>
      </c>
      <c r="J184" s="50">
        <f t="shared" si="19"/>
        <v>0</v>
      </c>
      <c r="K184" s="50">
        <f t="shared" si="19"/>
        <v>0</v>
      </c>
      <c r="L184" s="55">
        <f t="shared" si="19"/>
        <v>0</v>
      </c>
    </row>
    <row r="185" spans="1:12" s="49" customFormat="1" ht="16.899999999999999" customHeight="1" x14ac:dyDescent="0.2">
      <c r="A185" s="290"/>
      <c r="B185" s="254" t="s">
        <v>410</v>
      </c>
      <c r="C185" s="292" t="s">
        <v>327</v>
      </c>
      <c r="D185" s="17">
        <f t="shared" si="16"/>
        <v>0</v>
      </c>
      <c r="E185" s="50"/>
      <c r="F185" s="50"/>
      <c r="G185" s="50"/>
      <c r="H185" s="50"/>
      <c r="I185" s="52"/>
      <c r="J185" s="50"/>
      <c r="K185" s="50"/>
      <c r="L185" s="55"/>
    </row>
    <row r="186" spans="1:12" s="15" customFormat="1" x14ac:dyDescent="0.2">
      <c r="A186" s="293" t="s">
        <v>1</v>
      </c>
      <c r="B186" s="294"/>
      <c r="C186" s="211" t="s">
        <v>329</v>
      </c>
      <c r="D186" s="17">
        <f t="shared" si="16"/>
        <v>0</v>
      </c>
      <c r="E186" s="39"/>
      <c r="F186" s="19">
        <f t="shared" ref="F186:L186" si="20">F187</f>
        <v>0</v>
      </c>
      <c r="G186" s="19">
        <f t="shared" si="20"/>
        <v>0</v>
      </c>
      <c r="H186" s="19">
        <f t="shared" si="20"/>
        <v>0</v>
      </c>
      <c r="I186" s="19">
        <f t="shared" si="20"/>
        <v>0</v>
      </c>
      <c r="J186" s="39">
        <f t="shared" si="20"/>
        <v>0</v>
      </c>
      <c r="K186" s="39">
        <f t="shared" si="20"/>
        <v>0</v>
      </c>
      <c r="L186" s="316">
        <f t="shared" si="20"/>
        <v>0</v>
      </c>
    </row>
    <row r="187" spans="1:12" s="49" customFormat="1" x14ac:dyDescent="0.2">
      <c r="A187" s="281"/>
      <c r="B187" s="295" t="s">
        <v>27</v>
      </c>
      <c r="C187" s="292" t="s">
        <v>330</v>
      </c>
      <c r="D187" s="17">
        <f t="shared" si="16"/>
        <v>0</v>
      </c>
      <c r="E187" s="50"/>
      <c r="F187" s="50"/>
      <c r="G187" s="50"/>
      <c r="H187" s="50"/>
      <c r="I187" s="52"/>
      <c r="J187" s="50"/>
      <c r="K187" s="50"/>
      <c r="L187" s="55"/>
    </row>
    <row r="188" spans="1:12" s="59" customFormat="1" ht="39" customHeight="1" x14ac:dyDescent="0.2">
      <c r="A188" s="731" t="s">
        <v>464</v>
      </c>
      <c r="B188" s="732"/>
      <c r="C188" s="296"/>
      <c r="D188" s="17">
        <f t="shared" si="16"/>
        <v>0</v>
      </c>
      <c r="E188" s="57"/>
      <c r="F188" s="58">
        <f t="shared" ref="F188:L188" si="21">F264+F279</f>
        <v>0</v>
      </c>
      <c r="G188" s="58">
        <f t="shared" si="21"/>
        <v>0</v>
      </c>
      <c r="H188" s="58">
        <f t="shared" si="21"/>
        <v>0</v>
      </c>
      <c r="I188" s="58">
        <f t="shared" si="21"/>
        <v>0</v>
      </c>
      <c r="J188" s="57">
        <f t="shared" si="21"/>
        <v>0</v>
      </c>
      <c r="K188" s="57">
        <f t="shared" si="21"/>
        <v>0</v>
      </c>
      <c r="L188" s="317">
        <f t="shared" si="21"/>
        <v>0</v>
      </c>
    </row>
    <row r="189" spans="1:12" s="49" customFormat="1" ht="30" customHeight="1" x14ac:dyDescent="0.25">
      <c r="A189" s="840" t="s">
        <v>268</v>
      </c>
      <c r="B189" s="841"/>
      <c r="C189" s="252" t="s">
        <v>501</v>
      </c>
      <c r="D189" s="17">
        <f t="shared" si="16"/>
        <v>0</v>
      </c>
      <c r="E189" s="50"/>
      <c r="F189" s="50"/>
      <c r="G189" s="50"/>
      <c r="H189" s="50"/>
      <c r="I189" s="52"/>
      <c r="J189" s="50"/>
      <c r="K189" s="50"/>
      <c r="L189" s="55"/>
    </row>
    <row r="190" spans="1:12" s="49" customFormat="1" ht="18" customHeight="1" x14ac:dyDescent="0.25">
      <c r="A190" s="257" t="s">
        <v>440</v>
      </c>
      <c r="B190" s="254"/>
      <c r="C190" s="251" t="s">
        <v>130</v>
      </c>
      <c r="D190" s="17">
        <f t="shared" si="16"/>
        <v>0</v>
      </c>
      <c r="E190" s="50"/>
      <c r="F190" s="50"/>
      <c r="G190" s="50"/>
      <c r="H190" s="50"/>
      <c r="I190" s="52"/>
      <c r="J190" s="27"/>
      <c r="K190" s="44"/>
      <c r="L190" s="28"/>
    </row>
    <row r="191" spans="1:12" s="49" customFormat="1" ht="15" customHeight="1" x14ac:dyDescent="0.2">
      <c r="A191" s="279"/>
      <c r="B191" s="258" t="s">
        <v>269</v>
      </c>
      <c r="C191" s="255" t="s">
        <v>270</v>
      </c>
      <c r="D191" s="17">
        <f t="shared" si="16"/>
        <v>0</v>
      </c>
      <c r="E191" s="50"/>
      <c r="F191" s="50"/>
      <c r="G191" s="50"/>
      <c r="H191" s="50"/>
      <c r="I191" s="52"/>
      <c r="J191" s="27"/>
      <c r="K191" s="44"/>
      <c r="L191" s="28"/>
    </row>
    <row r="192" spans="1:12" s="49" customFormat="1" ht="30" customHeight="1" x14ac:dyDescent="0.2">
      <c r="A192" s="279"/>
      <c r="B192" s="297" t="s">
        <v>333</v>
      </c>
      <c r="C192" s="255" t="s">
        <v>334</v>
      </c>
      <c r="D192" s="17">
        <f t="shared" si="16"/>
        <v>0</v>
      </c>
      <c r="E192" s="50"/>
      <c r="F192" s="50"/>
      <c r="G192" s="50"/>
      <c r="H192" s="50"/>
      <c r="I192" s="52"/>
      <c r="J192" s="27"/>
      <c r="K192" s="44"/>
      <c r="L192" s="28"/>
    </row>
    <row r="193" spans="1:12" s="49" customFormat="1" ht="16.899999999999999" customHeight="1" x14ac:dyDescent="0.2">
      <c r="A193" s="279"/>
      <c r="B193" s="297" t="s">
        <v>499</v>
      </c>
      <c r="C193" s="255" t="s">
        <v>439</v>
      </c>
      <c r="D193" s="17">
        <f t="shared" si="16"/>
        <v>0</v>
      </c>
      <c r="E193" s="50"/>
      <c r="F193" s="50"/>
      <c r="G193" s="50"/>
      <c r="H193" s="50"/>
      <c r="I193" s="52"/>
      <c r="J193" s="27"/>
      <c r="K193" s="44"/>
      <c r="L193" s="28"/>
    </row>
    <row r="194" spans="1:12" s="49" customFormat="1" ht="17.25" customHeight="1" x14ac:dyDescent="0.25">
      <c r="A194" s="257" t="s">
        <v>335</v>
      </c>
      <c r="B194" s="265"/>
      <c r="C194" s="252" t="s">
        <v>502</v>
      </c>
      <c r="D194" s="17">
        <f t="shared" si="16"/>
        <v>0</v>
      </c>
      <c r="E194" s="50"/>
      <c r="F194" s="50"/>
      <c r="G194" s="50"/>
      <c r="H194" s="50"/>
      <c r="I194" s="52"/>
      <c r="J194" s="50"/>
      <c r="K194" s="50"/>
      <c r="L194" s="55"/>
    </row>
    <row r="195" spans="1:12" s="49" customFormat="1" ht="30.6" customHeight="1" x14ac:dyDescent="0.25">
      <c r="A195" s="856" t="s">
        <v>138</v>
      </c>
      <c r="B195" s="857"/>
      <c r="C195" s="251" t="s">
        <v>336</v>
      </c>
      <c r="D195" s="17">
        <f t="shared" si="16"/>
        <v>0</v>
      </c>
      <c r="E195" s="50"/>
      <c r="F195" s="50"/>
      <c r="G195" s="50"/>
      <c r="H195" s="50"/>
      <c r="I195" s="52"/>
      <c r="J195" s="27"/>
      <c r="K195" s="44"/>
      <c r="L195" s="28"/>
    </row>
    <row r="196" spans="1:12" s="49" customFormat="1" ht="15.6" customHeight="1" x14ac:dyDescent="0.2">
      <c r="A196" s="257"/>
      <c r="B196" s="268" t="s">
        <v>271</v>
      </c>
      <c r="C196" s="255" t="s">
        <v>272</v>
      </c>
      <c r="D196" s="17">
        <f t="shared" si="16"/>
        <v>0</v>
      </c>
      <c r="E196" s="50"/>
      <c r="F196" s="50"/>
      <c r="G196" s="50"/>
      <c r="H196" s="50"/>
      <c r="I196" s="52"/>
      <c r="J196" s="27"/>
      <c r="K196" s="44"/>
      <c r="L196" s="28"/>
    </row>
    <row r="197" spans="1:12" s="49" customFormat="1" ht="15.6" customHeight="1" x14ac:dyDescent="0.2">
      <c r="A197" s="257"/>
      <c r="B197" s="268" t="s">
        <v>136</v>
      </c>
      <c r="C197" s="255" t="s">
        <v>137</v>
      </c>
      <c r="D197" s="17">
        <f t="shared" si="16"/>
        <v>0</v>
      </c>
      <c r="E197" s="50"/>
      <c r="F197" s="50"/>
      <c r="G197" s="50"/>
      <c r="H197" s="50"/>
      <c r="I197" s="52"/>
      <c r="J197" s="27"/>
      <c r="K197" s="44"/>
      <c r="L197" s="28"/>
    </row>
    <row r="198" spans="1:12" s="49" customFormat="1" ht="15.6" customHeight="1" x14ac:dyDescent="0.2">
      <c r="A198" s="257"/>
      <c r="B198" s="268" t="s">
        <v>273</v>
      </c>
      <c r="C198" s="255" t="s">
        <v>416</v>
      </c>
      <c r="D198" s="17">
        <f t="shared" si="16"/>
        <v>0</v>
      </c>
      <c r="E198" s="50"/>
      <c r="F198" s="50"/>
      <c r="G198" s="50"/>
      <c r="H198" s="50"/>
      <c r="I198" s="52"/>
      <c r="J198" s="27"/>
      <c r="K198" s="44"/>
      <c r="L198" s="28"/>
    </row>
    <row r="199" spans="1:12" s="49" customFormat="1" ht="15.6" customHeight="1" x14ac:dyDescent="0.2">
      <c r="A199" s="257"/>
      <c r="B199" s="268" t="s">
        <v>417</v>
      </c>
      <c r="C199" s="255" t="s">
        <v>418</v>
      </c>
      <c r="D199" s="17">
        <f t="shared" si="16"/>
        <v>0</v>
      </c>
      <c r="E199" s="50"/>
      <c r="F199" s="50"/>
      <c r="G199" s="50"/>
      <c r="H199" s="50"/>
      <c r="I199" s="52"/>
      <c r="J199" s="27"/>
      <c r="K199" s="44"/>
      <c r="L199" s="28"/>
    </row>
    <row r="200" spans="1:12" s="49" customFormat="1" ht="15.6" customHeight="1" x14ac:dyDescent="0.2">
      <c r="A200" s="257"/>
      <c r="B200" s="268" t="s">
        <v>419</v>
      </c>
      <c r="C200" s="255" t="s">
        <v>420</v>
      </c>
      <c r="D200" s="17">
        <f t="shared" si="16"/>
        <v>0</v>
      </c>
      <c r="E200" s="50"/>
      <c r="F200" s="50"/>
      <c r="G200" s="50"/>
      <c r="H200" s="50"/>
      <c r="I200" s="52"/>
      <c r="J200" s="27"/>
      <c r="K200" s="44"/>
      <c r="L200" s="28"/>
    </row>
    <row r="201" spans="1:12" s="49" customFormat="1" ht="15.6" customHeight="1" x14ac:dyDescent="0.2">
      <c r="A201" s="257"/>
      <c r="B201" s="268" t="s">
        <v>246</v>
      </c>
      <c r="C201" s="255" t="s">
        <v>245</v>
      </c>
      <c r="D201" s="17">
        <f t="shared" si="16"/>
        <v>0</v>
      </c>
      <c r="E201" s="50"/>
      <c r="F201" s="50"/>
      <c r="G201" s="50"/>
      <c r="H201" s="50"/>
      <c r="I201" s="52"/>
      <c r="J201" s="27"/>
      <c r="K201" s="44"/>
      <c r="L201" s="28"/>
    </row>
    <row r="202" spans="1:12" s="49" customFormat="1" ht="15.6" customHeight="1" x14ac:dyDescent="0.2">
      <c r="A202" s="280"/>
      <c r="B202" s="268" t="s">
        <v>421</v>
      </c>
      <c r="C202" s="255" t="s">
        <v>422</v>
      </c>
      <c r="D202" s="17">
        <f t="shared" si="16"/>
        <v>0</v>
      </c>
      <c r="E202" s="50"/>
      <c r="F202" s="50"/>
      <c r="G202" s="50"/>
      <c r="H202" s="50"/>
      <c r="I202" s="52"/>
      <c r="J202" s="27"/>
      <c r="K202" s="44"/>
      <c r="L202" s="28"/>
    </row>
    <row r="203" spans="1:12" s="49" customFormat="1" ht="15.6" customHeight="1" x14ac:dyDescent="0.2">
      <c r="A203" s="280"/>
      <c r="B203" s="268" t="s">
        <v>423</v>
      </c>
      <c r="C203" s="255" t="s">
        <v>424</v>
      </c>
      <c r="D203" s="17">
        <f t="shared" si="16"/>
        <v>0</v>
      </c>
      <c r="E203" s="50"/>
      <c r="F203" s="50"/>
      <c r="G203" s="50"/>
      <c r="H203" s="50"/>
      <c r="I203" s="52"/>
      <c r="J203" s="27"/>
      <c r="K203" s="44"/>
      <c r="L203" s="28"/>
    </row>
    <row r="204" spans="1:12" s="49" customFormat="1" ht="15.6" customHeight="1" x14ac:dyDescent="0.2">
      <c r="A204" s="280"/>
      <c r="B204" s="258" t="s">
        <v>141</v>
      </c>
      <c r="C204" s="255" t="s">
        <v>142</v>
      </c>
      <c r="D204" s="17">
        <f t="shared" si="16"/>
        <v>0</v>
      </c>
      <c r="E204" s="50"/>
      <c r="F204" s="50"/>
      <c r="G204" s="50"/>
      <c r="H204" s="50"/>
      <c r="I204" s="52"/>
      <c r="J204" s="27"/>
      <c r="K204" s="44"/>
      <c r="L204" s="28"/>
    </row>
    <row r="205" spans="1:12" s="49" customFormat="1" ht="15.6" customHeight="1" x14ac:dyDescent="0.2">
      <c r="A205" s="280"/>
      <c r="B205" s="258" t="s">
        <v>143</v>
      </c>
      <c r="C205" s="255" t="s">
        <v>144</v>
      </c>
      <c r="D205" s="17">
        <f t="shared" si="16"/>
        <v>0</v>
      </c>
      <c r="E205" s="50"/>
      <c r="F205" s="50"/>
      <c r="G205" s="50"/>
      <c r="H205" s="50"/>
      <c r="I205" s="52"/>
      <c r="J205" s="27"/>
      <c r="K205" s="44"/>
      <c r="L205" s="28"/>
    </row>
    <row r="206" spans="1:12" s="49" customFormat="1" ht="15.6" customHeight="1" x14ac:dyDescent="0.2">
      <c r="A206" s="280"/>
      <c r="B206" s="258" t="s">
        <v>244</v>
      </c>
      <c r="C206" s="255" t="s">
        <v>243</v>
      </c>
      <c r="D206" s="17">
        <f t="shared" si="16"/>
        <v>0</v>
      </c>
      <c r="E206" s="50"/>
      <c r="F206" s="50"/>
      <c r="G206" s="50"/>
      <c r="H206" s="50"/>
      <c r="I206" s="52"/>
      <c r="J206" s="27"/>
      <c r="K206" s="44"/>
      <c r="L206" s="28"/>
    </row>
    <row r="207" spans="1:12" s="49" customFormat="1" ht="49.15" customHeight="1" x14ac:dyDescent="0.25">
      <c r="A207" s="733" t="s">
        <v>62</v>
      </c>
      <c r="B207" s="734"/>
      <c r="C207" s="298">
        <v>56</v>
      </c>
      <c r="D207" s="17">
        <f t="shared" ref="D207:D270" si="22">F207+G207+H207+I207</f>
        <v>0</v>
      </c>
      <c r="E207" s="50"/>
      <c r="F207" s="50"/>
      <c r="G207" s="50"/>
      <c r="H207" s="50"/>
      <c r="I207" s="52"/>
      <c r="J207" s="50"/>
      <c r="K207" s="50"/>
      <c r="L207" s="55"/>
    </row>
    <row r="208" spans="1:12" s="49" customFormat="1" ht="29.45" customHeight="1" x14ac:dyDescent="0.2">
      <c r="A208" s="718" t="s">
        <v>99</v>
      </c>
      <c r="B208" s="719"/>
      <c r="C208" s="255" t="s">
        <v>159</v>
      </c>
      <c r="D208" s="17">
        <f t="shared" si="22"/>
        <v>0</v>
      </c>
      <c r="E208" s="50"/>
      <c r="F208" s="50"/>
      <c r="G208" s="50"/>
      <c r="H208" s="50"/>
      <c r="I208" s="52"/>
      <c r="J208" s="27"/>
      <c r="K208" s="44"/>
      <c r="L208" s="28"/>
    </row>
    <row r="209" spans="1:12" s="49" customFormat="1" ht="15" customHeight="1" x14ac:dyDescent="0.2">
      <c r="A209" s="281"/>
      <c r="B209" s="299" t="s">
        <v>349</v>
      </c>
      <c r="C209" s="300" t="s">
        <v>160</v>
      </c>
      <c r="D209" s="17">
        <f t="shared" si="22"/>
        <v>0</v>
      </c>
      <c r="E209" s="50"/>
      <c r="F209" s="50"/>
      <c r="G209" s="50"/>
      <c r="H209" s="50"/>
      <c r="I209" s="52"/>
      <c r="J209" s="27"/>
      <c r="K209" s="44"/>
      <c r="L209" s="28"/>
    </row>
    <row r="210" spans="1:12" s="49" customFormat="1" ht="15" customHeight="1" x14ac:dyDescent="0.2">
      <c r="A210" s="281"/>
      <c r="B210" s="299" t="s">
        <v>350</v>
      </c>
      <c r="C210" s="300" t="s">
        <v>161</v>
      </c>
      <c r="D210" s="17">
        <f t="shared" si="22"/>
        <v>0</v>
      </c>
      <c r="E210" s="50"/>
      <c r="F210" s="50"/>
      <c r="G210" s="50"/>
      <c r="H210" s="50"/>
      <c r="I210" s="52"/>
      <c r="J210" s="27"/>
      <c r="K210" s="44"/>
      <c r="L210" s="28"/>
    </row>
    <row r="211" spans="1:12" s="49" customFormat="1" ht="15" customHeight="1" x14ac:dyDescent="0.2">
      <c r="A211" s="281"/>
      <c r="B211" s="299" t="s">
        <v>351</v>
      </c>
      <c r="C211" s="300" t="s">
        <v>162</v>
      </c>
      <c r="D211" s="17">
        <f t="shared" si="22"/>
        <v>0</v>
      </c>
      <c r="E211" s="50"/>
      <c r="F211" s="50"/>
      <c r="G211" s="50"/>
      <c r="H211" s="50"/>
      <c r="I211" s="52"/>
      <c r="J211" s="27"/>
      <c r="K211" s="44"/>
      <c r="L211" s="28"/>
    </row>
    <row r="212" spans="1:12" s="49" customFormat="1" ht="15" customHeight="1" x14ac:dyDescent="0.2">
      <c r="A212" s="718" t="s">
        <v>100</v>
      </c>
      <c r="B212" s="719"/>
      <c r="C212" s="300" t="s">
        <v>489</v>
      </c>
      <c r="D212" s="17">
        <f t="shared" si="22"/>
        <v>0</v>
      </c>
      <c r="E212" s="50"/>
      <c r="F212" s="50"/>
      <c r="G212" s="50"/>
      <c r="H212" s="50"/>
      <c r="I212" s="52"/>
      <c r="J212" s="27"/>
      <c r="K212" s="44"/>
      <c r="L212" s="28"/>
    </row>
    <row r="213" spans="1:12" s="49" customFormat="1" ht="15" customHeight="1" x14ac:dyDescent="0.2">
      <c r="A213" s="281"/>
      <c r="B213" s="299" t="s">
        <v>349</v>
      </c>
      <c r="C213" s="300" t="s">
        <v>163</v>
      </c>
      <c r="D213" s="17">
        <f t="shared" si="22"/>
        <v>0</v>
      </c>
      <c r="E213" s="50"/>
      <c r="F213" s="50"/>
      <c r="G213" s="50"/>
      <c r="H213" s="50"/>
      <c r="I213" s="52"/>
      <c r="J213" s="27"/>
      <c r="K213" s="44"/>
      <c r="L213" s="28"/>
    </row>
    <row r="214" spans="1:12" s="49" customFormat="1" ht="15" customHeight="1" x14ac:dyDescent="0.2">
      <c r="A214" s="281"/>
      <c r="B214" s="299" t="s">
        <v>350</v>
      </c>
      <c r="C214" s="300" t="s">
        <v>164</v>
      </c>
      <c r="D214" s="17">
        <f t="shared" si="22"/>
        <v>0</v>
      </c>
      <c r="E214" s="50"/>
      <c r="F214" s="50"/>
      <c r="G214" s="50"/>
      <c r="H214" s="50"/>
      <c r="I214" s="52"/>
      <c r="J214" s="27"/>
      <c r="K214" s="44"/>
      <c r="L214" s="28"/>
    </row>
    <row r="215" spans="1:12" s="49" customFormat="1" ht="15" customHeight="1" x14ac:dyDescent="0.2">
      <c r="A215" s="281"/>
      <c r="B215" s="299" t="s">
        <v>352</v>
      </c>
      <c r="C215" s="300" t="s">
        <v>165</v>
      </c>
      <c r="D215" s="17">
        <f t="shared" si="22"/>
        <v>0</v>
      </c>
      <c r="E215" s="50"/>
      <c r="F215" s="50"/>
      <c r="G215" s="50"/>
      <c r="H215" s="50"/>
      <c r="I215" s="52"/>
      <c r="J215" s="27"/>
      <c r="K215" s="44"/>
      <c r="L215" s="28"/>
    </row>
    <row r="216" spans="1:12" s="49" customFormat="1" ht="15" customHeight="1" x14ac:dyDescent="0.2">
      <c r="A216" s="718" t="s">
        <v>101</v>
      </c>
      <c r="B216" s="719"/>
      <c r="C216" s="300" t="s">
        <v>166</v>
      </c>
      <c r="D216" s="17">
        <f t="shared" si="22"/>
        <v>0</v>
      </c>
      <c r="E216" s="50"/>
      <c r="F216" s="50"/>
      <c r="G216" s="50"/>
      <c r="H216" s="50"/>
      <c r="I216" s="52"/>
      <c r="J216" s="27"/>
      <c r="K216" s="44"/>
      <c r="L216" s="28"/>
    </row>
    <row r="217" spans="1:12" s="49" customFormat="1" ht="15" customHeight="1" x14ac:dyDescent="0.2">
      <c r="A217" s="281"/>
      <c r="B217" s="299" t="s">
        <v>349</v>
      </c>
      <c r="C217" s="300" t="s">
        <v>167</v>
      </c>
      <c r="D217" s="17">
        <f t="shared" si="22"/>
        <v>0</v>
      </c>
      <c r="E217" s="50"/>
      <c r="F217" s="50"/>
      <c r="G217" s="50"/>
      <c r="H217" s="50"/>
      <c r="I217" s="52"/>
      <c r="J217" s="27"/>
      <c r="K217" s="44"/>
      <c r="L217" s="28"/>
    </row>
    <row r="218" spans="1:12" s="49" customFormat="1" ht="15" customHeight="1" x14ac:dyDescent="0.2">
      <c r="A218" s="281"/>
      <c r="B218" s="299" t="s">
        <v>350</v>
      </c>
      <c r="C218" s="300" t="s">
        <v>168</v>
      </c>
      <c r="D218" s="17">
        <f t="shared" si="22"/>
        <v>0</v>
      </c>
      <c r="E218" s="50"/>
      <c r="F218" s="50"/>
      <c r="G218" s="50"/>
      <c r="H218" s="50"/>
      <c r="I218" s="52"/>
      <c r="J218" s="27"/>
      <c r="K218" s="44"/>
      <c r="L218" s="28"/>
    </row>
    <row r="219" spans="1:12" s="49" customFormat="1" ht="15" customHeight="1" x14ac:dyDescent="0.2">
      <c r="A219" s="281"/>
      <c r="B219" s="299" t="s">
        <v>351</v>
      </c>
      <c r="C219" s="300" t="s">
        <v>169</v>
      </c>
      <c r="D219" s="17">
        <f t="shared" si="22"/>
        <v>0</v>
      </c>
      <c r="E219" s="50"/>
      <c r="F219" s="50"/>
      <c r="G219" s="50"/>
      <c r="H219" s="50"/>
      <c r="I219" s="52"/>
      <c r="J219" s="27"/>
      <c r="K219" s="44"/>
      <c r="L219" s="28"/>
    </row>
    <row r="220" spans="1:12" s="49" customFormat="1" ht="34.15" customHeight="1" x14ac:dyDescent="0.2">
      <c r="A220" s="718" t="s">
        <v>94</v>
      </c>
      <c r="B220" s="719"/>
      <c r="C220" s="300" t="s">
        <v>170</v>
      </c>
      <c r="D220" s="17">
        <f t="shared" si="22"/>
        <v>0</v>
      </c>
      <c r="E220" s="50"/>
      <c r="F220" s="50"/>
      <c r="G220" s="50"/>
      <c r="H220" s="50"/>
      <c r="I220" s="52"/>
      <c r="J220" s="27"/>
      <c r="K220" s="44"/>
      <c r="L220" s="28"/>
    </row>
    <row r="221" spans="1:12" s="49" customFormat="1" ht="15" customHeight="1" x14ac:dyDescent="0.2">
      <c r="A221" s="281"/>
      <c r="B221" s="299" t="s">
        <v>349</v>
      </c>
      <c r="C221" s="300" t="s">
        <v>171</v>
      </c>
      <c r="D221" s="17">
        <f t="shared" si="22"/>
        <v>0</v>
      </c>
      <c r="E221" s="50"/>
      <c r="F221" s="50"/>
      <c r="G221" s="50"/>
      <c r="H221" s="50"/>
      <c r="I221" s="52"/>
      <c r="J221" s="27"/>
      <c r="K221" s="44"/>
      <c r="L221" s="28"/>
    </row>
    <row r="222" spans="1:12" s="49" customFormat="1" ht="15" customHeight="1" x14ac:dyDescent="0.2">
      <c r="A222" s="281"/>
      <c r="B222" s="299" t="s">
        <v>350</v>
      </c>
      <c r="C222" s="300" t="s">
        <v>172</v>
      </c>
      <c r="D222" s="17">
        <f t="shared" si="22"/>
        <v>0</v>
      </c>
      <c r="E222" s="50"/>
      <c r="F222" s="50"/>
      <c r="G222" s="50"/>
      <c r="H222" s="50"/>
      <c r="I222" s="52"/>
      <c r="J222" s="27"/>
      <c r="K222" s="44"/>
      <c r="L222" s="28"/>
    </row>
    <row r="223" spans="1:12" s="49" customFormat="1" ht="15" customHeight="1" x14ac:dyDescent="0.2">
      <c r="A223" s="281"/>
      <c r="B223" s="299" t="s">
        <v>351</v>
      </c>
      <c r="C223" s="300" t="s">
        <v>173</v>
      </c>
      <c r="D223" s="17">
        <f t="shared" si="22"/>
        <v>0</v>
      </c>
      <c r="E223" s="50"/>
      <c r="F223" s="50"/>
      <c r="G223" s="50"/>
      <c r="H223" s="50"/>
      <c r="I223" s="52"/>
      <c r="J223" s="27"/>
      <c r="K223" s="44"/>
      <c r="L223" s="28"/>
    </row>
    <row r="224" spans="1:12" s="49" customFormat="1" ht="30.75" customHeight="1" x14ac:dyDescent="0.2">
      <c r="A224" s="718" t="s">
        <v>110</v>
      </c>
      <c r="B224" s="719"/>
      <c r="C224" s="300" t="s">
        <v>174</v>
      </c>
      <c r="D224" s="17">
        <f t="shared" si="22"/>
        <v>0</v>
      </c>
      <c r="E224" s="50"/>
      <c r="F224" s="50"/>
      <c r="G224" s="50"/>
      <c r="H224" s="50"/>
      <c r="I224" s="52"/>
      <c r="J224" s="27"/>
      <c r="K224" s="44"/>
      <c r="L224" s="28"/>
    </row>
    <row r="225" spans="1:12" s="49" customFormat="1" ht="15" customHeight="1" x14ac:dyDescent="0.2">
      <c r="A225" s="281"/>
      <c r="B225" s="299" t="s">
        <v>349</v>
      </c>
      <c r="C225" s="300" t="s">
        <v>175</v>
      </c>
      <c r="D225" s="17">
        <f t="shared" si="22"/>
        <v>0</v>
      </c>
      <c r="E225" s="50"/>
      <c r="F225" s="50"/>
      <c r="G225" s="50"/>
      <c r="H225" s="50"/>
      <c r="I225" s="52"/>
      <c r="J225" s="27"/>
      <c r="K225" s="44"/>
      <c r="L225" s="28"/>
    </row>
    <row r="226" spans="1:12" s="49" customFormat="1" ht="15" customHeight="1" x14ac:dyDescent="0.2">
      <c r="A226" s="281"/>
      <c r="B226" s="299" t="s">
        <v>350</v>
      </c>
      <c r="C226" s="300" t="s">
        <v>176</v>
      </c>
      <c r="D226" s="17">
        <f t="shared" si="22"/>
        <v>0</v>
      </c>
      <c r="E226" s="50"/>
      <c r="F226" s="50"/>
      <c r="G226" s="50"/>
      <c r="H226" s="50"/>
      <c r="I226" s="52"/>
      <c r="J226" s="27"/>
      <c r="K226" s="44"/>
      <c r="L226" s="28"/>
    </row>
    <row r="227" spans="1:12" s="49" customFormat="1" ht="15" customHeight="1" x14ac:dyDescent="0.2">
      <c r="A227" s="281"/>
      <c r="B227" s="299" t="s">
        <v>351</v>
      </c>
      <c r="C227" s="300" t="s">
        <v>177</v>
      </c>
      <c r="D227" s="17">
        <f t="shared" si="22"/>
        <v>0</v>
      </c>
      <c r="E227" s="50"/>
      <c r="F227" s="50"/>
      <c r="G227" s="50"/>
      <c r="H227" s="50"/>
      <c r="I227" s="52"/>
      <c r="J227" s="27"/>
      <c r="K227" s="44"/>
      <c r="L227" s="28"/>
    </row>
    <row r="228" spans="1:12" s="49" customFormat="1" ht="29.25" customHeight="1" x14ac:dyDescent="0.2">
      <c r="A228" s="718" t="s">
        <v>111</v>
      </c>
      <c r="B228" s="719"/>
      <c r="C228" s="300" t="s">
        <v>178</v>
      </c>
      <c r="D228" s="17">
        <f t="shared" si="22"/>
        <v>0</v>
      </c>
      <c r="E228" s="50"/>
      <c r="F228" s="50"/>
      <c r="G228" s="50"/>
      <c r="H228" s="50"/>
      <c r="I228" s="52"/>
      <c r="J228" s="27"/>
      <c r="K228" s="44"/>
      <c r="L228" s="28"/>
    </row>
    <row r="229" spans="1:12" s="49" customFormat="1" ht="15" customHeight="1" x14ac:dyDescent="0.2">
      <c r="A229" s="281"/>
      <c r="B229" s="299" t="s">
        <v>349</v>
      </c>
      <c r="C229" s="300" t="s">
        <v>179</v>
      </c>
      <c r="D229" s="17">
        <f t="shared" si="22"/>
        <v>0</v>
      </c>
      <c r="E229" s="50"/>
      <c r="F229" s="50"/>
      <c r="G229" s="50"/>
      <c r="H229" s="50"/>
      <c r="I229" s="52"/>
      <c r="J229" s="27"/>
      <c r="K229" s="44"/>
      <c r="L229" s="28"/>
    </row>
    <row r="230" spans="1:12" s="49" customFormat="1" ht="15" customHeight="1" x14ac:dyDescent="0.2">
      <c r="A230" s="281"/>
      <c r="B230" s="299" t="s">
        <v>350</v>
      </c>
      <c r="C230" s="300" t="s">
        <v>180</v>
      </c>
      <c r="D230" s="17">
        <f t="shared" si="22"/>
        <v>0</v>
      </c>
      <c r="E230" s="50"/>
      <c r="F230" s="50"/>
      <c r="G230" s="50"/>
      <c r="H230" s="50"/>
      <c r="I230" s="52"/>
      <c r="J230" s="27"/>
      <c r="K230" s="44"/>
      <c r="L230" s="28"/>
    </row>
    <row r="231" spans="1:12" s="49" customFormat="1" ht="15" customHeight="1" x14ac:dyDescent="0.2">
      <c r="A231" s="281"/>
      <c r="B231" s="299" t="s">
        <v>351</v>
      </c>
      <c r="C231" s="300" t="s">
        <v>238</v>
      </c>
      <c r="D231" s="17">
        <f t="shared" si="22"/>
        <v>0</v>
      </c>
      <c r="E231" s="50"/>
      <c r="F231" s="50"/>
      <c r="G231" s="50"/>
      <c r="H231" s="50"/>
      <c r="I231" s="52"/>
      <c r="J231" s="27"/>
      <c r="K231" s="44"/>
      <c r="L231" s="28"/>
    </row>
    <row r="232" spans="1:12" s="49" customFormat="1" ht="31.15" customHeight="1" x14ac:dyDescent="0.2">
      <c r="A232" s="718" t="s">
        <v>112</v>
      </c>
      <c r="B232" s="719"/>
      <c r="C232" s="300" t="s">
        <v>239</v>
      </c>
      <c r="D232" s="17">
        <f t="shared" si="22"/>
        <v>0</v>
      </c>
      <c r="E232" s="50"/>
      <c r="F232" s="50"/>
      <c r="G232" s="50"/>
      <c r="H232" s="50"/>
      <c r="I232" s="52"/>
      <c r="J232" s="27"/>
      <c r="K232" s="44"/>
      <c r="L232" s="28"/>
    </row>
    <row r="233" spans="1:12" s="49" customFormat="1" ht="15" customHeight="1" x14ac:dyDescent="0.2">
      <c r="A233" s="281"/>
      <c r="B233" s="299" t="s">
        <v>349</v>
      </c>
      <c r="C233" s="300" t="s">
        <v>240</v>
      </c>
      <c r="D233" s="17">
        <f t="shared" si="22"/>
        <v>0</v>
      </c>
      <c r="E233" s="50"/>
      <c r="F233" s="50"/>
      <c r="G233" s="50"/>
      <c r="H233" s="50"/>
      <c r="I233" s="52"/>
      <c r="J233" s="27"/>
      <c r="K233" s="44"/>
      <c r="L233" s="28"/>
    </row>
    <row r="234" spans="1:12" s="49" customFormat="1" ht="15" customHeight="1" x14ac:dyDescent="0.2">
      <c r="A234" s="281"/>
      <c r="B234" s="299" t="s">
        <v>350</v>
      </c>
      <c r="C234" s="300" t="s">
        <v>241</v>
      </c>
      <c r="D234" s="17">
        <f t="shared" si="22"/>
        <v>0</v>
      </c>
      <c r="E234" s="50"/>
      <c r="F234" s="50"/>
      <c r="G234" s="50"/>
      <c r="H234" s="50"/>
      <c r="I234" s="52"/>
      <c r="J234" s="27"/>
      <c r="K234" s="44"/>
      <c r="L234" s="28"/>
    </row>
    <row r="235" spans="1:12" s="49" customFormat="1" ht="15" customHeight="1" x14ac:dyDescent="0.2">
      <c r="A235" s="281"/>
      <c r="B235" s="299" t="s">
        <v>351</v>
      </c>
      <c r="C235" s="300" t="s">
        <v>242</v>
      </c>
      <c r="D235" s="17">
        <f t="shared" si="22"/>
        <v>0</v>
      </c>
      <c r="E235" s="50"/>
      <c r="F235" s="50"/>
      <c r="G235" s="50"/>
      <c r="H235" s="50"/>
      <c r="I235" s="52"/>
      <c r="J235" s="27"/>
      <c r="K235" s="44"/>
      <c r="L235" s="28"/>
    </row>
    <row r="236" spans="1:12" s="49" customFormat="1" ht="33" customHeight="1" x14ac:dyDescent="0.2">
      <c r="A236" s="720" t="s">
        <v>113</v>
      </c>
      <c r="B236" s="721"/>
      <c r="C236" s="300" t="s">
        <v>506</v>
      </c>
      <c r="D236" s="17">
        <f t="shared" si="22"/>
        <v>0</v>
      </c>
      <c r="E236" s="50"/>
      <c r="F236" s="50"/>
      <c r="G236" s="50"/>
      <c r="H236" s="50"/>
      <c r="I236" s="52"/>
      <c r="J236" s="27"/>
      <c r="K236" s="44"/>
      <c r="L236" s="28"/>
    </row>
    <row r="237" spans="1:12" s="49" customFormat="1" ht="15" customHeight="1" x14ac:dyDescent="0.25">
      <c r="A237" s="301"/>
      <c r="B237" s="299" t="s">
        <v>349</v>
      </c>
      <c r="C237" s="300" t="s">
        <v>507</v>
      </c>
      <c r="D237" s="17">
        <f t="shared" si="22"/>
        <v>0</v>
      </c>
      <c r="E237" s="50"/>
      <c r="F237" s="50"/>
      <c r="G237" s="50"/>
      <c r="H237" s="50"/>
      <c r="I237" s="52"/>
      <c r="J237" s="27"/>
      <c r="K237" s="44"/>
      <c r="L237" s="28"/>
    </row>
    <row r="238" spans="1:12" s="49" customFormat="1" ht="15" customHeight="1" x14ac:dyDescent="0.25">
      <c r="A238" s="301"/>
      <c r="B238" s="299" t="s">
        <v>350</v>
      </c>
      <c r="C238" s="300" t="s">
        <v>114</v>
      </c>
      <c r="D238" s="17">
        <f t="shared" si="22"/>
        <v>0</v>
      </c>
      <c r="E238" s="50"/>
      <c r="F238" s="50"/>
      <c r="G238" s="50"/>
      <c r="H238" s="50"/>
      <c r="I238" s="52"/>
      <c r="J238" s="27"/>
      <c r="K238" s="44"/>
      <c r="L238" s="28"/>
    </row>
    <row r="239" spans="1:12" s="49" customFormat="1" ht="15" customHeight="1" x14ac:dyDescent="0.25">
      <c r="A239" s="301"/>
      <c r="B239" s="299" t="s">
        <v>351</v>
      </c>
      <c r="C239" s="300" t="s">
        <v>146</v>
      </c>
      <c r="D239" s="17">
        <f t="shared" si="22"/>
        <v>0</v>
      </c>
      <c r="E239" s="50"/>
      <c r="F239" s="50"/>
      <c r="G239" s="50"/>
      <c r="H239" s="50"/>
      <c r="I239" s="52"/>
      <c r="J239" s="27"/>
      <c r="K239" s="44"/>
      <c r="L239" s="28"/>
    </row>
    <row r="240" spans="1:12" s="49" customFormat="1" ht="15" customHeight="1" x14ac:dyDescent="0.2">
      <c r="A240" s="720" t="s">
        <v>95</v>
      </c>
      <c r="B240" s="721"/>
      <c r="C240" s="300" t="s">
        <v>147</v>
      </c>
      <c r="D240" s="17">
        <f t="shared" si="22"/>
        <v>0</v>
      </c>
      <c r="E240" s="50"/>
      <c r="F240" s="50"/>
      <c r="G240" s="50"/>
      <c r="H240" s="50"/>
      <c r="I240" s="52"/>
      <c r="J240" s="27"/>
      <c r="K240" s="44"/>
      <c r="L240" s="28"/>
    </row>
    <row r="241" spans="1:12" s="49" customFormat="1" ht="15" customHeight="1" x14ac:dyDescent="0.25">
      <c r="A241" s="301"/>
      <c r="B241" s="299" t="s">
        <v>349</v>
      </c>
      <c r="C241" s="300" t="s">
        <v>148</v>
      </c>
      <c r="D241" s="17">
        <f t="shared" si="22"/>
        <v>0</v>
      </c>
      <c r="E241" s="50"/>
      <c r="F241" s="50"/>
      <c r="G241" s="50"/>
      <c r="H241" s="50"/>
      <c r="I241" s="52"/>
      <c r="J241" s="27"/>
      <c r="K241" s="44"/>
      <c r="L241" s="28"/>
    </row>
    <row r="242" spans="1:12" s="49" customFormat="1" ht="15" customHeight="1" x14ac:dyDescent="0.25">
      <c r="A242" s="301"/>
      <c r="B242" s="299" t="s">
        <v>350</v>
      </c>
      <c r="C242" s="300" t="s">
        <v>149</v>
      </c>
      <c r="D242" s="17">
        <f t="shared" si="22"/>
        <v>0</v>
      </c>
      <c r="E242" s="50"/>
      <c r="F242" s="50"/>
      <c r="G242" s="50"/>
      <c r="H242" s="50"/>
      <c r="I242" s="52"/>
      <c r="J242" s="27"/>
      <c r="K242" s="44"/>
      <c r="L242" s="28"/>
    </row>
    <row r="243" spans="1:12" s="49" customFormat="1" ht="15" customHeight="1" x14ac:dyDescent="0.25">
      <c r="A243" s="301"/>
      <c r="B243" s="299" t="s">
        <v>351</v>
      </c>
      <c r="C243" s="300" t="s">
        <v>432</v>
      </c>
      <c r="D243" s="17">
        <f t="shared" si="22"/>
        <v>0</v>
      </c>
      <c r="E243" s="50"/>
      <c r="F243" s="50"/>
      <c r="G243" s="50"/>
      <c r="H243" s="50"/>
      <c r="I243" s="52"/>
      <c r="J243" s="27"/>
      <c r="K243" s="44"/>
      <c r="L243" s="28"/>
    </row>
    <row r="244" spans="1:12" s="49" customFormat="1" ht="15" customHeight="1" x14ac:dyDescent="0.2">
      <c r="A244" s="712" t="s">
        <v>96</v>
      </c>
      <c r="B244" s="713"/>
      <c r="C244" s="300" t="s">
        <v>433</v>
      </c>
      <c r="D244" s="17">
        <f t="shared" si="22"/>
        <v>0</v>
      </c>
      <c r="E244" s="50"/>
      <c r="F244" s="50"/>
      <c r="G244" s="50"/>
      <c r="H244" s="50"/>
      <c r="I244" s="52"/>
      <c r="J244" s="27"/>
      <c r="K244" s="44"/>
      <c r="L244" s="28"/>
    </row>
    <row r="245" spans="1:12" s="49" customFormat="1" ht="15" customHeight="1" x14ac:dyDescent="0.2">
      <c r="A245" s="302"/>
      <c r="B245" s="299" t="s">
        <v>349</v>
      </c>
      <c r="C245" s="300" t="s">
        <v>434</v>
      </c>
      <c r="D245" s="17">
        <f t="shared" si="22"/>
        <v>0</v>
      </c>
      <c r="E245" s="50"/>
      <c r="F245" s="50"/>
      <c r="G245" s="50"/>
      <c r="H245" s="50"/>
      <c r="I245" s="52"/>
      <c r="J245" s="27"/>
      <c r="K245" s="44"/>
      <c r="L245" s="28"/>
    </row>
    <row r="246" spans="1:12" s="49" customFormat="1" ht="15" customHeight="1" x14ac:dyDescent="0.2">
      <c r="A246" s="302"/>
      <c r="B246" s="299" t="s">
        <v>350</v>
      </c>
      <c r="C246" s="300" t="s">
        <v>435</v>
      </c>
      <c r="D246" s="17">
        <f t="shared" si="22"/>
        <v>0</v>
      </c>
      <c r="E246" s="50"/>
      <c r="F246" s="50"/>
      <c r="G246" s="50"/>
      <c r="H246" s="50"/>
      <c r="I246" s="52"/>
      <c r="J246" s="27"/>
      <c r="K246" s="44"/>
      <c r="L246" s="28"/>
    </row>
    <row r="247" spans="1:12" s="49" customFormat="1" ht="15" customHeight="1" x14ac:dyDescent="0.2">
      <c r="A247" s="302"/>
      <c r="B247" s="299" t="s">
        <v>351</v>
      </c>
      <c r="C247" s="300" t="s">
        <v>436</v>
      </c>
      <c r="D247" s="17">
        <f t="shared" si="22"/>
        <v>0</v>
      </c>
      <c r="E247" s="50"/>
      <c r="F247" s="50"/>
      <c r="G247" s="50"/>
      <c r="H247" s="50"/>
      <c r="I247" s="52"/>
      <c r="J247" s="27"/>
      <c r="K247" s="44"/>
      <c r="L247" s="28"/>
    </row>
    <row r="248" spans="1:12" s="49" customFormat="1" ht="28.15" customHeight="1" x14ac:dyDescent="0.2">
      <c r="A248" s="712" t="s">
        <v>428</v>
      </c>
      <c r="B248" s="713"/>
      <c r="C248" s="300" t="s">
        <v>437</v>
      </c>
      <c r="D248" s="17">
        <f t="shared" si="22"/>
        <v>0</v>
      </c>
      <c r="E248" s="50"/>
      <c r="F248" s="50"/>
      <c r="G248" s="50"/>
      <c r="H248" s="50"/>
      <c r="I248" s="52"/>
      <c r="J248" s="27"/>
      <c r="K248" s="44"/>
      <c r="L248" s="28"/>
    </row>
    <row r="249" spans="1:12" s="49" customFormat="1" ht="15" customHeight="1" x14ac:dyDescent="0.2">
      <c r="A249" s="302"/>
      <c r="B249" s="299" t="s">
        <v>349</v>
      </c>
      <c r="C249" s="300" t="s">
        <v>438</v>
      </c>
      <c r="D249" s="17">
        <f t="shared" si="22"/>
        <v>0</v>
      </c>
      <c r="E249" s="50"/>
      <c r="F249" s="50"/>
      <c r="G249" s="50"/>
      <c r="H249" s="50"/>
      <c r="I249" s="52"/>
      <c r="J249" s="27"/>
      <c r="K249" s="44"/>
      <c r="L249" s="28"/>
    </row>
    <row r="250" spans="1:12" s="49" customFormat="1" ht="15" customHeight="1" x14ac:dyDescent="0.2">
      <c r="A250" s="302"/>
      <c r="B250" s="299" t="s">
        <v>350</v>
      </c>
      <c r="C250" s="300" t="s">
        <v>207</v>
      </c>
      <c r="D250" s="17">
        <f t="shared" si="22"/>
        <v>0</v>
      </c>
      <c r="E250" s="50"/>
      <c r="F250" s="50"/>
      <c r="G250" s="50"/>
      <c r="H250" s="50"/>
      <c r="I250" s="52"/>
      <c r="J250" s="27"/>
      <c r="K250" s="44"/>
      <c r="L250" s="28"/>
    </row>
    <row r="251" spans="1:12" s="49" customFormat="1" ht="15" customHeight="1" x14ac:dyDescent="0.2">
      <c r="A251" s="302"/>
      <c r="B251" s="299" t="s">
        <v>351</v>
      </c>
      <c r="C251" s="300" t="s">
        <v>208</v>
      </c>
      <c r="D251" s="17">
        <f t="shared" si="22"/>
        <v>0</v>
      </c>
      <c r="E251" s="50"/>
      <c r="F251" s="50"/>
      <c r="G251" s="50"/>
      <c r="H251" s="50"/>
      <c r="I251" s="52"/>
      <c r="J251" s="27"/>
      <c r="K251" s="44"/>
      <c r="L251" s="28"/>
    </row>
    <row r="252" spans="1:12" s="49" customFormat="1" ht="30" customHeight="1" x14ac:dyDescent="0.2">
      <c r="A252" s="712" t="s">
        <v>98</v>
      </c>
      <c r="B252" s="713"/>
      <c r="C252" s="300" t="s">
        <v>58</v>
      </c>
      <c r="D252" s="17">
        <f t="shared" si="22"/>
        <v>0</v>
      </c>
      <c r="E252" s="50"/>
      <c r="F252" s="50"/>
      <c r="G252" s="50"/>
      <c r="H252" s="50"/>
      <c r="I252" s="52"/>
      <c r="J252" s="27"/>
      <c r="K252" s="44"/>
      <c r="L252" s="28"/>
    </row>
    <row r="253" spans="1:12" s="49" customFormat="1" ht="15.6" customHeight="1" x14ac:dyDescent="0.2">
      <c r="A253" s="302"/>
      <c r="B253" s="299" t="s">
        <v>349</v>
      </c>
      <c r="C253" s="300" t="s">
        <v>59</v>
      </c>
      <c r="D253" s="17">
        <f t="shared" si="22"/>
        <v>0</v>
      </c>
      <c r="E253" s="50"/>
      <c r="F253" s="50"/>
      <c r="G253" s="50"/>
      <c r="H253" s="50"/>
      <c r="I253" s="52"/>
      <c r="J253" s="27"/>
      <c r="K253" s="44"/>
      <c r="L253" s="28"/>
    </row>
    <row r="254" spans="1:12" s="49" customFormat="1" ht="15.6" customHeight="1" x14ac:dyDescent="0.2">
      <c r="A254" s="302"/>
      <c r="B254" s="299" t="s">
        <v>350</v>
      </c>
      <c r="C254" s="300" t="s">
        <v>60</v>
      </c>
      <c r="D254" s="17">
        <f t="shared" si="22"/>
        <v>0</v>
      </c>
      <c r="E254" s="50"/>
      <c r="F254" s="50"/>
      <c r="G254" s="50"/>
      <c r="H254" s="50"/>
      <c r="I254" s="52"/>
      <c r="J254" s="27"/>
      <c r="K254" s="44"/>
      <c r="L254" s="28"/>
    </row>
    <row r="255" spans="1:12" s="49" customFormat="1" ht="15.6" customHeight="1" x14ac:dyDescent="0.2">
      <c r="A255" s="302"/>
      <c r="B255" s="299" t="s">
        <v>351</v>
      </c>
      <c r="C255" s="300" t="s">
        <v>61</v>
      </c>
      <c r="D255" s="17">
        <f t="shared" si="22"/>
        <v>0</v>
      </c>
      <c r="E255" s="50"/>
      <c r="F255" s="50"/>
      <c r="G255" s="50"/>
      <c r="H255" s="50"/>
      <c r="I255" s="52"/>
      <c r="J255" s="27"/>
      <c r="K255" s="44"/>
      <c r="L255" s="28"/>
    </row>
    <row r="256" spans="1:12" s="49" customFormat="1" ht="18" customHeight="1" x14ac:dyDescent="0.2">
      <c r="A256" s="712" t="s">
        <v>49</v>
      </c>
      <c r="B256" s="713"/>
      <c r="C256" s="300">
        <v>56.27</v>
      </c>
      <c r="D256" s="17">
        <f t="shared" si="22"/>
        <v>0</v>
      </c>
      <c r="E256" s="50"/>
      <c r="F256" s="50"/>
      <c r="G256" s="50"/>
      <c r="H256" s="50"/>
      <c r="I256" s="52"/>
      <c r="J256" s="27"/>
      <c r="K256" s="44"/>
      <c r="L256" s="28"/>
    </row>
    <row r="257" spans="1:12" s="49" customFormat="1" ht="15.6" customHeight="1" x14ac:dyDescent="0.2">
      <c r="A257" s="302"/>
      <c r="B257" s="299" t="s">
        <v>349</v>
      </c>
      <c r="C257" s="300" t="s">
        <v>50</v>
      </c>
      <c r="D257" s="17">
        <f t="shared" si="22"/>
        <v>0</v>
      </c>
      <c r="E257" s="50"/>
      <c r="F257" s="50"/>
      <c r="G257" s="50"/>
      <c r="H257" s="50"/>
      <c r="I257" s="52"/>
      <c r="J257" s="27"/>
      <c r="K257" s="44"/>
      <c r="L257" s="28"/>
    </row>
    <row r="258" spans="1:12" s="49" customFormat="1" ht="15.6" customHeight="1" x14ac:dyDescent="0.2">
      <c r="A258" s="302"/>
      <c r="B258" s="299" t="s">
        <v>350</v>
      </c>
      <c r="C258" s="300" t="s">
        <v>51</v>
      </c>
      <c r="D258" s="17">
        <f t="shared" si="22"/>
        <v>0</v>
      </c>
      <c r="E258" s="50"/>
      <c r="F258" s="50"/>
      <c r="G258" s="50"/>
      <c r="H258" s="50"/>
      <c r="I258" s="52"/>
      <c r="J258" s="27"/>
      <c r="K258" s="44"/>
      <c r="L258" s="28"/>
    </row>
    <row r="259" spans="1:12" s="49" customFormat="1" ht="15.6" customHeight="1" x14ac:dyDescent="0.2">
      <c r="A259" s="302"/>
      <c r="B259" s="299" t="s">
        <v>351</v>
      </c>
      <c r="C259" s="300" t="s">
        <v>52</v>
      </c>
      <c r="D259" s="17">
        <f t="shared" si="22"/>
        <v>0</v>
      </c>
      <c r="E259" s="50"/>
      <c r="F259" s="50"/>
      <c r="G259" s="50"/>
      <c r="H259" s="50"/>
      <c r="I259" s="52"/>
      <c r="J259" s="27"/>
      <c r="K259" s="44"/>
      <c r="L259" s="28"/>
    </row>
    <row r="260" spans="1:12" s="49" customFormat="1" ht="27.75" customHeight="1" x14ac:dyDescent="0.2">
      <c r="A260" s="712" t="s">
        <v>56</v>
      </c>
      <c r="B260" s="713"/>
      <c r="C260" s="300">
        <v>56.28</v>
      </c>
      <c r="D260" s="17">
        <f t="shared" si="22"/>
        <v>0</v>
      </c>
      <c r="E260" s="50"/>
      <c r="F260" s="50"/>
      <c r="G260" s="50"/>
      <c r="H260" s="50"/>
      <c r="I260" s="52"/>
      <c r="J260" s="27"/>
      <c r="K260" s="44"/>
      <c r="L260" s="28"/>
    </row>
    <row r="261" spans="1:12" s="49" customFormat="1" ht="15.6" customHeight="1" x14ac:dyDescent="0.2">
      <c r="A261" s="302"/>
      <c r="B261" s="299" t="s">
        <v>349</v>
      </c>
      <c r="C261" s="300" t="s">
        <v>53</v>
      </c>
      <c r="D261" s="17">
        <f t="shared" si="22"/>
        <v>0</v>
      </c>
      <c r="E261" s="50"/>
      <c r="F261" s="50"/>
      <c r="G261" s="50"/>
      <c r="H261" s="50"/>
      <c r="I261" s="52"/>
      <c r="J261" s="27"/>
      <c r="K261" s="44"/>
      <c r="L261" s="28"/>
    </row>
    <row r="262" spans="1:12" s="49" customFormat="1" ht="15.6" customHeight="1" x14ac:dyDescent="0.2">
      <c r="A262" s="302"/>
      <c r="B262" s="299" t="s">
        <v>350</v>
      </c>
      <c r="C262" s="300" t="s">
        <v>54</v>
      </c>
      <c r="D262" s="17">
        <f t="shared" si="22"/>
        <v>0</v>
      </c>
      <c r="E262" s="50"/>
      <c r="F262" s="50"/>
      <c r="G262" s="50"/>
      <c r="H262" s="50"/>
      <c r="I262" s="52"/>
      <c r="J262" s="27"/>
      <c r="K262" s="44"/>
      <c r="L262" s="28"/>
    </row>
    <row r="263" spans="1:12" s="49" customFormat="1" ht="15.6" customHeight="1" x14ac:dyDescent="0.2">
      <c r="A263" s="302"/>
      <c r="B263" s="299" t="s">
        <v>351</v>
      </c>
      <c r="C263" s="300" t="s">
        <v>55</v>
      </c>
      <c r="D263" s="17">
        <f t="shared" si="22"/>
        <v>0</v>
      </c>
      <c r="E263" s="50"/>
      <c r="F263" s="50"/>
      <c r="G263" s="50"/>
      <c r="H263" s="50"/>
      <c r="I263" s="52"/>
      <c r="J263" s="27"/>
      <c r="K263" s="44"/>
      <c r="L263" s="28"/>
    </row>
    <row r="264" spans="1:12" s="49" customFormat="1" ht="15.6" customHeight="1" x14ac:dyDescent="0.25">
      <c r="A264" s="286" t="s">
        <v>415</v>
      </c>
      <c r="B264" s="303"/>
      <c r="C264" s="252" t="s">
        <v>209</v>
      </c>
      <c r="D264" s="17">
        <f t="shared" si="22"/>
        <v>0</v>
      </c>
      <c r="E264" s="50"/>
      <c r="F264" s="51">
        <f t="shared" ref="F264:L264" si="23">F265+F275</f>
        <v>0</v>
      </c>
      <c r="G264" s="51">
        <f t="shared" si="23"/>
        <v>0</v>
      </c>
      <c r="H264" s="51">
        <f t="shared" si="23"/>
        <v>0</v>
      </c>
      <c r="I264" s="51">
        <f t="shared" si="23"/>
        <v>0</v>
      </c>
      <c r="J264" s="50">
        <f t="shared" si="23"/>
        <v>0</v>
      </c>
      <c r="K264" s="50">
        <f t="shared" si="23"/>
        <v>0</v>
      </c>
      <c r="L264" s="55">
        <f t="shared" si="23"/>
        <v>0</v>
      </c>
    </row>
    <row r="265" spans="1:12" s="49" customFormat="1" ht="15.6" customHeight="1" x14ac:dyDescent="0.25">
      <c r="A265" s="257" t="s">
        <v>281</v>
      </c>
      <c r="B265" s="258"/>
      <c r="C265" s="304">
        <v>71</v>
      </c>
      <c r="D265" s="17">
        <f t="shared" si="22"/>
        <v>0</v>
      </c>
      <c r="E265" s="50"/>
      <c r="F265" s="51">
        <f t="shared" ref="F265:L265" si="24">F266+F271</f>
        <v>0</v>
      </c>
      <c r="G265" s="51">
        <f t="shared" si="24"/>
        <v>0</v>
      </c>
      <c r="H265" s="51">
        <f t="shared" si="24"/>
        <v>0</v>
      </c>
      <c r="I265" s="51">
        <f t="shared" si="24"/>
        <v>0</v>
      </c>
      <c r="J265" s="50">
        <f t="shared" si="24"/>
        <v>0</v>
      </c>
      <c r="K265" s="50">
        <f t="shared" si="24"/>
        <v>0</v>
      </c>
      <c r="L265" s="55">
        <f t="shared" si="24"/>
        <v>0</v>
      </c>
    </row>
    <row r="266" spans="1:12" s="49" customFormat="1" ht="15.6" customHeight="1" x14ac:dyDescent="0.25">
      <c r="A266" s="257" t="s">
        <v>210</v>
      </c>
      <c r="B266" s="258"/>
      <c r="C266" s="304" t="s">
        <v>211</v>
      </c>
      <c r="D266" s="17">
        <f t="shared" si="22"/>
        <v>0</v>
      </c>
      <c r="E266" s="50"/>
      <c r="F266" s="51">
        <f t="shared" ref="F266:L266" si="25">SUM(F267:F270)</f>
        <v>0</v>
      </c>
      <c r="G266" s="51">
        <f t="shared" si="25"/>
        <v>0</v>
      </c>
      <c r="H266" s="51">
        <f t="shared" si="25"/>
        <v>0</v>
      </c>
      <c r="I266" s="51">
        <f t="shared" si="25"/>
        <v>0</v>
      </c>
      <c r="J266" s="50">
        <f t="shared" si="25"/>
        <v>0</v>
      </c>
      <c r="K266" s="50">
        <f t="shared" si="25"/>
        <v>0</v>
      </c>
      <c r="L266" s="55">
        <f t="shared" si="25"/>
        <v>0</v>
      </c>
    </row>
    <row r="267" spans="1:12" s="49" customFormat="1" ht="15.6" customHeight="1" x14ac:dyDescent="0.2">
      <c r="A267" s="257"/>
      <c r="B267" s="258" t="s">
        <v>115</v>
      </c>
      <c r="C267" s="305" t="s">
        <v>116</v>
      </c>
      <c r="D267" s="17">
        <f t="shared" si="22"/>
        <v>0</v>
      </c>
      <c r="E267" s="50"/>
      <c r="F267" s="50"/>
      <c r="G267" s="50"/>
      <c r="H267" s="50"/>
      <c r="I267" s="52"/>
      <c r="J267" s="27"/>
      <c r="K267" s="44"/>
      <c r="L267" s="28"/>
    </row>
    <row r="268" spans="1:12" s="49" customFormat="1" ht="15.6" customHeight="1" x14ac:dyDescent="0.2">
      <c r="A268" s="306"/>
      <c r="B268" s="263" t="s">
        <v>117</v>
      </c>
      <c r="C268" s="305" t="s">
        <v>118</v>
      </c>
      <c r="D268" s="17">
        <f t="shared" si="22"/>
        <v>0</v>
      </c>
      <c r="E268" s="50"/>
      <c r="F268" s="50"/>
      <c r="G268" s="50"/>
      <c r="H268" s="50"/>
      <c r="I268" s="52"/>
      <c r="J268" s="27"/>
      <c r="K268" s="44"/>
      <c r="L268" s="28"/>
    </row>
    <row r="269" spans="1:12" s="49" customFormat="1" ht="15.6" customHeight="1" x14ac:dyDescent="0.2">
      <c r="A269" s="257"/>
      <c r="B269" s="254" t="s">
        <v>230</v>
      </c>
      <c r="C269" s="305" t="s">
        <v>201</v>
      </c>
      <c r="D269" s="17">
        <f t="shared" si="22"/>
        <v>0</v>
      </c>
      <c r="E269" s="50"/>
      <c r="F269" s="50"/>
      <c r="G269" s="50"/>
      <c r="H269" s="50"/>
      <c r="I269" s="52"/>
      <c r="J269" s="27"/>
      <c r="K269" s="44"/>
      <c r="L269" s="28"/>
    </row>
    <row r="270" spans="1:12" s="49" customFormat="1" ht="15.6" customHeight="1" x14ac:dyDescent="0.2">
      <c r="A270" s="257"/>
      <c r="B270" s="254" t="s">
        <v>202</v>
      </c>
      <c r="C270" s="305" t="s">
        <v>390</v>
      </c>
      <c r="D270" s="17">
        <f t="shared" si="22"/>
        <v>0</v>
      </c>
      <c r="E270" s="50"/>
      <c r="F270" s="50"/>
      <c r="G270" s="50"/>
      <c r="H270" s="50"/>
      <c r="I270" s="52"/>
      <c r="J270" s="27"/>
      <c r="K270" s="44"/>
      <c r="L270" s="28"/>
    </row>
    <row r="271" spans="1:12" s="49" customFormat="1" ht="15.6" customHeight="1" x14ac:dyDescent="0.25">
      <c r="A271" s="257" t="s">
        <v>391</v>
      </c>
      <c r="B271" s="254"/>
      <c r="C271" s="304" t="s">
        <v>123</v>
      </c>
      <c r="D271" s="17">
        <f t="shared" ref="D271:D287" si="26">F271+G271+H271+I271</f>
        <v>0</v>
      </c>
      <c r="E271" s="50"/>
      <c r="F271" s="50"/>
      <c r="G271" s="50"/>
      <c r="H271" s="50"/>
      <c r="I271" s="52"/>
      <c r="J271" s="27"/>
      <c r="K271" s="44"/>
      <c r="L271" s="28"/>
    </row>
    <row r="272" spans="1:12" s="49" customFormat="1" ht="15.6" customHeight="1" x14ac:dyDescent="0.25">
      <c r="A272" s="257" t="s">
        <v>124</v>
      </c>
      <c r="B272" s="254"/>
      <c r="C272" s="304">
        <v>72</v>
      </c>
      <c r="D272" s="17">
        <f t="shared" si="26"/>
        <v>0</v>
      </c>
      <c r="E272" s="50"/>
      <c r="F272" s="50"/>
      <c r="G272" s="50"/>
      <c r="H272" s="50"/>
      <c r="I272" s="52"/>
      <c r="J272" s="50"/>
      <c r="K272" s="50"/>
      <c r="L272" s="55"/>
    </row>
    <row r="273" spans="1:12" s="49" customFormat="1" ht="15.6" customHeight="1" x14ac:dyDescent="0.25">
      <c r="A273" s="307" t="s">
        <v>125</v>
      </c>
      <c r="B273" s="308"/>
      <c r="C273" s="304" t="s">
        <v>126</v>
      </c>
      <c r="D273" s="17">
        <f t="shared" si="26"/>
        <v>0</v>
      </c>
      <c r="E273" s="50"/>
      <c r="F273" s="50"/>
      <c r="G273" s="50"/>
      <c r="H273" s="50"/>
      <c r="I273" s="52"/>
      <c r="J273" s="27"/>
      <c r="K273" s="44"/>
      <c r="L273" s="28"/>
    </row>
    <row r="274" spans="1:12" s="49" customFormat="1" ht="15.6" customHeight="1" x14ac:dyDescent="0.2">
      <c r="A274" s="307"/>
      <c r="B274" s="254" t="s">
        <v>203</v>
      </c>
      <c r="C274" s="255" t="s">
        <v>204</v>
      </c>
      <c r="D274" s="17">
        <f t="shared" si="26"/>
        <v>0</v>
      </c>
      <c r="E274" s="50"/>
      <c r="F274" s="50"/>
      <c r="G274" s="50"/>
      <c r="H274" s="50"/>
      <c r="I274" s="52"/>
      <c r="J274" s="27"/>
      <c r="K274" s="44"/>
      <c r="L274" s="28"/>
    </row>
    <row r="275" spans="1:12" s="49" customFormat="1" ht="15.6" customHeight="1" x14ac:dyDescent="0.25">
      <c r="A275" s="307" t="s">
        <v>69</v>
      </c>
      <c r="B275" s="308"/>
      <c r="C275" s="309">
        <v>75</v>
      </c>
      <c r="D275" s="17">
        <f t="shared" si="26"/>
        <v>0</v>
      </c>
      <c r="E275" s="50"/>
      <c r="F275" s="50"/>
      <c r="G275" s="50"/>
      <c r="H275" s="50"/>
      <c r="I275" s="52"/>
      <c r="J275" s="27"/>
      <c r="K275" s="44"/>
      <c r="L275" s="28"/>
    </row>
    <row r="276" spans="1:12" s="49" customFormat="1" ht="15.6" customHeight="1" x14ac:dyDescent="0.25">
      <c r="A276" s="286" t="s">
        <v>313</v>
      </c>
      <c r="B276" s="287"/>
      <c r="C276" s="251" t="s">
        <v>356</v>
      </c>
      <c r="D276" s="17">
        <f t="shared" si="26"/>
        <v>0</v>
      </c>
      <c r="E276" s="50"/>
      <c r="F276" s="50"/>
      <c r="G276" s="50"/>
      <c r="H276" s="50"/>
      <c r="I276" s="52"/>
      <c r="J276" s="50"/>
      <c r="K276" s="50"/>
      <c r="L276" s="55"/>
    </row>
    <row r="277" spans="1:12" s="49" customFormat="1" ht="15.6" customHeight="1" x14ac:dyDescent="0.25">
      <c r="A277" s="288" t="s">
        <v>314</v>
      </c>
      <c r="B277" s="267"/>
      <c r="C277" s="252" t="s">
        <v>467</v>
      </c>
      <c r="D277" s="17">
        <f t="shared" si="26"/>
        <v>0</v>
      </c>
      <c r="E277" s="50"/>
      <c r="F277" s="50"/>
      <c r="G277" s="50"/>
      <c r="H277" s="50"/>
      <c r="I277" s="52"/>
      <c r="J277" s="50"/>
      <c r="K277" s="50"/>
      <c r="L277" s="55"/>
    </row>
    <row r="278" spans="1:12" s="49" customFormat="1" ht="26.45" customHeight="1" x14ac:dyDescent="0.25">
      <c r="A278" s="848" t="s">
        <v>315</v>
      </c>
      <c r="B278" s="849"/>
      <c r="C278" s="251" t="s">
        <v>316</v>
      </c>
      <c r="D278" s="17">
        <f t="shared" si="26"/>
        <v>0</v>
      </c>
      <c r="E278" s="50"/>
      <c r="F278" s="50"/>
      <c r="G278" s="50"/>
      <c r="H278" s="50"/>
      <c r="I278" s="52"/>
      <c r="J278" s="27"/>
      <c r="K278" s="44"/>
      <c r="L278" s="28"/>
    </row>
    <row r="279" spans="1:12" s="49" customFormat="1" ht="35.25" customHeight="1" x14ac:dyDescent="0.25">
      <c r="A279" s="864" t="s">
        <v>3</v>
      </c>
      <c r="B279" s="865"/>
      <c r="C279" s="252" t="s">
        <v>463</v>
      </c>
      <c r="D279" s="17">
        <f t="shared" si="26"/>
        <v>0</v>
      </c>
      <c r="E279" s="27"/>
      <c r="F279" s="32">
        <f t="shared" ref="F279:L280" si="27">F280</f>
        <v>0</v>
      </c>
      <c r="G279" s="32">
        <f t="shared" si="27"/>
        <v>0</v>
      </c>
      <c r="H279" s="32">
        <f t="shared" si="27"/>
        <v>0</v>
      </c>
      <c r="I279" s="32">
        <f t="shared" si="27"/>
        <v>0</v>
      </c>
      <c r="J279" s="27">
        <f t="shared" si="27"/>
        <v>0</v>
      </c>
      <c r="K279" s="27">
        <f t="shared" si="27"/>
        <v>0</v>
      </c>
      <c r="L279" s="28">
        <f t="shared" si="27"/>
        <v>0</v>
      </c>
    </row>
    <row r="280" spans="1:12" s="49" customFormat="1" ht="23.25" customHeight="1" x14ac:dyDescent="0.25">
      <c r="A280" s="858" t="s">
        <v>10</v>
      </c>
      <c r="B280" s="859"/>
      <c r="C280" s="251" t="s">
        <v>267</v>
      </c>
      <c r="D280" s="17">
        <f t="shared" si="26"/>
        <v>0</v>
      </c>
      <c r="E280" s="27"/>
      <c r="F280" s="32">
        <f t="shared" si="27"/>
        <v>0</v>
      </c>
      <c r="G280" s="32">
        <f t="shared" si="27"/>
        <v>0</v>
      </c>
      <c r="H280" s="32">
        <f t="shared" si="27"/>
        <v>0</v>
      </c>
      <c r="I280" s="32">
        <f t="shared" si="27"/>
        <v>0</v>
      </c>
      <c r="J280" s="27">
        <f t="shared" si="27"/>
        <v>0</v>
      </c>
      <c r="K280" s="27">
        <f t="shared" si="27"/>
        <v>0</v>
      </c>
      <c r="L280" s="28">
        <f t="shared" si="27"/>
        <v>0</v>
      </c>
    </row>
    <row r="281" spans="1:12" s="49" customFormat="1" ht="25.5" x14ac:dyDescent="0.25">
      <c r="A281" s="257"/>
      <c r="B281" s="289" t="s">
        <v>259</v>
      </c>
      <c r="C281" s="251" t="s">
        <v>258</v>
      </c>
      <c r="D281" s="17">
        <f t="shared" si="26"/>
        <v>0</v>
      </c>
      <c r="E281" s="27"/>
      <c r="F281" s="44"/>
      <c r="G281" s="27"/>
      <c r="H281" s="27"/>
      <c r="I281" s="44"/>
      <c r="J281" s="27"/>
      <c r="K281" s="44"/>
      <c r="L281" s="28"/>
    </row>
    <row r="282" spans="1:12" s="49" customFormat="1" ht="33.6" customHeight="1" x14ac:dyDescent="0.25">
      <c r="A282" s="257"/>
      <c r="B282" s="289" t="s">
        <v>11</v>
      </c>
      <c r="C282" s="251" t="s">
        <v>12</v>
      </c>
      <c r="D282" s="17">
        <f t="shared" si="26"/>
        <v>0</v>
      </c>
      <c r="E282" s="27"/>
      <c r="F282" s="44"/>
      <c r="G282" s="27"/>
      <c r="H282" s="27"/>
      <c r="I282" s="44"/>
      <c r="J282" s="27"/>
      <c r="K282" s="44"/>
      <c r="L282" s="28"/>
    </row>
    <row r="283" spans="1:12" s="49" customFormat="1" ht="16.899999999999999" customHeight="1" x14ac:dyDescent="0.25">
      <c r="A283" s="290" t="s">
        <v>2</v>
      </c>
      <c r="B283" s="291"/>
      <c r="C283" s="251" t="s">
        <v>97</v>
      </c>
      <c r="D283" s="17">
        <f t="shared" si="26"/>
        <v>0</v>
      </c>
      <c r="E283" s="50"/>
      <c r="F283" s="50"/>
      <c r="G283" s="50"/>
      <c r="H283" s="50"/>
      <c r="I283" s="52"/>
      <c r="J283" s="50"/>
      <c r="K283" s="50"/>
      <c r="L283" s="55"/>
    </row>
    <row r="284" spans="1:12" s="49" customFormat="1" ht="16.899999999999999" customHeight="1" x14ac:dyDescent="0.2">
      <c r="A284" s="257" t="s">
        <v>344</v>
      </c>
      <c r="B284" s="250"/>
      <c r="C284" s="211" t="s">
        <v>326</v>
      </c>
      <c r="D284" s="17">
        <f t="shared" si="26"/>
        <v>0</v>
      </c>
      <c r="E284" s="50"/>
      <c r="F284" s="56">
        <f t="shared" ref="F284:L284" si="28">F285</f>
        <v>0</v>
      </c>
      <c r="G284" s="56">
        <f t="shared" si="28"/>
        <v>0</v>
      </c>
      <c r="H284" s="56">
        <f t="shared" si="28"/>
        <v>0</v>
      </c>
      <c r="I284" s="56">
        <f t="shared" si="28"/>
        <v>0</v>
      </c>
      <c r="J284" s="50">
        <f t="shared" si="28"/>
        <v>0</v>
      </c>
      <c r="K284" s="50">
        <f t="shared" si="28"/>
        <v>0</v>
      </c>
      <c r="L284" s="55">
        <f t="shared" si="28"/>
        <v>0</v>
      </c>
    </row>
    <row r="285" spans="1:12" s="49" customFormat="1" x14ac:dyDescent="0.2">
      <c r="A285" s="281"/>
      <c r="B285" s="295" t="s">
        <v>411</v>
      </c>
      <c r="C285" s="292" t="s">
        <v>328</v>
      </c>
      <c r="D285" s="17">
        <f t="shared" si="26"/>
        <v>0</v>
      </c>
      <c r="E285" s="50"/>
      <c r="F285" s="50"/>
      <c r="G285" s="50"/>
      <c r="H285" s="50"/>
      <c r="I285" s="52"/>
      <c r="J285" s="50"/>
      <c r="K285" s="50"/>
      <c r="L285" s="55"/>
    </row>
    <row r="286" spans="1:12" s="15" customFormat="1" x14ac:dyDescent="0.2">
      <c r="A286" s="293" t="s">
        <v>345</v>
      </c>
      <c r="B286" s="294"/>
      <c r="C286" s="211" t="s">
        <v>329</v>
      </c>
      <c r="D286" s="17">
        <f t="shared" si="26"/>
        <v>0</v>
      </c>
      <c r="E286" s="39"/>
      <c r="F286" s="19">
        <f t="shared" ref="F286:L286" si="29">F287</f>
        <v>0</v>
      </c>
      <c r="G286" s="19">
        <f t="shared" si="29"/>
        <v>0</v>
      </c>
      <c r="H286" s="19">
        <f t="shared" si="29"/>
        <v>0</v>
      </c>
      <c r="I286" s="19">
        <f t="shared" si="29"/>
        <v>0</v>
      </c>
      <c r="J286" s="39">
        <f t="shared" si="29"/>
        <v>0</v>
      </c>
      <c r="K286" s="39">
        <f t="shared" si="29"/>
        <v>0</v>
      </c>
      <c r="L286" s="316">
        <f t="shared" si="29"/>
        <v>0</v>
      </c>
    </row>
    <row r="287" spans="1:12" s="49" customFormat="1" ht="13.5" thickBot="1" x14ac:dyDescent="0.25">
      <c r="A287" s="310"/>
      <c r="B287" s="311" t="s">
        <v>46</v>
      </c>
      <c r="C287" s="312" t="s">
        <v>331</v>
      </c>
      <c r="D287" s="20">
        <f t="shared" si="26"/>
        <v>0</v>
      </c>
      <c r="E287" s="60"/>
      <c r="F287" s="60"/>
      <c r="G287" s="60"/>
      <c r="H287" s="60"/>
      <c r="I287" s="61"/>
      <c r="J287" s="60"/>
      <c r="K287" s="60"/>
      <c r="L287" s="62"/>
    </row>
    <row r="288" spans="1:12" x14ac:dyDescent="0.2">
      <c r="A288" s="65"/>
      <c r="B288" s="243"/>
      <c r="C288" s="65"/>
      <c r="J288" s="65"/>
      <c r="K288" s="65"/>
      <c r="L288" s="65"/>
    </row>
    <row r="289" spans="1:12" ht="25.5" x14ac:dyDescent="0.2">
      <c r="A289" s="244" t="s">
        <v>348</v>
      </c>
      <c r="B289" s="245" t="s">
        <v>430</v>
      </c>
      <c r="C289" s="245"/>
      <c r="J289" s="65"/>
      <c r="K289" s="65"/>
      <c r="L289" s="65"/>
    </row>
    <row r="290" spans="1:12" x14ac:dyDescent="0.2">
      <c r="A290" s="244"/>
      <c r="B290" s="245"/>
      <c r="C290" s="245"/>
      <c r="J290" s="65"/>
      <c r="K290" s="65"/>
      <c r="L290" s="65"/>
    </row>
    <row r="291" spans="1:12" x14ac:dyDescent="0.2">
      <c r="A291" s="723" t="s">
        <v>477</v>
      </c>
      <c r="B291" s="723"/>
      <c r="C291" s="65"/>
      <c r="F291" s="63" t="s">
        <v>478</v>
      </c>
      <c r="J291" s="65"/>
      <c r="K291" s="65"/>
      <c r="L291" s="65"/>
    </row>
    <row r="292" spans="1:12" x14ac:dyDescent="0.2">
      <c r="A292" s="811" t="s">
        <v>503</v>
      </c>
      <c r="B292" s="811"/>
      <c r="C292" s="65"/>
      <c r="J292" s="65"/>
      <c r="K292" s="65"/>
      <c r="L292" s="65"/>
    </row>
    <row r="293" spans="1:12" x14ac:dyDescent="0.2">
      <c r="A293" s="811" t="s">
        <v>504</v>
      </c>
      <c r="B293" s="811"/>
      <c r="C293" s="65"/>
      <c r="F293" s="1" t="s">
        <v>505</v>
      </c>
      <c r="J293" s="65"/>
      <c r="K293" s="65"/>
      <c r="L293" s="65"/>
    </row>
    <row r="294" spans="1:12" ht="29.25" customHeight="1" x14ac:dyDescent="0.2">
      <c r="A294" s="246"/>
      <c r="B294" s="246" t="s">
        <v>297</v>
      </c>
      <c r="C294" s="169"/>
      <c r="D294" s="2"/>
      <c r="E294" s="2"/>
      <c r="F294" s="2"/>
      <c r="G294" s="2"/>
      <c r="H294" s="2"/>
      <c r="J294" s="65"/>
      <c r="K294" s="65"/>
      <c r="L294" s="65"/>
    </row>
    <row r="295" spans="1:12" x14ac:dyDescent="0.2">
      <c r="A295" s="810"/>
      <c r="B295" s="810"/>
      <c r="C295" s="2"/>
      <c r="D295" s="2"/>
      <c r="E295" s="2"/>
      <c r="F295" s="2"/>
      <c r="G295" s="2"/>
      <c r="H295" s="2"/>
    </row>
  </sheetData>
  <sheetProtection password="C484" sheet="1" objects="1" scenarios="1"/>
  <mergeCells count="66">
    <mergeCell ref="A125:B125"/>
    <mergeCell ref="A140:B140"/>
    <mergeCell ref="A156:B156"/>
    <mergeCell ref="A82:B82"/>
    <mergeCell ref="A86:B86"/>
    <mergeCell ref="A90:B90"/>
    <mergeCell ref="A85:B85"/>
    <mergeCell ref="A124:B124"/>
    <mergeCell ref="A189:B189"/>
    <mergeCell ref="B7:I7"/>
    <mergeCell ref="B5:I5"/>
    <mergeCell ref="A195:B195"/>
    <mergeCell ref="A13:B13"/>
    <mergeCell ref="A93:B93"/>
    <mergeCell ref="A95:B95"/>
    <mergeCell ref="A108:B108"/>
    <mergeCell ref="A15:B15"/>
    <mergeCell ref="A16:B16"/>
    <mergeCell ref="A76:B76"/>
    <mergeCell ref="A77:B77"/>
    <mergeCell ref="A48:B48"/>
    <mergeCell ref="A69:B69"/>
    <mergeCell ref="A180:B180"/>
    <mergeCell ref="A181:B181"/>
    <mergeCell ref="A207:B207"/>
    <mergeCell ref="J8:K8"/>
    <mergeCell ref="A9:B11"/>
    <mergeCell ref="A6:I6"/>
    <mergeCell ref="C9:C11"/>
    <mergeCell ref="D9:I9"/>
    <mergeCell ref="A143:B143"/>
    <mergeCell ref="A152:B152"/>
    <mergeCell ref="H8:I8"/>
    <mergeCell ref="A12:B12"/>
    <mergeCell ref="J9:L9"/>
    <mergeCell ref="D10:E10"/>
    <mergeCell ref="F10:I10"/>
    <mergeCell ref="J10:J11"/>
    <mergeCell ref="K10:K11"/>
    <mergeCell ref="L10:L11"/>
    <mergeCell ref="A295:B295"/>
    <mergeCell ref="A291:B291"/>
    <mergeCell ref="A292:B292"/>
    <mergeCell ref="A157:B157"/>
    <mergeCell ref="A160:B160"/>
    <mergeCell ref="A168:B168"/>
    <mergeCell ref="A171:B171"/>
    <mergeCell ref="A188:B188"/>
    <mergeCell ref="A293:B293"/>
    <mergeCell ref="A232:B232"/>
    <mergeCell ref="A236:B236"/>
    <mergeCell ref="A208:B208"/>
    <mergeCell ref="A212:B212"/>
    <mergeCell ref="A216:B216"/>
    <mergeCell ref="A220:B220"/>
    <mergeCell ref="A224:B224"/>
    <mergeCell ref="A228:B228"/>
    <mergeCell ref="A240:B240"/>
    <mergeCell ref="A244:B244"/>
    <mergeCell ref="A248:B248"/>
    <mergeCell ref="A252:B252"/>
    <mergeCell ref="A280:B280"/>
    <mergeCell ref="A256:B256"/>
    <mergeCell ref="A260:B260"/>
    <mergeCell ref="A278:B278"/>
    <mergeCell ref="A279:B279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L153"/>
  <sheetViews>
    <sheetView view="pageBreakPreview" zoomScale="90" zoomScaleSheetLayoutView="90" workbookViewId="0">
      <selection activeCell="G126" sqref="G126"/>
    </sheetView>
  </sheetViews>
  <sheetFormatPr defaultColWidth="9.140625" defaultRowHeight="12.75" x14ac:dyDescent="0.2"/>
  <cols>
    <col min="1" max="1" width="5.140625" style="1" customWidth="1"/>
    <col min="2" max="2" width="60.42578125" style="64" customWidth="1"/>
    <col min="3" max="3" width="10" style="1" customWidth="1"/>
    <col min="4" max="5" width="10.7109375" style="1" customWidth="1"/>
    <col min="6" max="6" width="12.5703125" style="1" customWidth="1"/>
    <col min="7" max="7" width="10.140625" style="1" customWidth="1"/>
    <col min="8" max="8" width="10.28515625" style="1" customWidth="1"/>
    <col min="9" max="9" width="10" style="1" customWidth="1"/>
    <col min="10" max="10" width="9.85546875" style="1" customWidth="1"/>
    <col min="11" max="12" width="9.42578125" style="1" customWidth="1"/>
    <col min="13" max="16384" width="9.140625" style="1"/>
  </cols>
  <sheetData>
    <row r="1" spans="1:12" s="85" customFormat="1" ht="15" x14ac:dyDescent="0.25">
      <c r="A1" s="83" t="s">
        <v>515</v>
      </c>
      <c r="B1" s="83"/>
      <c r="C1" s="83"/>
      <c r="D1" s="84"/>
      <c r="E1" s="85" t="s">
        <v>518</v>
      </c>
      <c r="I1" s="85" t="s">
        <v>521</v>
      </c>
    </row>
    <row r="2" spans="1:12" s="85" customFormat="1" ht="14.25" x14ac:dyDescent="0.2">
      <c r="A2" s="86" t="s">
        <v>516</v>
      </c>
      <c r="C2" s="86"/>
      <c r="D2" s="84"/>
      <c r="E2" s="85" t="s">
        <v>517</v>
      </c>
      <c r="I2" s="85" t="s">
        <v>522</v>
      </c>
    </row>
    <row r="3" spans="1:12" s="85" customFormat="1" ht="15" x14ac:dyDescent="0.25">
      <c r="A3" s="83" t="s">
        <v>524</v>
      </c>
      <c r="C3" s="87"/>
      <c r="D3" s="84"/>
      <c r="E3" s="85" t="s">
        <v>519</v>
      </c>
      <c r="F3" s="85" t="s">
        <v>558</v>
      </c>
      <c r="I3" s="85" t="s">
        <v>523</v>
      </c>
    </row>
    <row r="4" spans="1:12" s="85" customFormat="1" ht="15" x14ac:dyDescent="0.25">
      <c r="A4" s="83" t="s">
        <v>520</v>
      </c>
      <c r="B4" s="85" t="s">
        <v>534</v>
      </c>
      <c r="C4" s="87"/>
      <c r="D4" s="84"/>
      <c r="H4" s="85" t="s">
        <v>559</v>
      </c>
    </row>
    <row r="5" spans="1:12" ht="18" x14ac:dyDescent="0.25">
      <c r="A5" s="68"/>
      <c r="B5" s="742" t="s">
        <v>479</v>
      </c>
      <c r="C5" s="742"/>
      <c r="D5" s="742"/>
      <c r="E5" s="742"/>
      <c r="F5" s="742"/>
      <c r="G5" s="742"/>
      <c r="H5" s="742"/>
      <c r="I5" s="742"/>
      <c r="J5" s="65"/>
      <c r="K5" s="65"/>
      <c r="L5" s="605"/>
    </row>
    <row r="6" spans="1:12" ht="18" x14ac:dyDescent="0.25">
      <c r="A6" s="742" t="s">
        <v>907</v>
      </c>
      <c r="B6" s="742"/>
      <c r="C6" s="742"/>
      <c r="D6" s="742"/>
      <c r="E6" s="742"/>
      <c r="F6" s="742"/>
      <c r="G6" s="742"/>
      <c r="H6" s="742"/>
      <c r="I6" s="742"/>
      <c r="J6" s="65"/>
      <c r="K6" s="65"/>
      <c r="L6" s="65"/>
    </row>
    <row r="7" spans="1:12" ht="57" customHeight="1" x14ac:dyDescent="0.2">
      <c r="A7" s="65"/>
      <c r="B7" s="925" t="s">
        <v>905</v>
      </c>
      <c r="C7" s="925"/>
      <c r="D7" s="925"/>
      <c r="E7" s="925"/>
      <c r="F7" s="925"/>
      <c r="G7" s="925"/>
      <c r="H7" s="925"/>
      <c r="I7" s="471"/>
      <c r="J7" s="65"/>
      <c r="K7" s="65"/>
      <c r="L7" s="65"/>
    </row>
    <row r="8" spans="1:12" ht="13.5" thickBot="1" x14ac:dyDescent="0.25">
      <c r="A8" s="65" t="s">
        <v>532</v>
      </c>
      <c r="B8" s="70"/>
      <c r="C8" s="70"/>
      <c r="D8" s="70"/>
      <c r="E8" s="70"/>
      <c r="F8" s="70"/>
      <c r="G8" s="70"/>
      <c r="H8" s="735"/>
      <c r="I8" s="735"/>
      <c r="J8" s="735" t="s">
        <v>480</v>
      </c>
      <c r="K8" s="735"/>
      <c r="L8" s="605"/>
    </row>
    <row r="9" spans="1:12" s="125" customFormat="1" ht="18.75" customHeight="1" x14ac:dyDescent="0.2">
      <c r="A9" s="736" t="s">
        <v>426</v>
      </c>
      <c r="B9" s="914"/>
      <c r="C9" s="743" t="s">
        <v>70</v>
      </c>
      <c r="D9" s="746" t="s">
        <v>912</v>
      </c>
      <c r="E9" s="919"/>
      <c r="F9" s="920"/>
      <c r="G9" s="920"/>
      <c r="H9" s="920"/>
      <c r="I9" s="920"/>
      <c r="J9" s="921" t="s">
        <v>427</v>
      </c>
      <c r="K9" s="921"/>
      <c r="L9" s="922"/>
    </row>
    <row r="10" spans="1:12" s="125" customFormat="1" ht="20.25" customHeight="1" x14ac:dyDescent="0.2">
      <c r="A10" s="915"/>
      <c r="B10" s="916"/>
      <c r="C10" s="744"/>
      <c r="D10" s="757" t="s">
        <v>449</v>
      </c>
      <c r="E10" s="757"/>
      <c r="F10" s="758" t="s">
        <v>450</v>
      </c>
      <c r="G10" s="758"/>
      <c r="H10" s="758"/>
      <c r="I10" s="759"/>
      <c r="J10" s="760">
        <v>2025</v>
      </c>
      <c r="K10" s="760">
        <v>2026</v>
      </c>
      <c r="L10" s="762">
        <v>2027</v>
      </c>
    </row>
    <row r="11" spans="1:12" s="125" customFormat="1" ht="48" customHeight="1" thickBot="1" x14ac:dyDescent="0.25">
      <c r="A11" s="917"/>
      <c r="B11" s="918"/>
      <c r="C11" s="745"/>
      <c r="D11" s="129" t="s">
        <v>451</v>
      </c>
      <c r="E11" s="130" t="s">
        <v>452</v>
      </c>
      <c r="F11" s="130" t="s">
        <v>453</v>
      </c>
      <c r="G11" s="130" t="s">
        <v>454</v>
      </c>
      <c r="H11" s="130" t="s">
        <v>455</v>
      </c>
      <c r="I11" s="131" t="s">
        <v>456</v>
      </c>
      <c r="J11" s="761"/>
      <c r="K11" s="761"/>
      <c r="L11" s="763"/>
    </row>
    <row r="12" spans="1:12" s="91" customFormat="1" ht="41.25" customHeight="1" x14ac:dyDescent="0.2">
      <c r="A12" s="926" t="s">
        <v>500</v>
      </c>
      <c r="B12" s="927"/>
      <c r="C12" s="425"/>
      <c r="D12" s="158">
        <f t="shared" ref="D12:D75" si="0">F12+G12+H12+I12</f>
        <v>26</v>
      </c>
      <c r="E12" s="158"/>
      <c r="F12" s="159">
        <f>F13+F20</f>
        <v>26</v>
      </c>
      <c r="G12" s="159">
        <f>G13+G20</f>
        <v>0</v>
      </c>
      <c r="H12" s="159">
        <f>H13+H20</f>
        <v>0</v>
      </c>
      <c r="I12" s="159">
        <f>I13+I20</f>
        <v>0</v>
      </c>
      <c r="J12" s="159">
        <f>J13+J20</f>
        <v>0</v>
      </c>
      <c r="K12" s="159">
        <v>0</v>
      </c>
      <c r="L12" s="159">
        <v>0</v>
      </c>
    </row>
    <row r="13" spans="1:12" s="91" customFormat="1" ht="20.25" customHeight="1" x14ac:dyDescent="0.2">
      <c r="A13" s="923" t="s">
        <v>465</v>
      </c>
      <c r="B13" s="924"/>
      <c r="C13" s="426"/>
      <c r="D13" s="158">
        <f t="shared" si="0"/>
        <v>0</v>
      </c>
      <c r="E13" s="160"/>
      <c r="F13" s="160">
        <f>F14</f>
        <v>0</v>
      </c>
      <c r="G13" s="160">
        <f>G14</f>
        <v>0</v>
      </c>
      <c r="H13" s="160">
        <f>H14</f>
        <v>0</v>
      </c>
      <c r="I13" s="160">
        <v>0</v>
      </c>
      <c r="J13" s="458">
        <f>J14</f>
        <v>0</v>
      </c>
      <c r="K13" s="472">
        <v>0</v>
      </c>
      <c r="L13" s="473">
        <v>0</v>
      </c>
    </row>
    <row r="14" spans="1:12" s="91" customFormat="1" ht="19.5" customHeight="1" x14ac:dyDescent="0.2">
      <c r="A14" s="427" t="s">
        <v>220</v>
      </c>
      <c r="B14" s="213"/>
      <c r="C14" s="214" t="s">
        <v>221</v>
      </c>
      <c r="D14" s="158">
        <f t="shared" si="0"/>
        <v>0</v>
      </c>
      <c r="E14" s="161"/>
      <c r="F14" s="161">
        <f>F15+F17+F19</f>
        <v>0</v>
      </c>
      <c r="G14" s="161">
        <f>G15+G17+G19</f>
        <v>0</v>
      </c>
      <c r="H14" s="161">
        <f>H15+H17+H19</f>
        <v>0</v>
      </c>
      <c r="I14" s="161">
        <f>I15+I17+I19</f>
        <v>0</v>
      </c>
      <c r="J14" s="459">
        <f>J15+J17+J19</f>
        <v>0</v>
      </c>
      <c r="K14" s="472">
        <v>0</v>
      </c>
      <c r="L14" s="473">
        <v>0</v>
      </c>
    </row>
    <row r="15" spans="1:12" s="91" customFormat="1" ht="33.75" customHeight="1" x14ac:dyDescent="0.2">
      <c r="A15" s="930" t="s">
        <v>431</v>
      </c>
      <c r="B15" s="931"/>
      <c r="C15" s="214" t="s">
        <v>222</v>
      </c>
      <c r="D15" s="158">
        <f t="shared" si="0"/>
        <v>0</v>
      </c>
      <c r="E15" s="162"/>
      <c r="F15" s="162">
        <v>0</v>
      </c>
      <c r="G15" s="162">
        <v>0</v>
      </c>
      <c r="H15" s="162">
        <v>0</v>
      </c>
      <c r="I15" s="162">
        <v>0</v>
      </c>
      <c r="J15" s="163">
        <v>0</v>
      </c>
      <c r="K15" s="472">
        <v>0</v>
      </c>
      <c r="L15" s="473">
        <v>0</v>
      </c>
    </row>
    <row r="16" spans="1:12" s="91" customFormat="1" ht="29.25" customHeight="1" x14ac:dyDescent="0.2">
      <c r="A16" s="930" t="s">
        <v>219</v>
      </c>
      <c r="B16" s="931"/>
      <c r="C16" s="214" t="s">
        <v>131</v>
      </c>
      <c r="D16" s="158">
        <f t="shared" si="0"/>
        <v>0</v>
      </c>
      <c r="E16" s="162"/>
      <c r="F16" s="162">
        <v>0</v>
      </c>
      <c r="G16" s="162">
        <v>0</v>
      </c>
      <c r="H16" s="162">
        <v>0</v>
      </c>
      <c r="I16" s="162">
        <v>0</v>
      </c>
      <c r="J16" s="163">
        <v>0</v>
      </c>
      <c r="K16" s="472">
        <v>0</v>
      </c>
      <c r="L16" s="473">
        <v>0</v>
      </c>
    </row>
    <row r="17" spans="1:12" s="91" customFormat="1" ht="32.25" customHeight="1" x14ac:dyDescent="0.2">
      <c r="A17" s="932" t="s">
        <v>485</v>
      </c>
      <c r="B17" s="933"/>
      <c r="C17" s="214" t="s">
        <v>20</v>
      </c>
      <c r="D17" s="158">
        <f t="shared" si="0"/>
        <v>0</v>
      </c>
      <c r="E17" s="162"/>
      <c r="F17" s="162">
        <v>0</v>
      </c>
      <c r="G17" s="162">
        <v>0</v>
      </c>
      <c r="H17" s="162">
        <v>0</v>
      </c>
      <c r="I17" s="162">
        <v>0</v>
      </c>
      <c r="J17" s="163">
        <v>0</v>
      </c>
      <c r="K17" s="472">
        <v>0</v>
      </c>
      <c r="L17" s="473">
        <v>0</v>
      </c>
    </row>
    <row r="18" spans="1:12" s="91" customFormat="1" ht="16.899999999999999" customHeight="1" x14ac:dyDescent="0.2">
      <c r="A18" s="607"/>
      <c r="B18" s="436" t="s">
        <v>276</v>
      </c>
      <c r="C18" s="430" t="s">
        <v>277</v>
      </c>
      <c r="D18" s="158">
        <f t="shared" si="0"/>
        <v>0</v>
      </c>
      <c r="E18" s="162"/>
      <c r="F18" s="162">
        <f>'30.10.05'!F151+'31.10.03'!F151+'33.10.08'!F151+'33.10.21'!F151+'33.10.30'!F151+'33.10.31'!F151+'36.10.50'!F151+'37.10.01'!F151+'39.10.01'!F151+'39.10.50'!F151+'40.10.15'!F151+'43.10.10'!F151+'43.10.14'!F151+'43.10.33'!F151+A!F151+B!F151</f>
        <v>0</v>
      </c>
      <c r="G18" s="162">
        <f>'30.10.05'!G151+'31.10.03'!G151+'33.10.08'!G151+'33.10.21'!G151+'33.10.30'!G151+'33.10.31'!G151+'36.10.50'!G151+'37.10.01'!G151+'39.10.01'!G151+'39.10.50'!G151+'40.10.15'!G151+'43.10.10'!G151+'43.10.14'!G151+'43.10.33'!G151+A!G151+B!G151</f>
        <v>0</v>
      </c>
      <c r="H18" s="162">
        <f>'30.10.05'!H151+'31.10.03'!H151+'33.10.08'!H151+'33.10.21'!H151+'33.10.30'!H151+'33.10.31'!H151+'36.10.50'!H151+'37.10.01'!H151+'39.10.01'!H151+'39.10.50'!H151+'40.10.15'!H151+'43.10.10'!H151+'43.10.14'!H151+'43.10.33'!H151+A!H151+B!H151</f>
        <v>0</v>
      </c>
      <c r="I18" s="162">
        <f>'30.10.05'!I151+'31.10.03'!I151+'33.10.08'!I151+'33.10.21'!I151+'33.10.30'!I151+'33.10.31'!I151+'36.10.50'!I151+'37.10.01'!I151+'39.10.01'!I151+'39.10.50'!I151+'40.10.15'!I151+'43.10.10'!I151+'43.10.14'!I151+'43.10.33'!I151+A!I151+B!I151</f>
        <v>0</v>
      </c>
      <c r="J18" s="163">
        <f>'30.10.05'!J151+'31.10.03'!J151+'33.10.08'!J151+'33.10.21'!J151+'33.10.30'!J151+'33.10.31'!J151+'36.10.50'!J151+'37.10.01'!J151+'39.10.01'!J151+'39.10.50'!J151+'40.10.15'!J151+'43.10.10'!J151+'43.10.14'!J151+'43.10.33'!J151+A!J151+B!J151</f>
        <v>0</v>
      </c>
      <c r="K18" s="472">
        <v>0</v>
      </c>
      <c r="L18" s="473">
        <v>0</v>
      </c>
    </row>
    <row r="19" spans="1:12" s="91" customFormat="1" ht="32.25" customHeight="1" x14ac:dyDescent="0.2">
      <c r="A19" s="934" t="s">
        <v>543</v>
      </c>
      <c r="B19" s="935"/>
      <c r="C19" s="214" t="s">
        <v>468</v>
      </c>
      <c r="D19" s="158">
        <f t="shared" si="0"/>
        <v>0</v>
      </c>
      <c r="E19" s="162"/>
      <c r="F19" s="162">
        <v>0</v>
      </c>
      <c r="G19" s="162">
        <v>0</v>
      </c>
      <c r="H19" s="162">
        <v>0</v>
      </c>
      <c r="I19" s="162">
        <v>0</v>
      </c>
      <c r="J19" s="163">
        <v>0</v>
      </c>
      <c r="K19" s="472">
        <v>0</v>
      </c>
      <c r="L19" s="473">
        <v>0</v>
      </c>
    </row>
    <row r="20" spans="1:12" s="116" customFormat="1" ht="39" customHeight="1" x14ac:dyDescent="0.2">
      <c r="A20" s="923" t="s">
        <v>464</v>
      </c>
      <c r="B20" s="924"/>
      <c r="C20" s="442"/>
      <c r="D20" s="158">
        <f t="shared" si="0"/>
        <v>26</v>
      </c>
      <c r="E20" s="166"/>
      <c r="F20" s="166">
        <f>F122+F137+F96</f>
        <v>26</v>
      </c>
      <c r="G20" s="166">
        <f>G122+G137+G96</f>
        <v>0</v>
      </c>
      <c r="H20" s="166">
        <f>H122+H137+H96</f>
        <v>0</v>
      </c>
      <c r="I20" s="166">
        <v>0</v>
      </c>
      <c r="J20" s="166">
        <f>J122+J137+J96</f>
        <v>0</v>
      </c>
      <c r="K20" s="472">
        <v>0</v>
      </c>
      <c r="L20" s="473">
        <v>0</v>
      </c>
    </row>
    <row r="21" spans="1:12" s="91" customFormat="1" ht="30" customHeight="1" x14ac:dyDescent="0.2">
      <c r="A21" s="930" t="s">
        <v>268</v>
      </c>
      <c r="B21" s="931"/>
      <c r="C21" s="214" t="s">
        <v>501</v>
      </c>
      <c r="D21" s="158">
        <f t="shared" si="0"/>
        <v>0</v>
      </c>
      <c r="E21" s="162"/>
      <c r="F21" s="162">
        <f>'30.10.05'!F189+'31.10.03'!F189+'33.10.08'!F189+'33.10.21'!F189+'33.10.30'!F189+'33.10.31'!F189+'36.10.50'!F189+'37.10.01'!F189+'39.10.01'!F189+'39.10.50'!F189+'40.10.15'!F189+'43.10.10'!F189+'43.10.14'!F189+'43.10.33'!F189+A!F189+B!F189</f>
        <v>0</v>
      </c>
      <c r="G21" s="162">
        <f>'30.10.05'!G189+'31.10.03'!G189+'33.10.08'!G189+'33.10.21'!G189+'33.10.30'!G189+'33.10.31'!G189+'36.10.50'!G189+'37.10.01'!G189+'39.10.01'!G189+'39.10.50'!G189+'40.10.15'!G189+'43.10.10'!G189+'43.10.14'!G189+'43.10.33'!G189+A!G189+B!G189</f>
        <v>0</v>
      </c>
      <c r="H21" s="162">
        <f>'30.10.05'!H189+'31.10.03'!H189+'33.10.08'!H189+'33.10.21'!H189+'33.10.30'!H189+'33.10.31'!H189+'36.10.50'!H189+'37.10.01'!H189+'39.10.01'!H189+'39.10.50'!H189+'40.10.15'!H189+'43.10.10'!H189+'43.10.14'!H189+'43.10.33'!H189+A!H189+B!H189</f>
        <v>0</v>
      </c>
      <c r="I21" s="162">
        <f>'30.10.05'!I189+'31.10.03'!I189+'33.10.08'!I189+'33.10.21'!I189+'33.10.30'!I189+'33.10.31'!I189+'36.10.50'!I189+'37.10.01'!I189+'39.10.01'!I189+'39.10.50'!I189+'40.10.15'!I189+'43.10.10'!I189+'43.10.14'!I189+'43.10.33'!I189+A!I189+B!I189</f>
        <v>0</v>
      </c>
      <c r="J21" s="163">
        <f>'30.10.05'!J189+'31.10.03'!J189+'33.10.08'!J189+'33.10.21'!J189+'33.10.30'!J189+'33.10.31'!J189+'36.10.50'!J189+'37.10.01'!J189+'39.10.01'!J189+'39.10.50'!J189+'40.10.15'!J189+'43.10.10'!J189+'43.10.14'!J189+'43.10.33'!J189+A!J189+B!J189</f>
        <v>0</v>
      </c>
      <c r="K21" s="472">
        <v>0</v>
      </c>
      <c r="L21" s="473">
        <v>0</v>
      </c>
    </row>
    <row r="22" spans="1:12" s="91" customFormat="1" ht="18" customHeight="1" x14ac:dyDescent="0.2">
      <c r="A22" s="607" t="s">
        <v>440</v>
      </c>
      <c r="B22" s="429"/>
      <c r="C22" s="214" t="s">
        <v>130</v>
      </c>
      <c r="D22" s="158">
        <f t="shared" si="0"/>
        <v>0</v>
      </c>
      <c r="E22" s="162"/>
      <c r="F22" s="162">
        <f>'30.10.05'!F190+'31.10.03'!F190+'33.10.08'!F190+'33.10.21'!F190+'33.10.30'!F190+'33.10.31'!F190+'36.10.50'!F190+'37.10.01'!F190+'39.10.01'!F190+'39.10.50'!F190+'40.10.15'!F190+'43.10.10'!F190+'43.10.14'!F190+'43.10.33'!F190+A!F190+B!F190</f>
        <v>0</v>
      </c>
      <c r="G22" s="162">
        <f>'30.10.05'!G190+'31.10.03'!G190+'33.10.08'!G190+'33.10.21'!G190+'33.10.30'!G190+'33.10.31'!G190+'36.10.50'!G190+'37.10.01'!G190+'39.10.01'!G190+'39.10.50'!G190+'40.10.15'!G190+'43.10.10'!G190+'43.10.14'!G190+'43.10.33'!G190+A!G190+B!G190</f>
        <v>0</v>
      </c>
      <c r="H22" s="162">
        <f>'30.10.05'!H190+'31.10.03'!H190+'33.10.08'!H190+'33.10.21'!H190+'33.10.30'!H190+'33.10.31'!H190+'36.10.50'!H190+'37.10.01'!H190+'39.10.01'!H190+'39.10.50'!H190+'40.10.15'!H190+'43.10.10'!H190+'43.10.14'!H190+'43.10.33'!H190+A!H190+B!H190</f>
        <v>0</v>
      </c>
      <c r="I22" s="162">
        <f>'30.10.05'!I190+'31.10.03'!I190+'33.10.08'!I190+'33.10.21'!I190+'33.10.30'!I190+'33.10.31'!I190+'36.10.50'!I190+'37.10.01'!I190+'39.10.01'!I190+'39.10.50'!I190+'40.10.15'!I190+'43.10.10'!I190+'43.10.14'!I190+'43.10.33'!I190+A!I190+B!I190</f>
        <v>0</v>
      </c>
      <c r="J22" s="163">
        <f>'30.10.05'!J190+'31.10.03'!J190+'33.10.08'!J190+'33.10.21'!J190+'33.10.30'!J190+'33.10.31'!J190+'36.10.50'!J190+'37.10.01'!J190+'39.10.01'!J190+'39.10.50'!J190+'40.10.15'!J190+'43.10.10'!J190+'43.10.14'!J190+'43.10.33'!J190+A!J190+B!J190</f>
        <v>0</v>
      </c>
      <c r="K22" s="472">
        <v>0</v>
      </c>
      <c r="L22" s="473">
        <v>0</v>
      </c>
    </row>
    <row r="23" spans="1:12" s="91" customFormat="1" ht="15" customHeight="1" x14ac:dyDescent="0.2">
      <c r="A23" s="433"/>
      <c r="B23" s="431" t="s">
        <v>269</v>
      </c>
      <c r="C23" s="430" t="s">
        <v>270</v>
      </c>
      <c r="D23" s="158">
        <f t="shared" si="0"/>
        <v>0</v>
      </c>
      <c r="E23" s="162"/>
      <c r="F23" s="162">
        <f>'30.10.05'!F191+'31.10.03'!F191+'33.10.08'!F191+'33.10.21'!F191+'33.10.30'!F191+'33.10.31'!F191+'36.10.50'!F191+'37.10.01'!F191+'39.10.01'!F191+'39.10.50'!F191+'40.10.15'!F191+'43.10.10'!F191+'43.10.14'!F191+'43.10.33'!F191+A!F191+B!F191</f>
        <v>0</v>
      </c>
      <c r="G23" s="162">
        <f>'30.10.05'!G191+'31.10.03'!G191+'33.10.08'!G191+'33.10.21'!G191+'33.10.30'!G191+'33.10.31'!G191+'36.10.50'!G191+'37.10.01'!G191+'39.10.01'!G191+'39.10.50'!G191+'40.10.15'!G191+'43.10.10'!G191+'43.10.14'!G191+'43.10.33'!G191+A!G191+B!G191</f>
        <v>0</v>
      </c>
      <c r="H23" s="162">
        <f>'30.10.05'!H191+'31.10.03'!H191+'33.10.08'!H191+'33.10.21'!H191+'33.10.30'!H191+'33.10.31'!H191+'36.10.50'!H191+'37.10.01'!H191+'39.10.01'!H191+'39.10.50'!H191+'40.10.15'!H191+'43.10.10'!H191+'43.10.14'!H191+'43.10.33'!H191+A!H191+B!H191</f>
        <v>0</v>
      </c>
      <c r="I23" s="162">
        <f>'30.10.05'!I191+'31.10.03'!I191+'33.10.08'!I191+'33.10.21'!I191+'33.10.30'!I191+'33.10.31'!I191+'36.10.50'!I191+'37.10.01'!I191+'39.10.01'!I191+'39.10.50'!I191+'40.10.15'!I191+'43.10.10'!I191+'43.10.14'!I191+'43.10.33'!I191+A!I191+B!I191</f>
        <v>0</v>
      </c>
      <c r="J23" s="163">
        <f>'30.10.05'!J191+'31.10.03'!J191+'33.10.08'!J191+'33.10.21'!J191+'33.10.30'!J191+'33.10.31'!J191+'36.10.50'!J191+'37.10.01'!J191+'39.10.01'!J191+'39.10.50'!J191+'40.10.15'!J191+'43.10.10'!J191+'43.10.14'!J191+'43.10.33'!J191+A!J191+B!J191</f>
        <v>0</v>
      </c>
      <c r="K23" s="163">
        <f>'30.10.05'!K191+'31.10.03'!K191+'33.10.08'!K191+'33.10.21'!K191+'33.10.30'!K191+'33.10.31'!K191+'36.10.50'!K191+'37.10.01'!K191+'39.10.01'!K191+'39.10.50'!K191+'40.10.15'!K191+'43.10.10'!K191+'43.10.14'!K191+'43.10.33'!K191+A!K191+B!K191</f>
        <v>0</v>
      </c>
      <c r="L23" s="460">
        <f>'30.10.05'!L191+'31.10.03'!L191+'33.10.08'!L191+'33.10.21'!L191+'33.10.30'!L191+'33.10.31'!L191+'36.10.50'!L191+'37.10.01'!L191+'39.10.01'!L191+'39.10.50'!L191+'40.10.15'!L191+'43.10.10'!L191+'43.10.14'!L191+'43.10.33'!L191+A!L191+B!L191</f>
        <v>0</v>
      </c>
    </row>
    <row r="24" spans="1:12" s="91" customFormat="1" ht="30" customHeight="1" x14ac:dyDescent="0.2">
      <c r="A24" s="433"/>
      <c r="B24" s="443" t="s">
        <v>333</v>
      </c>
      <c r="C24" s="430" t="s">
        <v>334</v>
      </c>
      <c r="D24" s="158">
        <f t="shared" si="0"/>
        <v>0</v>
      </c>
      <c r="E24" s="162"/>
      <c r="F24" s="162">
        <f>'30.10.05'!F192+'31.10.03'!F192+'33.10.08'!F192+'33.10.21'!F192+'33.10.30'!F192+'33.10.31'!F192+'36.10.50'!F192+'37.10.01'!F192+'39.10.01'!F192+'39.10.50'!F192+'40.10.15'!F192+'43.10.10'!F192+'43.10.14'!F192+'43.10.33'!F192+A!F192+B!F192</f>
        <v>0</v>
      </c>
      <c r="G24" s="162">
        <f>'30.10.05'!G192+'31.10.03'!G192+'33.10.08'!G192+'33.10.21'!G192+'33.10.30'!G192+'33.10.31'!G192+'36.10.50'!G192+'37.10.01'!G192+'39.10.01'!G192+'39.10.50'!G192+'40.10.15'!G192+'43.10.10'!G192+'43.10.14'!G192+'43.10.33'!G192+A!G192+B!G192</f>
        <v>0</v>
      </c>
      <c r="H24" s="162">
        <f>'30.10.05'!H192+'31.10.03'!H192+'33.10.08'!H192+'33.10.21'!H192+'33.10.30'!H192+'33.10.31'!H192+'36.10.50'!H192+'37.10.01'!H192+'39.10.01'!H192+'39.10.50'!H192+'40.10.15'!H192+'43.10.10'!H192+'43.10.14'!H192+'43.10.33'!H192+A!H192+B!H192</f>
        <v>0</v>
      </c>
      <c r="I24" s="162">
        <f>'30.10.05'!I192+'31.10.03'!I192+'33.10.08'!I192+'33.10.21'!I192+'33.10.30'!I192+'33.10.31'!I192+'36.10.50'!I192+'37.10.01'!I192+'39.10.01'!I192+'39.10.50'!I192+'40.10.15'!I192+'43.10.10'!I192+'43.10.14'!I192+'43.10.33'!I192+A!I192+B!I192</f>
        <v>0</v>
      </c>
      <c r="J24" s="163">
        <f>'30.10.05'!J192+'31.10.03'!J192+'33.10.08'!J192+'33.10.21'!J192+'33.10.30'!J192+'33.10.31'!J192+'36.10.50'!J192+'37.10.01'!J192+'39.10.01'!J192+'39.10.50'!J192+'40.10.15'!J192+'43.10.10'!J192+'43.10.14'!J192+'43.10.33'!J192+A!J192+B!J192</f>
        <v>0</v>
      </c>
      <c r="K24" s="163">
        <f>'30.10.05'!K192+'31.10.03'!K192+'33.10.08'!K192+'33.10.21'!K192+'33.10.30'!K192+'33.10.31'!K192+'36.10.50'!K192+'37.10.01'!K192+'39.10.01'!K192+'39.10.50'!K192+'40.10.15'!K192+'43.10.10'!K192+'43.10.14'!K192+'43.10.33'!K192+A!K192+B!K192</f>
        <v>0</v>
      </c>
      <c r="L24" s="460">
        <f>'30.10.05'!L192+'31.10.03'!L192+'33.10.08'!L192+'33.10.21'!L192+'33.10.30'!L192+'33.10.31'!L192+'36.10.50'!L192+'37.10.01'!L192+'39.10.01'!L192+'39.10.50'!L192+'40.10.15'!L192+'43.10.10'!L192+'43.10.14'!L192+'43.10.33'!L192+A!L192+B!L192</f>
        <v>0</v>
      </c>
    </row>
    <row r="25" spans="1:12" s="91" customFormat="1" ht="16.899999999999999" customHeight="1" x14ac:dyDescent="0.2">
      <c r="A25" s="433"/>
      <c r="B25" s="443" t="s">
        <v>499</v>
      </c>
      <c r="C25" s="430" t="s">
        <v>439</v>
      </c>
      <c r="D25" s="158">
        <f t="shared" si="0"/>
        <v>0</v>
      </c>
      <c r="E25" s="162"/>
      <c r="F25" s="162">
        <f>'30.10.05'!F193+'31.10.03'!F193+'33.10.08'!F193+'33.10.21'!F193+'33.10.30'!F193+'33.10.31'!F193+'36.10.50'!F193+'37.10.01'!F193+'39.10.01'!F193+'39.10.50'!F193+'40.10.15'!F193+'43.10.10'!F193+'43.10.14'!F193+'43.10.33'!F193+A!F193+B!F193</f>
        <v>0</v>
      </c>
      <c r="G25" s="162">
        <f>'30.10.05'!G193+'31.10.03'!G193+'33.10.08'!G193+'33.10.21'!G193+'33.10.30'!G193+'33.10.31'!G193+'36.10.50'!G193+'37.10.01'!G193+'39.10.01'!G193+'39.10.50'!G193+'40.10.15'!G193+'43.10.10'!G193+'43.10.14'!G193+'43.10.33'!G193+A!G193+B!G193</f>
        <v>0</v>
      </c>
      <c r="H25" s="162">
        <f>'30.10.05'!H193+'31.10.03'!H193+'33.10.08'!H193+'33.10.21'!H193+'33.10.30'!H193+'33.10.31'!H193+'36.10.50'!H193+'37.10.01'!H193+'39.10.01'!H193+'39.10.50'!H193+'40.10.15'!H193+'43.10.10'!H193+'43.10.14'!H193+'43.10.33'!H193+A!H193+B!H193</f>
        <v>0</v>
      </c>
      <c r="I25" s="162">
        <f>'30.10.05'!I193+'31.10.03'!I193+'33.10.08'!I193+'33.10.21'!I193+'33.10.30'!I193+'33.10.31'!I193+'36.10.50'!I193+'37.10.01'!I193+'39.10.01'!I193+'39.10.50'!I193+'40.10.15'!I193+'43.10.10'!I193+'43.10.14'!I193+'43.10.33'!I193+A!I193+B!I193</f>
        <v>0</v>
      </c>
      <c r="J25" s="163">
        <f>'30.10.05'!J193+'31.10.03'!J193+'33.10.08'!J193+'33.10.21'!J193+'33.10.30'!J193+'33.10.31'!J193+'36.10.50'!J193+'37.10.01'!J193+'39.10.01'!J193+'39.10.50'!J193+'40.10.15'!J193+'43.10.10'!J193+'43.10.14'!J193+'43.10.33'!J193+A!J193+B!J193</f>
        <v>0</v>
      </c>
      <c r="K25" s="163">
        <f>'30.10.05'!K193+'31.10.03'!K193+'33.10.08'!K193+'33.10.21'!K193+'33.10.30'!K193+'33.10.31'!K193+'36.10.50'!K193+'37.10.01'!K193+'39.10.01'!K193+'39.10.50'!K193+'40.10.15'!K193+'43.10.10'!K193+'43.10.14'!K193+'43.10.33'!K193+A!K193+B!K193</f>
        <v>0</v>
      </c>
      <c r="L25" s="460">
        <f>'30.10.05'!L193+'31.10.03'!L193+'33.10.08'!L193+'33.10.21'!L193+'33.10.30'!L193+'33.10.31'!L193+'36.10.50'!L193+'37.10.01'!L193+'39.10.01'!L193+'39.10.50'!L193+'40.10.15'!L193+'43.10.10'!L193+'43.10.14'!L193+'43.10.33'!L193+A!L193+B!L193</f>
        <v>0</v>
      </c>
    </row>
    <row r="26" spans="1:12" s="91" customFormat="1" ht="17.25" customHeight="1" x14ac:dyDescent="0.2">
      <c r="A26" s="607" t="s">
        <v>335</v>
      </c>
      <c r="B26" s="432"/>
      <c r="C26" s="214" t="s">
        <v>502</v>
      </c>
      <c r="D26" s="158">
        <f t="shared" si="0"/>
        <v>0</v>
      </c>
      <c r="E26" s="162"/>
      <c r="F26" s="162">
        <f>'30.10.05'!F194+'31.10.03'!F194+'33.10.08'!F194+'33.10.21'!F194+'33.10.30'!F194+'33.10.31'!F194+'36.10.50'!F194+'37.10.01'!F194+'39.10.01'!F194+'39.10.50'!F194+'40.10.15'!F194+'43.10.10'!F194+'43.10.14'!F194+'43.10.33'!F194+A!F194+B!F194</f>
        <v>0</v>
      </c>
      <c r="G26" s="162">
        <f>'30.10.05'!G194+'31.10.03'!G194+'33.10.08'!G194+'33.10.21'!G194+'33.10.30'!G194+'33.10.31'!G194+'36.10.50'!G194+'37.10.01'!G194+'39.10.01'!G194+'39.10.50'!G194+'40.10.15'!G194+'43.10.10'!G194+'43.10.14'!G194+'43.10.33'!G194+A!G194+B!G194</f>
        <v>0</v>
      </c>
      <c r="H26" s="162">
        <f>'30.10.05'!H194+'31.10.03'!H194+'33.10.08'!H194+'33.10.21'!H194+'33.10.30'!H194+'33.10.31'!H194+'36.10.50'!H194+'37.10.01'!H194+'39.10.01'!H194+'39.10.50'!H194+'40.10.15'!H194+'43.10.10'!H194+'43.10.14'!H194+'43.10.33'!H194+A!H194+B!H194</f>
        <v>0</v>
      </c>
      <c r="I26" s="162">
        <f>'30.10.05'!I194+'31.10.03'!I194+'33.10.08'!I194+'33.10.21'!I194+'33.10.30'!I194+'33.10.31'!I194+'36.10.50'!I194+'37.10.01'!I194+'39.10.01'!I194+'39.10.50'!I194+'40.10.15'!I194+'43.10.10'!I194+'43.10.14'!I194+'43.10.33'!I194+A!I194+B!I194</f>
        <v>0</v>
      </c>
      <c r="J26" s="163">
        <f>'30.10.05'!J194+'31.10.03'!J194+'33.10.08'!J194+'33.10.21'!J194+'33.10.30'!J194+'33.10.31'!J194+'36.10.50'!J194+'37.10.01'!J194+'39.10.01'!J194+'39.10.50'!J194+'40.10.15'!J194+'43.10.10'!J194+'43.10.14'!J194+'43.10.33'!J194+A!J194+B!J194</f>
        <v>0</v>
      </c>
      <c r="K26" s="163">
        <f>'30.10.05'!K194+'31.10.03'!K194+'33.10.08'!K194+'33.10.21'!K194+'33.10.30'!K194+'33.10.31'!K194+'36.10.50'!K194+'37.10.01'!K194+'39.10.01'!K194+'39.10.50'!K194+'40.10.15'!K194+'43.10.10'!K194+'43.10.14'!K194+'43.10.33'!K194+A!K194+B!K194</f>
        <v>0</v>
      </c>
      <c r="L26" s="460">
        <f>'30.10.05'!L194+'31.10.03'!L194+'33.10.08'!L194+'33.10.21'!L194+'33.10.30'!L194+'33.10.31'!L194+'36.10.50'!L194+'37.10.01'!L194+'39.10.01'!L194+'39.10.50'!L194+'40.10.15'!L194+'43.10.10'!L194+'43.10.14'!L194+'43.10.33'!L194+A!L194+B!L194</f>
        <v>0</v>
      </c>
    </row>
    <row r="27" spans="1:12" s="91" customFormat="1" ht="30.6" customHeight="1" x14ac:dyDescent="0.2">
      <c r="A27" s="936" t="s">
        <v>138</v>
      </c>
      <c r="B27" s="937"/>
      <c r="C27" s="214" t="s">
        <v>336</v>
      </c>
      <c r="D27" s="158">
        <f t="shared" si="0"/>
        <v>0</v>
      </c>
      <c r="E27" s="162"/>
      <c r="F27" s="162">
        <f>'30.10.05'!F195+'31.10.03'!F195+'33.10.08'!F195+'33.10.21'!F195+'33.10.30'!F195+'33.10.31'!F195+'36.10.50'!F195+'37.10.01'!F195+'39.10.01'!F195+'39.10.50'!F195+'40.10.15'!F195+'43.10.10'!F195+'43.10.14'!F195+'43.10.33'!F195+A!F195+B!F195</f>
        <v>0</v>
      </c>
      <c r="G27" s="162">
        <f>'30.10.05'!G195+'31.10.03'!G195+'33.10.08'!G195+'33.10.21'!G195+'33.10.30'!G195+'33.10.31'!G195+'36.10.50'!G195+'37.10.01'!G195+'39.10.01'!G195+'39.10.50'!G195+'40.10.15'!G195+'43.10.10'!G195+'43.10.14'!G195+'43.10.33'!G195+A!G195+B!G195</f>
        <v>0</v>
      </c>
      <c r="H27" s="162">
        <f>'30.10.05'!H195+'31.10.03'!H195+'33.10.08'!H195+'33.10.21'!H195+'33.10.30'!H195+'33.10.31'!H195+'36.10.50'!H195+'37.10.01'!H195+'39.10.01'!H195+'39.10.50'!H195+'40.10.15'!H195+'43.10.10'!H195+'43.10.14'!H195+'43.10.33'!H195+A!H195+B!H195</f>
        <v>0</v>
      </c>
      <c r="I27" s="162">
        <f>'30.10.05'!I195+'31.10.03'!I195+'33.10.08'!I195+'33.10.21'!I195+'33.10.30'!I195+'33.10.31'!I195+'36.10.50'!I195+'37.10.01'!I195+'39.10.01'!I195+'39.10.50'!I195+'40.10.15'!I195+'43.10.10'!I195+'43.10.14'!I195+'43.10.33'!I195+A!I195+B!I195</f>
        <v>0</v>
      </c>
      <c r="J27" s="163">
        <f>'30.10.05'!J195+'31.10.03'!J195+'33.10.08'!J195+'33.10.21'!J195+'33.10.30'!J195+'33.10.31'!J195+'36.10.50'!J195+'37.10.01'!J195+'39.10.01'!J195+'39.10.50'!J195+'40.10.15'!J195+'43.10.10'!J195+'43.10.14'!J195+'43.10.33'!J195+A!J195+B!J195</f>
        <v>0</v>
      </c>
      <c r="K27" s="163">
        <f>'30.10.05'!K195+'31.10.03'!K195+'33.10.08'!K195+'33.10.21'!K195+'33.10.30'!K195+'33.10.31'!K195+'36.10.50'!K195+'37.10.01'!K195+'39.10.01'!K195+'39.10.50'!K195+'40.10.15'!K195+'43.10.10'!K195+'43.10.14'!K195+'43.10.33'!K195+A!K195+B!K195</f>
        <v>0</v>
      </c>
      <c r="L27" s="460">
        <f>'30.10.05'!L195+'31.10.03'!L195+'33.10.08'!L195+'33.10.21'!L195+'33.10.30'!L195+'33.10.31'!L195+'36.10.50'!L195+'37.10.01'!L195+'39.10.01'!L195+'39.10.50'!L195+'40.10.15'!L195+'43.10.10'!L195+'43.10.14'!L195+'43.10.33'!L195+A!L195+B!L195</f>
        <v>0</v>
      </c>
    </row>
    <row r="28" spans="1:12" s="91" customFormat="1" ht="15.6" customHeight="1" x14ac:dyDescent="0.2">
      <c r="A28" s="607"/>
      <c r="B28" s="218" t="s">
        <v>271</v>
      </c>
      <c r="C28" s="430" t="s">
        <v>272</v>
      </c>
      <c r="D28" s="158">
        <f t="shared" si="0"/>
        <v>0</v>
      </c>
      <c r="E28" s="162"/>
      <c r="F28" s="162">
        <f>'30.10.05'!F196+'31.10.03'!F196+'33.10.08'!F196+'33.10.21'!F196+'33.10.30'!F196+'33.10.31'!F196+'36.10.50'!F196+'37.10.01'!F196+'39.10.01'!F196+'39.10.50'!F196+'40.10.15'!F196+'43.10.10'!F196+'43.10.14'!F196+'43.10.33'!F196+A!F196+B!F196</f>
        <v>0</v>
      </c>
      <c r="G28" s="162">
        <f>'30.10.05'!G196+'31.10.03'!G196+'33.10.08'!G196+'33.10.21'!G196+'33.10.30'!G196+'33.10.31'!G196+'36.10.50'!G196+'37.10.01'!G196+'39.10.01'!G196+'39.10.50'!G196+'40.10.15'!G196+'43.10.10'!G196+'43.10.14'!G196+'43.10.33'!G196+A!G196+B!G196</f>
        <v>0</v>
      </c>
      <c r="H28" s="162">
        <f>'30.10.05'!H196+'31.10.03'!H196+'33.10.08'!H196+'33.10.21'!H196+'33.10.30'!H196+'33.10.31'!H196+'36.10.50'!H196+'37.10.01'!H196+'39.10.01'!H196+'39.10.50'!H196+'40.10.15'!H196+'43.10.10'!H196+'43.10.14'!H196+'43.10.33'!H196+A!H196+B!H196</f>
        <v>0</v>
      </c>
      <c r="I28" s="162">
        <f>'30.10.05'!I196+'31.10.03'!I196+'33.10.08'!I196+'33.10.21'!I196+'33.10.30'!I196+'33.10.31'!I196+'36.10.50'!I196+'37.10.01'!I196+'39.10.01'!I196+'39.10.50'!I196+'40.10.15'!I196+'43.10.10'!I196+'43.10.14'!I196+'43.10.33'!I196+A!I196+B!I196</f>
        <v>0</v>
      </c>
      <c r="J28" s="163">
        <f>'30.10.05'!J196+'31.10.03'!J196+'33.10.08'!J196+'33.10.21'!J196+'33.10.30'!J196+'33.10.31'!J196+'36.10.50'!J196+'37.10.01'!J196+'39.10.01'!J196+'39.10.50'!J196+'40.10.15'!J196+'43.10.10'!J196+'43.10.14'!J196+'43.10.33'!J196+A!J196+B!J196</f>
        <v>0</v>
      </c>
      <c r="K28" s="163">
        <f>'30.10.05'!K196+'31.10.03'!K196+'33.10.08'!K196+'33.10.21'!K196+'33.10.30'!K196+'33.10.31'!K196+'36.10.50'!K196+'37.10.01'!K196+'39.10.01'!K196+'39.10.50'!K196+'40.10.15'!K196+'43.10.10'!K196+'43.10.14'!K196+'43.10.33'!K196+A!K196+B!K196</f>
        <v>0</v>
      </c>
      <c r="L28" s="460">
        <f>'30.10.05'!L196+'31.10.03'!L196+'33.10.08'!L196+'33.10.21'!L196+'33.10.30'!L196+'33.10.31'!L196+'36.10.50'!L196+'37.10.01'!L196+'39.10.01'!L196+'39.10.50'!L196+'40.10.15'!L196+'43.10.10'!L196+'43.10.14'!L196+'43.10.33'!L196+A!L196+B!L196</f>
        <v>0</v>
      </c>
    </row>
    <row r="29" spans="1:12" s="91" customFormat="1" ht="15.6" customHeight="1" x14ac:dyDescent="0.2">
      <c r="A29" s="607"/>
      <c r="B29" s="218" t="s">
        <v>136</v>
      </c>
      <c r="C29" s="430" t="s">
        <v>137</v>
      </c>
      <c r="D29" s="158">
        <f t="shared" si="0"/>
        <v>0</v>
      </c>
      <c r="E29" s="162"/>
      <c r="F29" s="162">
        <f>'30.10.05'!F197+'31.10.03'!F197+'33.10.08'!F197+'33.10.21'!F197+'33.10.30'!F197+'33.10.31'!F197+'36.10.50'!F197+'37.10.01'!F197+'39.10.01'!F197+'39.10.50'!F197+'40.10.15'!F197+'43.10.10'!F197+'43.10.14'!F197+'43.10.33'!F197+A!F197+B!F197</f>
        <v>0</v>
      </c>
      <c r="G29" s="162">
        <f>'30.10.05'!G197+'31.10.03'!G197+'33.10.08'!G197+'33.10.21'!G197+'33.10.30'!G197+'33.10.31'!G197+'36.10.50'!G197+'37.10.01'!G197+'39.10.01'!G197+'39.10.50'!G197+'40.10.15'!G197+'43.10.10'!G197+'43.10.14'!G197+'43.10.33'!G197+A!G197+B!G197</f>
        <v>0</v>
      </c>
      <c r="H29" s="162">
        <f>'30.10.05'!H197+'31.10.03'!H197+'33.10.08'!H197+'33.10.21'!H197+'33.10.30'!H197+'33.10.31'!H197+'36.10.50'!H197+'37.10.01'!H197+'39.10.01'!H197+'39.10.50'!H197+'40.10.15'!H197+'43.10.10'!H197+'43.10.14'!H197+'43.10.33'!H197+A!H197+B!H197</f>
        <v>0</v>
      </c>
      <c r="I29" s="162">
        <f>'30.10.05'!I197+'31.10.03'!I197+'33.10.08'!I197+'33.10.21'!I197+'33.10.30'!I197+'33.10.31'!I197+'36.10.50'!I197+'37.10.01'!I197+'39.10.01'!I197+'39.10.50'!I197+'40.10.15'!I197+'43.10.10'!I197+'43.10.14'!I197+'43.10.33'!I197+A!I197+B!I197</f>
        <v>0</v>
      </c>
      <c r="J29" s="163">
        <f>'30.10.05'!J197+'31.10.03'!J197+'33.10.08'!J197+'33.10.21'!J197+'33.10.30'!J197+'33.10.31'!J197+'36.10.50'!J197+'37.10.01'!J197+'39.10.01'!J197+'39.10.50'!J197+'40.10.15'!J197+'43.10.10'!J197+'43.10.14'!J197+'43.10.33'!J197+A!J197+B!J197</f>
        <v>0</v>
      </c>
      <c r="K29" s="163">
        <f>'30.10.05'!K197+'31.10.03'!K197+'33.10.08'!K197+'33.10.21'!K197+'33.10.30'!K197+'33.10.31'!K197+'36.10.50'!K197+'37.10.01'!K197+'39.10.01'!K197+'39.10.50'!K197+'40.10.15'!K197+'43.10.10'!K197+'43.10.14'!K197+'43.10.33'!K197+A!K197+B!K197</f>
        <v>0</v>
      </c>
      <c r="L29" s="460">
        <f>'30.10.05'!L197+'31.10.03'!L197+'33.10.08'!L197+'33.10.21'!L197+'33.10.30'!L197+'33.10.31'!L197+'36.10.50'!L197+'37.10.01'!L197+'39.10.01'!L197+'39.10.50'!L197+'40.10.15'!L197+'43.10.10'!L197+'43.10.14'!L197+'43.10.33'!L197+A!L197+B!L197</f>
        <v>0</v>
      </c>
    </row>
    <row r="30" spans="1:12" s="91" customFormat="1" ht="15.6" customHeight="1" x14ac:dyDescent="0.2">
      <c r="A30" s="607"/>
      <c r="B30" s="218" t="s">
        <v>273</v>
      </c>
      <c r="C30" s="430" t="s">
        <v>416</v>
      </c>
      <c r="D30" s="158">
        <f t="shared" si="0"/>
        <v>0</v>
      </c>
      <c r="E30" s="162"/>
      <c r="F30" s="162">
        <f>'30.10.05'!F198+'31.10.03'!F198+'33.10.08'!F198+'33.10.21'!F198+'33.10.30'!F198+'33.10.31'!F198+'36.10.50'!F198+'37.10.01'!F198+'39.10.01'!F198+'39.10.50'!F198+'40.10.15'!F198+'43.10.10'!F198+'43.10.14'!F198+'43.10.33'!F198+A!F198+B!F198</f>
        <v>0</v>
      </c>
      <c r="G30" s="162">
        <f>'30.10.05'!G198+'31.10.03'!G198+'33.10.08'!G198+'33.10.21'!G198+'33.10.30'!G198+'33.10.31'!G198+'36.10.50'!G198+'37.10.01'!G198+'39.10.01'!G198+'39.10.50'!G198+'40.10.15'!G198+'43.10.10'!G198+'43.10.14'!G198+'43.10.33'!G198+A!G198+B!G198</f>
        <v>0</v>
      </c>
      <c r="H30" s="162">
        <f>'30.10.05'!H198+'31.10.03'!H198+'33.10.08'!H198+'33.10.21'!H198+'33.10.30'!H198+'33.10.31'!H198+'36.10.50'!H198+'37.10.01'!H198+'39.10.01'!H198+'39.10.50'!H198+'40.10.15'!H198+'43.10.10'!H198+'43.10.14'!H198+'43.10.33'!H198+A!H198+B!H198</f>
        <v>0</v>
      </c>
      <c r="I30" s="162">
        <f>'30.10.05'!I198+'31.10.03'!I198+'33.10.08'!I198+'33.10.21'!I198+'33.10.30'!I198+'33.10.31'!I198+'36.10.50'!I198+'37.10.01'!I198+'39.10.01'!I198+'39.10.50'!I198+'40.10.15'!I198+'43.10.10'!I198+'43.10.14'!I198+'43.10.33'!I198+A!I198+B!I198</f>
        <v>0</v>
      </c>
      <c r="J30" s="163">
        <f>'30.10.05'!J198+'31.10.03'!J198+'33.10.08'!J198+'33.10.21'!J198+'33.10.30'!J198+'33.10.31'!J198+'36.10.50'!J198+'37.10.01'!J198+'39.10.01'!J198+'39.10.50'!J198+'40.10.15'!J198+'43.10.10'!J198+'43.10.14'!J198+'43.10.33'!J198+A!J198+B!J198</f>
        <v>0</v>
      </c>
      <c r="K30" s="163">
        <f>'30.10.05'!K198+'31.10.03'!K198+'33.10.08'!K198+'33.10.21'!K198+'33.10.30'!K198+'33.10.31'!K198+'36.10.50'!K198+'37.10.01'!K198+'39.10.01'!K198+'39.10.50'!K198+'40.10.15'!K198+'43.10.10'!K198+'43.10.14'!K198+'43.10.33'!K198+A!K198+B!K198</f>
        <v>0</v>
      </c>
      <c r="L30" s="460">
        <f>'30.10.05'!L198+'31.10.03'!L198+'33.10.08'!L198+'33.10.21'!L198+'33.10.30'!L198+'33.10.31'!L198+'36.10.50'!L198+'37.10.01'!L198+'39.10.01'!L198+'39.10.50'!L198+'40.10.15'!L198+'43.10.10'!L198+'43.10.14'!L198+'43.10.33'!L198+A!L198+B!L198</f>
        <v>0</v>
      </c>
    </row>
    <row r="31" spans="1:12" s="91" customFormat="1" ht="15.6" customHeight="1" x14ac:dyDescent="0.2">
      <c r="A31" s="607"/>
      <c r="B31" s="218" t="s">
        <v>417</v>
      </c>
      <c r="C31" s="430" t="s">
        <v>418</v>
      </c>
      <c r="D31" s="158">
        <f t="shared" si="0"/>
        <v>0</v>
      </c>
      <c r="E31" s="162"/>
      <c r="F31" s="162">
        <f>'30.10.05'!F199+'31.10.03'!F199+'33.10.08'!F199+'33.10.21'!F199+'33.10.30'!F199+'33.10.31'!F199+'36.10.50'!F199+'37.10.01'!F199+'39.10.01'!F199+'39.10.50'!F199+'40.10.15'!F199+'43.10.10'!F199+'43.10.14'!F199+'43.10.33'!F199+A!F199+B!F199</f>
        <v>0</v>
      </c>
      <c r="G31" s="162">
        <f>'30.10.05'!G199+'31.10.03'!G199+'33.10.08'!G199+'33.10.21'!G199+'33.10.30'!G199+'33.10.31'!G199+'36.10.50'!G199+'37.10.01'!G199+'39.10.01'!G199+'39.10.50'!G199+'40.10.15'!G199+'43.10.10'!G199+'43.10.14'!G199+'43.10.33'!G199+A!G199+B!G199</f>
        <v>0</v>
      </c>
      <c r="H31" s="162">
        <f>'30.10.05'!H199+'31.10.03'!H199+'33.10.08'!H199+'33.10.21'!H199+'33.10.30'!H199+'33.10.31'!H199+'36.10.50'!H199+'37.10.01'!H199+'39.10.01'!H199+'39.10.50'!H199+'40.10.15'!H199+'43.10.10'!H199+'43.10.14'!H199+'43.10.33'!H199+A!H199+B!H199</f>
        <v>0</v>
      </c>
      <c r="I31" s="162">
        <f>'30.10.05'!I199+'31.10.03'!I199+'33.10.08'!I199+'33.10.21'!I199+'33.10.30'!I199+'33.10.31'!I199+'36.10.50'!I199+'37.10.01'!I199+'39.10.01'!I199+'39.10.50'!I199+'40.10.15'!I199+'43.10.10'!I199+'43.10.14'!I199+'43.10.33'!I199+A!I199+B!I199</f>
        <v>0</v>
      </c>
      <c r="J31" s="163">
        <f>'30.10.05'!J199+'31.10.03'!J199+'33.10.08'!J199+'33.10.21'!J199+'33.10.30'!J199+'33.10.31'!J199+'36.10.50'!J199+'37.10.01'!J199+'39.10.01'!J199+'39.10.50'!J199+'40.10.15'!J199+'43.10.10'!J199+'43.10.14'!J199+'43.10.33'!J199+A!J199+B!J199</f>
        <v>0</v>
      </c>
      <c r="K31" s="163">
        <f>'30.10.05'!K199+'31.10.03'!K199+'33.10.08'!K199+'33.10.21'!K199+'33.10.30'!K199+'33.10.31'!K199+'36.10.50'!K199+'37.10.01'!K199+'39.10.01'!K199+'39.10.50'!K199+'40.10.15'!K199+'43.10.10'!K199+'43.10.14'!K199+'43.10.33'!K199+A!K199+B!K199</f>
        <v>0</v>
      </c>
      <c r="L31" s="460">
        <f>'30.10.05'!L199+'31.10.03'!L199+'33.10.08'!L199+'33.10.21'!L199+'33.10.30'!L199+'33.10.31'!L199+'36.10.50'!L199+'37.10.01'!L199+'39.10.01'!L199+'39.10.50'!L199+'40.10.15'!L199+'43.10.10'!L199+'43.10.14'!L199+'43.10.33'!L199+A!L199+B!L199</f>
        <v>0</v>
      </c>
    </row>
    <row r="32" spans="1:12" s="91" customFormat="1" ht="15.6" customHeight="1" x14ac:dyDescent="0.2">
      <c r="A32" s="607"/>
      <c r="B32" s="218" t="s">
        <v>419</v>
      </c>
      <c r="C32" s="430" t="s">
        <v>420</v>
      </c>
      <c r="D32" s="158">
        <f t="shared" si="0"/>
        <v>0</v>
      </c>
      <c r="E32" s="162"/>
      <c r="F32" s="162">
        <f>'30.10.05'!F200+'31.10.03'!F200+'33.10.08'!F200+'33.10.21'!F200+'33.10.30'!F200+'33.10.31'!F200+'36.10.50'!F200+'37.10.01'!F200+'39.10.01'!F200+'39.10.50'!F200+'40.10.15'!F200+'43.10.10'!F200+'43.10.14'!F200+'43.10.33'!F200+A!F200+B!F200</f>
        <v>0</v>
      </c>
      <c r="G32" s="162">
        <f>'30.10.05'!G200+'31.10.03'!G200+'33.10.08'!G200+'33.10.21'!G200+'33.10.30'!G200+'33.10.31'!G200+'36.10.50'!G200+'37.10.01'!G200+'39.10.01'!G200+'39.10.50'!G200+'40.10.15'!G200+'43.10.10'!G200+'43.10.14'!G200+'43.10.33'!G200+A!G200+B!G200</f>
        <v>0</v>
      </c>
      <c r="H32" s="162">
        <f>'30.10.05'!H200+'31.10.03'!H200+'33.10.08'!H200+'33.10.21'!H200+'33.10.30'!H200+'33.10.31'!H200+'36.10.50'!H200+'37.10.01'!H200+'39.10.01'!H200+'39.10.50'!H200+'40.10.15'!H200+'43.10.10'!H200+'43.10.14'!H200+'43.10.33'!H200+A!H200+B!H200</f>
        <v>0</v>
      </c>
      <c r="I32" s="162">
        <f>'30.10.05'!I200+'31.10.03'!I200+'33.10.08'!I200+'33.10.21'!I200+'33.10.30'!I200+'33.10.31'!I200+'36.10.50'!I200+'37.10.01'!I200+'39.10.01'!I200+'39.10.50'!I200+'40.10.15'!I200+'43.10.10'!I200+'43.10.14'!I200+'43.10.33'!I200+A!I200+B!I200</f>
        <v>0</v>
      </c>
      <c r="J32" s="163">
        <f>'30.10.05'!J200+'31.10.03'!J200+'33.10.08'!J200+'33.10.21'!J200+'33.10.30'!J200+'33.10.31'!J200+'36.10.50'!J200+'37.10.01'!J200+'39.10.01'!J200+'39.10.50'!J200+'40.10.15'!J200+'43.10.10'!J200+'43.10.14'!J200+'43.10.33'!J200+A!J200+B!J200</f>
        <v>0</v>
      </c>
      <c r="K32" s="163">
        <f>'30.10.05'!K200+'31.10.03'!K200+'33.10.08'!K200+'33.10.21'!K200+'33.10.30'!K200+'33.10.31'!K200+'36.10.50'!K200+'37.10.01'!K200+'39.10.01'!K200+'39.10.50'!K200+'40.10.15'!K200+'43.10.10'!K200+'43.10.14'!K200+'43.10.33'!K200+A!K200+B!K200</f>
        <v>0</v>
      </c>
      <c r="L32" s="460">
        <f>'30.10.05'!L200+'31.10.03'!L200+'33.10.08'!L200+'33.10.21'!L200+'33.10.30'!L200+'33.10.31'!L200+'36.10.50'!L200+'37.10.01'!L200+'39.10.01'!L200+'39.10.50'!L200+'40.10.15'!L200+'43.10.10'!L200+'43.10.14'!L200+'43.10.33'!L200+A!L200+B!L200</f>
        <v>0</v>
      </c>
    </row>
    <row r="33" spans="1:12" s="91" customFormat="1" ht="15.6" customHeight="1" x14ac:dyDescent="0.2">
      <c r="A33" s="607"/>
      <c r="B33" s="218" t="s">
        <v>246</v>
      </c>
      <c r="C33" s="430" t="s">
        <v>245</v>
      </c>
      <c r="D33" s="158">
        <f t="shared" si="0"/>
        <v>0</v>
      </c>
      <c r="E33" s="162"/>
      <c r="F33" s="162">
        <f>'30.10.05'!F201+'31.10.03'!F201+'33.10.08'!F201+'33.10.21'!F201+'33.10.30'!F201+'33.10.31'!F201+'36.10.50'!F201+'37.10.01'!F201+'39.10.01'!F201+'39.10.50'!F201+'40.10.15'!F201+'43.10.10'!F201+'43.10.14'!F201+'43.10.33'!F201+A!F201+B!F201</f>
        <v>0</v>
      </c>
      <c r="G33" s="162">
        <f>'30.10.05'!G201+'31.10.03'!G201+'33.10.08'!G201+'33.10.21'!G201+'33.10.30'!G201+'33.10.31'!G201+'36.10.50'!G201+'37.10.01'!G201+'39.10.01'!G201+'39.10.50'!G201+'40.10.15'!G201+'43.10.10'!G201+'43.10.14'!G201+'43.10.33'!G201+A!G201+B!G201</f>
        <v>0</v>
      </c>
      <c r="H33" s="162">
        <f>'30.10.05'!H201+'31.10.03'!H201+'33.10.08'!H201+'33.10.21'!H201+'33.10.30'!H201+'33.10.31'!H201+'36.10.50'!H201+'37.10.01'!H201+'39.10.01'!H201+'39.10.50'!H201+'40.10.15'!H201+'43.10.10'!H201+'43.10.14'!H201+'43.10.33'!H201+A!H201+B!H201</f>
        <v>0</v>
      </c>
      <c r="I33" s="162">
        <f>'30.10.05'!I201+'31.10.03'!I201+'33.10.08'!I201+'33.10.21'!I201+'33.10.30'!I201+'33.10.31'!I201+'36.10.50'!I201+'37.10.01'!I201+'39.10.01'!I201+'39.10.50'!I201+'40.10.15'!I201+'43.10.10'!I201+'43.10.14'!I201+'43.10.33'!I201+A!I201+B!I201</f>
        <v>0</v>
      </c>
      <c r="J33" s="163">
        <f>'30.10.05'!J201+'31.10.03'!J201+'33.10.08'!J201+'33.10.21'!J201+'33.10.30'!J201+'33.10.31'!J201+'36.10.50'!J201+'37.10.01'!J201+'39.10.01'!J201+'39.10.50'!J201+'40.10.15'!J201+'43.10.10'!J201+'43.10.14'!J201+'43.10.33'!J201+A!J201+B!J201</f>
        <v>0</v>
      </c>
      <c r="K33" s="163">
        <f>'30.10.05'!K201+'31.10.03'!K201+'33.10.08'!K201+'33.10.21'!K201+'33.10.30'!K201+'33.10.31'!K201+'36.10.50'!K201+'37.10.01'!K201+'39.10.01'!K201+'39.10.50'!K201+'40.10.15'!K201+'43.10.10'!K201+'43.10.14'!K201+'43.10.33'!K201+A!K201+B!K201</f>
        <v>0</v>
      </c>
      <c r="L33" s="460">
        <f>'30.10.05'!L201+'31.10.03'!L201+'33.10.08'!L201+'33.10.21'!L201+'33.10.30'!L201+'33.10.31'!L201+'36.10.50'!L201+'37.10.01'!L201+'39.10.01'!L201+'39.10.50'!L201+'40.10.15'!L201+'43.10.10'!L201+'43.10.14'!L201+'43.10.33'!L201+A!L201+B!L201</f>
        <v>0</v>
      </c>
    </row>
    <row r="34" spans="1:12" s="91" customFormat="1" ht="15.6" customHeight="1" x14ac:dyDescent="0.2">
      <c r="A34" s="434"/>
      <c r="B34" s="218" t="s">
        <v>421</v>
      </c>
      <c r="C34" s="430" t="s">
        <v>422</v>
      </c>
      <c r="D34" s="158">
        <f t="shared" si="0"/>
        <v>0</v>
      </c>
      <c r="E34" s="162"/>
      <c r="F34" s="162">
        <f>'30.10.05'!F202+'31.10.03'!F202+'33.10.08'!F202+'33.10.21'!F202+'33.10.30'!F202+'33.10.31'!F202+'36.10.50'!F202+'37.10.01'!F202+'39.10.01'!F202+'39.10.50'!F202+'40.10.15'!F202+'43.10.10'!F202+'43.10.14'!F202+'43.10.33'!F202+A!F202+B!F202</f>
        <v>0</v>
      </c>
      <c r="G34" s="162">
        <f>'30.10.05'!G202+'31.10.03'!G202+'33.10.08'!G202+'33.10.21'!G202+'33.10.30'!G202+'33.10.31'!G202+'36.10.50'!G202+'37.10.01'!G202+'39.10.01'!G202+'39.10.50'!G202+'40.10.15'!G202+'43.10.10'!G202+'43.10.14'!G202+'43.10.33'!G202+A!G202+B!G202</f>
        <v>0</v>
      </c>
      <c r="H34" s="162">
        <f>'30.10.05'!H202+'31.10.03'!H202+'33.10.08'!H202+'33.10.21'!H202+'33.10.30'!H202+'33.10.31'!H202+'36.10.50'!H202+'37.10.01'!H202+'39.10.01'!H202+'39.10.50'!H202+'40.10.15'!H202+'43.10.10'!H202+'43.10.14'!H202+'43.10.33'!H202+A!H202+B!H202</f>
        <v>0</v>
      </c>
      <c r="I34" s="162">
        <f>'30.10.05'!I202+'31.10.03'!I202+'33.10.08'!I202+'33.10.21'!I202+'33.10.30'!I202+'33.10.31'!I202+'36.10.50'!I202+'37.10.01'!I202+'39.10.01'!I202+'39.10.50'!I202+'40.10.15'!I202+'43.10.10'!I202+'43.10.14'!I202+'43.10.33'!I202+A!I202+B!I202</f>
        <v>0</v>
      </c>
      <c r="J34" s="163">
        <f>'30.10.05'!J202+'31.10.03'!J202+'33.10.08'!J202+'33.10.21'!J202+'33.10.30'!J202+'33.10.31'!J202+'36.10.50'!J202+'37.10.01'!J202+'39.10.01'!J202+'39.10.50'!J202+'40.10.15'!J202+'43.10.10'!J202+'43.10.14'!J202+'43.10.33'!J202+A!J202+B!J202</f>
        <v>0</v>
      </c>
      <c r="K34" s="163">
        <f>'30.10.05'!K202+'31.10.03'!K202+'33.10.08'!K202+'33.10.21'!K202+'33.10.30'!K202+'33.10.31'!K202+'36.10.50'!K202+'37.10.01'!K202+'39.10.01'!K202+'39.10.50'!K202+'40.10.15'!K202+'43.10.10'!K202+'43.10.14'!K202+'43.10.33'!K202+A!K202+B!K202</f>
        <v>0</v>
      </c>
      <c r="L34" s="460">
        <f>'30.10.05'!L202+'31.10.03'!L202+'33.10.08'!L202+'33.10.21'!L202+'33.10.30'!L202+'33.10.31'!L202+'36.10.50'!L202+'37.10.01'!L202+'39.10.01'!L202+'39.10.50'!L202+'40.10.15'!L202+'43.10.10'!L202+'43.10.14'!L202+'43.10.33'!L202+A!L202+B!L202</f>
        <v>0</v>
      </c>
    </row>
    <row r="35" spans="1:12" s="91" customFormat="1" ht="15.6" customHeight="1" x14ac:dyDescent="0.2">
      <c r="A35" s="434"/>
      <c r="B35" s="218" t="s">
        <v>423</v>
      </c>
      <c r="C35" s="430" t="s">
        <v>424</v>
      </c>
      <c r="D35" s="158">
        <f t="shared" si="0"/>
        <v>0</v>
      </c>
      <c r="E35" s="162"/>
      <c r="F35" s="162">
        <f>'30.10.05'!F203+'31.10.03'!F203+'33.10.08'!F203+'33.10.21'!F203+'33.10.30'!F203+'33.10.31'!F203+'36.10.50'!F203+'37.10.01'!F203+'39.10.01'!F203+'39.10.50'!F203+'40.10.15'!F203+'43.10.10'!F203+'43.10.14'!F203+'43.10.33'!F203+A!F203+B!F203</f>
        <v>0</v>
      </c>
      <c r="G35" s="162">
        <f>'30.10.05'!G203+'31.10.03'!G203+'33.10.08'!G203+'33.10.21'!G203+'33.10.30'!G203+'33.10.31'!G203+'36.10.50'!G203+'37.10.01'!G203+'39.10.01'!G203+'39.10.50'!G203+'40.10.15'!G203+'43.10.10'!G203+'43.10.14'!G203+'43.10.33'!G203+A!G203+B!G203</f>
        <v>0</v>
      </c>
      <c r="H35" s="162">
        <f>'30.10.05'!H203+'31.10.03'!H203+'33.10.08'!H203+'33.10.21'!H203+'33.10.30'!H203+'33.10.31'!H203+'36.10.50'!H203+'37.10.01'!H203+'39.10.01'!H203+'39.10.50'!H203+'40.10.15'!H203+'43.10.10'!H203+'43.10.14'!H203+'43.10.33'!H203+A!H203+B!H203</f>
        <v>0</v>
      </c>
      <c r="I35" s="162">
        <f>'30.10.05'!I203+'31.10.03'!I203+'33.10.08'!I203+'33.10.21'!I203+'33.10.30'!I203+'33.10.31'!I203+'36.10.50'!I203+'37.10.01'!I203+'39.10.01'!I203+'39.10.50'!I203+'40.10.15'!I203+'43.10.10'!I203+'43.10.14'!I203+'43.10.33'!I203+A!I203+B!I203</f>
        <v>0</v>
      </c>
      <c r="J35" s="163">
        <f>'30.10.05'!J203+'31.10.03'!J203+'33.10.08'!J203+'33.10.21'!J203+'33.10.30'!J203+'33.10.31'!J203+'36.10.50'!J203+'37.10.01'!J203+'39.10.01'!J203+'39.10.50'!J203+'40.10.15'!J203+'43.10.10'!J203+'43.10.14'!J203+'43.10.33'!J203+A!J203+B!J203</f>
        <v>0</v>
      </c>
      <c r="K35" s="163">
        <f>'30.10.05'!K203+'31.10.03'!K203+'33.10.08'!K203+'33.10.21'!K203+'33.10.30'!K203+'33.10.31'!K203+'36.10.50'!K203+'37.10.01'!K203+'39.10.01'!K203+'39.10.50'!K203+'40.10.15'!K203+'43.10.10'!K203+'43.10.14'!K203+'43.10.33'!K203+A!K203+B!K203</f>
        <v>0</v>
      </c>
      <c r="L35" s="460">
        <f>'30.10.05'!L203+'31.10.03'!L203+'33.10.08'!L203+'33.10.21'!L203+'33.10.30'!L203+'33.10.31'!L203+'36.10.50'!L203+'37.10.01'!L203+'39.10.01'!L203+'39.10.50'!L203+'40.10.15'!L203+'43.10.10'!L203+'43.10.14'!L203+'43.10.33'!L203+A!L203+B!L203</f>
        <v>0</v>
      </c>
    </row>
    <row r="36" spans="1:12" s="91" customFormat="1" ht="15.6" customHeight="1" x14ac:dyDescent="0.2">
      <c r="A36" s="434"/>
      <c r="B36" s="431" t="s">
        <v>141</v>
      </c>
      <c r="C36" s="430" t="s">
        <v>142</v>
      </c>
      <c r="D36" s="158">
        <f t="shared" si="0"/>
        <v>0</v>
      </c>
      <c r="E36" s="162"/>
      <c r="F36" s="162">
        <f>'30.10.05'!F204+'31.10.03'!F204+'33.10.08'!F204+'33.10.21'!F204+'33.10.30'!F204+'33.10.31'!F204+'36.10.50'!F204+'37.10.01'!F204+'39.10.01'!F204+'39.10.50'!F204+'40.10.15'!F204+'43.10.10'!F204+'43.10.14'!F204+'43.10.33'!F204+A!F204+B!F204</f>
        <v>0</v>
      </c>
      <c r="G36" s="162">
        <f>'30.10.05'!G204+'31.10.03'!G204+'33.10.08'!G204+'33.10.21'!G204+'33.10.30'!G204+'33.10.31'!G204+'36.10.50'!G204+'37.10.01'!G204+'39.10.01'!G204+'39.10.50'!G204+'40.10.15'!G204+'43.10.10'!G204+'43.10.14'!G204+'43.10.33'!G204+A!G204+B!G204</f>
        <v>0</v>
      </c>
      <c r="H36" s="162">
        <f>'30.10.05'!H204+'31.10.03'!H204+'33.10.08'!H204+'33.10.21'!H204+'33.10.30'!H204+'33.10.31'!H204+'36.10.50'!H204+'37.10.01'!H204+'39.10.01'!H204+'39.10.50'!H204+'40.10.15'!H204+'43.10.10'!H204+'43.10.14'!H204+'43.10.33'!H204+A!H204+B!H204</f>
        <v>0</v>
      </c>
      <c r="I36" s="162">
        <f>'30.10.05'!I204+'31.10.03'!I204+'33.10.08'!I204+'33.10.21'!I204+'33.10.30'!I204+'33.10.31'!I204+'36.10.50'!I204+'37.10.01'!I204+'39.10.01'!I204+'39.10.50'!I204+'40.10.15'!I204+'43.10.10'!I204+'43.10.14'!I204+'43.10.33'!I204+A!I204+B!I204</f>
        <v>0</v>
      </c>
      <c r="J36" s="163">
        <f>'30.10.05'!J204+'31.10.03'!J204+'33.10.08'!J204+'33.10.21'!J204+'33.10.30'!J204+'33.10.31'!J204+'36.10.50'!J204+'37.10.01'!J204+'39.10.01'!J204+'39.10.50'!J204+'40.10.15'!J204+'43.10.10'!J204+'43.10.14'!J204+'43.10.33'!J204+A!J204+B!J204</f>
        <v>0</v>
      </c>
      <c r="K36" s="163">
        <f>'30.10.05'!K204+'31.10.03'!K204+'33.10.08'!K204+'33.10.21'!K204+'33.10.30'!K204+'33.10.31'!K204+'36.10.50'!K204+'37.10.01'!K204+'39.10.01'!K204+'39.10.50'!K204+'40.10.15'!K204+'43.10.10'!K204+'43.10.14'!K204+'43.10.33'!K204+A!K204+B!K204</f>
        <v>0</v>
      </c>
      <c r="L36" s="460">
        <f>'30.10.05'!L204+'31.10.03'!L204+'33.10.08'!L204+'33.10.21'!L204+'33.10.30'!L204+'33.10.31'!L204+'36.10.50'!L204+'37.10.01'!L204+'39.10.01'!L204+'39.10.50'!L204+'40.10.15'!L204+'43.10.10'!L204+'43.10.14'!L204+'43.10.33'!L204+A!L204+B!L204</f>
        <v>0</v>
      </c>
    </row>
    <row r="37" spans="1:12" s="91" customFormat="1" ht="15.6" customHeight="1" x14ac:dyDescent="0.2">
      <c r="A37" s="434"/>
      <c r="B37" s="431" t="s">
        <v>143</v>
      </c>
      <c r="C37" s="430" t="s">
        <v>144</v>
      </c>
      <c r="D37" s="158">
        <f t="shared" si="0"/>
        <v>0</v>
      </c>
      <c r="E37" s="162"/>
      <c r="F37" s="162">
        <f>'30.10.05'!F205+'31.10.03'!F205+'33.10.08'!F205+'33.10.21'!F205+'33.10.30'!F205+'33.10.31'!F205+'36.10.50'!F205+'37.10.01'!F205+'39.10.01'!F205+'39.10.50'!F205+'40.10.15'!F205+'43.10.10'!F205+'43.10.14'!F205+'43.10.33'!F205+A!F205+B!F205</f>
        <v>0</v>
      </c>
      <c r="G37" s="162">
        <f>'30.10.05'!G205+'31.10.03'!G205+'33.10.08'!G205+'33.10.21'!G205+'33.10.30'!G205+'33.10.31'!G205+'36.10.50'!G205+'37.10.01'!G205+'39.10.01'!G205+'39.10.50'!G205+'40.10.15'!G205+'43.10.10'!G205+'43.10.14'!G205+'43.10.33'!G205+A!G205+B!G205</f>
        <v>0</v>
      </c>
      <c r="H37" s="162">
        <f>'30.10.05'!H205+'31.10.03'!H205+'33.10.08'!H205+'33.10.21'!H205+'33.10.30'!H205+'33.10.31'!H205+'36.10.50'!H205+'37.10.01'!H205+'39.10.01'!H205+'39.10.50'!H205+'40.10.15'!H205+'43.10.10'!H205+'43.10.14'!H205+'43.10.33'!H205+A!H205+B!H205</f>
        <v>0</v>
      </c>
      <c r="I37" s="162">
        <f>'30.10.05'!I205+'31.10.03'!I205+'33.10.08'!I205+'33.10.21'!I205+'33.10.30'!I205+'33.10.31'!I205+'36.10.50'!I205+'37.10.01'!I205+'39.10.01'!I205+'39.10.50'!I205+'40.10.15'!I205+'43.10.10'!I205+'43.10.14'!I205+'43.10.33'!I205+A!I205+B!I205</f>
        <v>0</v>
      </c>
      <c r="J37" s="163">
        <f>'30.10.05'!J205+'31.10.03'!J205+'33.10.08'!J205+'33.10.21'!J205+'33.10.30'!J205+'33.10.31'!J205+'36.10.50'!J205+'37.10.01'!J205+'39.10.01'!J205+'39.10.50'!J205+'40.10.15'!J205+'43.10.10'!J205+'43.10.14'!J205+'43.10.33'!J205+A!J205+B!J205</f>
        <v>0</v>
      </c>
      <c r="K37" s="163">
        <f>'30.10.05'!K205+'31.10.03'!K205+'33.10.08'!K205+'33.10.21'!K205+'33.10.30'!K205+'33.10.31'!K205+'36.10.50'!K205+'37.10.01'!K205+'39.10.01'!K205+'39.10.50'!K205+'40.10.15'!K205+'43.10.10'!K205+'43.10.14'!K205+'43.10.33'!K205+A!K205+B!K205</f>
        <v>0</v>
      </c>
      <c r="L37" s="460">
        <f>'30.10.05'!L205+'31.10.03'!L205+'33.10.08'!L205+'33.10.21'!L205+'33.10.30'!L205+'33.10.31'!L205+'36.10.50'!L205+'37.10.01'!L205+'39.10.01'!L205+'39.10.50'!L205+'40.10.15'!L205+'43.10.10'!L205+'43.10.14'!L205+'43.10.33'!L205+A!L205+B!L205</f>
        <v>0</v>
      </c>
    </row>
    <row r="38" spans="1:12" s="91" customFormat="1" ht="15.6" customHeight="1" x14ac:dyDescent="0.2">
      <c r="A38" s="434"/>
      <c r="B38" s="431" t="s">
        <v>244</v>
      </c>
      <c r="C38" s="430" t="s">
        <v>243</v>
      </c>
      <c r="D38" s="158">
        <f t="shared" si="0"/>
        <v>0</v>
      </c>
      <c r="E38" s="162"/>
      <c r="F38" s="162">
        <f>'30.10.05'!F206+'31.10.03'!F206+'33.10.08'!F206+'33.10.21'!F206+'33.10.30'!F206+'33.10.31'!F206+'36.10.50'!F206+'37.10.01'!F206+'39.10.01'!F206+'39.10.50'!F206+'40.10.15'!F206+'43.10.10'!F206+'43.10.14'!F206+'43.10.33'!F206+A!F206+B!F206</f>
        <v>0</v>
      </c>
      <c r="G38" s="162">
        <f>'30.10.05'!G206+'31.10.03'!G206+'33.10.08'!G206+'33.10.21'!G206+'33.10.30'!G206+'33.10.31'!G206+'36.10.50'!G206+'37.10.01'!G206+'39.10.01'!G206+'39.10.50'!G206+'40.10.15'!G206+'43.10.10'!G206+'43.10.14'!G206+'43.10.33'!G206+A!G206+B!G206</f>
        <v>0</v>
      </c>
      <c r="H38" s="162">
        <f>'30.10.05'!H206+'31.10.03'!H206+'33.10.08'!H206+'33.10.21'!H206+'33.10.30'!H206+'33.10.31'!H206+'36.10.50'!H206+'37.10.01'!H206+'39.10.01'!H206+'39.10.50'!H206+'40.10.15'!H206+'43.10.10'!H206+'43.10.14'!H206+'43.10.33'!H206+A!H206+B!H206</f>
        <v>0</v>
      </c>
      <c r="I38" s="162">
        <f>'30.10.05'!I206+'31.10.03'!I206+'33.10.08'!I206+'33.10.21'!I206+'33.10.30'!I206+'33.10.31'!I206+'36.10.50'!I206+'37.10.01'!I206+'39.10.01'!I206+'39.10.50'!I206+'40.10.15'!I206+'43.10.10'!I206+'43.10.14'!I206+'43.10.33'!I206+A!I206+B!I206</f>
        <v>0</v>
      </c>
      <c r="J38" s="163">
        <f>'30.10.05'!J206+'31.10.03'!J206+'33.10.08'!J206+'33.10.21'!J206+'33.10.30'!J206+'33.10.31'!J206+'36.10.50'!J206+'37.10.01'!J206+'39.10.01'!J206+'39.10.50'!J206+'40.10.15'!J206+'43.10.10'!J206+'43.10.14'!J206+'43.10.33'!J206+A!J206+B!J206</f>
        <v>0</v>
      </c>
      <c r="K38" s="163">
        <f>'30.10.05'!K206+'31.10.03'!K206+'33.10.08'!K206+'33.10.21'!K206+'33.10.30'!K206+'33.10.31'!K206+'36.10.50'!K206+'37.10.01'!K206+'39.10.01'!K206+'39.10.50'!K206+'40.10.15'!K206+'43.10.10'!K206+'43.10.14'!K206+'43.10.33'!K206+A!K206+B!K206</f>
        <v>0</v>
      </c>
      <c r="L38" s="460">
        <f>'30.10.05'!L206+'31.10.03'!L206+'33.10.08'!L206+'33.10.21'!L206+'33.10.30'!L206+'33.10.31'!L206+'36.10.50'!L206+'37.10.01'!L206+'39.10.01'!L206+'39.10.50'!L206+'40.10.15'!L206+'43.10.10'!L206+'43.10.14'!L206+'43.10.33'!L206+A!L206+B!L206</f>
        <v>0</v>
      </c>
    </row>
    <row r="39" spans="1:12" s="91" customFormat="1" ht="49.15" customHeight="1" x14ac:dyDescent="0.2">
      <c r="A39" s="938" t="s">
        <v>62</v>
      </c>
      <c r="B39" s="939"/>
      <c r="C39" s="444">
        <v>56</v>
      </c>
      <c r="D39" s="158">
        <f t="shared" si="0"/>
        <v>0</v>
      </c>
      <c r="E39" s="162"/>
      <c r="F39" s="162">
        <f>'30.10.05'!F207+'31.10.03'!F207+'33.10.08'!F207+'33.10.21'!F207+'33.10.30'!F207+'33.10.31'!F207+'36.10.50'!F207+'37.10.01'!F207+'39.10.01'!F207+'39.10.50'!F207+'40.10.15'!F207+'43.10.10'!F207+'43.10.14'!F207+'43.10.33'!F207+A!F207+B!F207</f>
        <v>0</v>
      </c>
      <c r="G39" s="162">
        <f>'30.10.05'!G207+'31.10.03'!G207+'33.10.08'!G207+'33.10.21'!G207+'33.10.30'!G207+'33.10.31'!G207+'36.10.50'!G207+'37.10.01'!G207+'39.10.01'!G207+'39.10.50'!G207+'40.10.15'!G207+'43.10.10'!G207+'43.10.14'!G207+'43.10.33'!G207+A!G207+B!G207</f>
        <v>0</v>
      </c>
      <c r="H39" s="162">
        <f>'30.10.05'!H207+'31.10.03'!H207+'33.10.08'!H207+'33.10.21'!H207+'33.10.30'!H207+'33.10.31'!H207+'36.10.50'!H207+'37.10.01'!H207+'39.10.01'!H207+'39.10.50'!H207+'40.10.15'!H207+'43.10.10'!H207+'43.10.14'!H207+'43.10.33'!H207+A!H207+B!H207</f>
        <v>0</v>
      </c>
      <c r="I39" s="162">
        <f>'30.10.05'!I207+'31.10.03'!I207+'33.10.08'!I207+'33.10.21'!I207+'33.10.30'!I207+'33.10.31'!I207+'36.10.50'!I207+'37.10.01'!I207+'39.10.01'!I207+'39.10.50'!I207+'40.10.15'!I207+'43.10.10'!I207+'43.10.14'!I207+'43.10.33'!I207+A!I207+B!I207</f>
        <v>0</v>
      </c>
      <c r="J39" s="163">
        <f>'30.10.05'!J207+'31.10.03'!J207+'33.10.08'!J207+'33.10.21'!J207+'33.10.30'!J207+'33.10.31'!J207+'36.10.50'!J207+'37.10.01'!J207+'39.10.01'!J207+'39.10.50'!J207+'40.10.15'!J207+'43.10.10'!J207+'43.10.14'!J207+'43.10.33'!J207+A!J207+B!J207</f>
        <v>0</v>
      </c>
      <c r="K39" s="163">
        <f>'30.10.05'!K207+'31.10.03'!K207+'33.10.08'!K207+'33.10.21'!K207+'33.10.30'!K207+'33.10.31'!K207+'36.10.50'!K207+'37.10.01'!K207+'39.10.01'!K207+'39.10.50'!K207+'40.10.15'!K207+'43.10.10'!K207+'43.10.14'!K207+'43.10.33'!K207+A!K207+B!K207</f>
        <v>0</v>
      </c>
      <c r="L39" s="460">
        <f>'30.10.05'!L207+'31.10.03'!L207+'33.10.08'!L207+'33.10.21'!L207+'33.10.30'!L207+'33.10.31'!L207+'36.10.50'!L207+'37.10.01'!L207+'39.10.01'!L207+'39.10.50'!L207+'40.10.15'!L207+'43.10.10'!L207+'43.10.14'!L207+'43.10.33'!L207+A!L207+B!L207</f>
        <v>0</v>
      </c>
    </row>
    <row r="40" spans="1:12" s="91" customFormat="1" ht="29.45" customHeight="1" x14ac:dyDescent="0.2">
      <c r="A40" s="928" t="s">
        <v>99</v>
      </c>
      <c r="B40" s="929"/>
      <c r="C40" s="430" t="s">
        <v>159</v>
      </c>
      <c r="D40" s="158">
        <f t="shared" si="0"/>
        <v>0</v>
      </c>
      <c r="E40" s="162"/>
      <c r="F40" s="162">
        <f>'30.10.05'!F208+'31.10.03'!F208+'33.10.08'!F208+'33.10.21'!F208+'33.10.30'!F208+'33.10.31'!F208+'36.10.50'!F208+'37.10.01'!F208+'39.10.01'!F208+'39.10.50'!F208+'40.10.15'!F208+'43.10.10'!F208+'43.10.14'!F208+'43.10.33'!F208+A!F208+B!F208</f>
        <v>0</v>
      </c>
      <c r="G40" s="162">
        <f>'30.10.05'!G208+'31.10.03'!G208+'33.10.08'!G208+'33.10.21'!G208+'33.10.30'!G208+'33.10.31'!G208+'36.10.50'!G208+'37.10.01'!G208+'39.10.01'!G208+'39.10.50'!G208+'40.10.15'!G208+'43.10.10'!G208+'43.10.14'!G208+'43.10.33'!G208+A!G208+B!G208</f>
        <v>0</v>
      </c>
      <c r="H40" s="162">
        <f>'30.10.05'!H208+'31.10.03'!H208+'33.10.08'!H208+'33.10.21'!H208+'33.10.30'!H208+'33.10.31'!H208+'36.10.50'!H208+'37.10.01'!H208+'39.10.01'!H208+'39.10.50'!H208+'40.10.15'!H208+'43.10.10'!H208+'43.10.14'!H208+'43.10.33'!H208+A!H208+B!H208</f>
        <v>0</v>
      </c>
      <c r="I40" s="162">
        <f>'30.10.05'!I208+'31.10.03'!I208+'33.10.08'!I208+'33.10.21'!I208+'33.10.30'!I208+'33.10.31'!I208+'36.10.50'!I208+'37.10.01'!I208+'39.10.01'!I208+'39.10.50'!I208+'40.10.15'!I208+'43.10.10'!I208+'43.10.14'!I208+'43.10.33'!I208+A!I208+B!I208</f>
        <v>0</v>
      </c>
      <c r="J40" s="163">
        <f>'30.10.05'!J208+'31.10.03'!J208+'33.10.08'!J208+'33.10.21'!J208+'33.10.30'!J208+'33.10.31'!J208+'36.10.50'!J208+'37.10.01'!J208+'39.10.01'!J208+'39.10.50'!J208+'40.10.15'!J208+'43.10.10'!J208+'43.10.14'!J208+'43.10.33'!J208+A!J208+B!J208</f>
        <v>0</v>
      </c>
      <c r="K40" s="163">
        <f>'30.10.05'!K208+'31.10.03'!K208+'33.10.08'!K208+'33.10.21'!K208+'33.10.30'!K208+'33.10.31'!K208+'36.10.50'!K208+'37.10.01'!K208+'39.10.01'!K208+'39.10.50'!K208+'40.10.15'!K208+'43.10.10'!K208+'43.10.14'!K208+'43.10.33'!K208+A!K208+B!K208</f>
        <v>0</v>
      </c>
      <c r="L40" s="460">
        <f>'30.10.05'!L208+'31.10.03'!L208+'33.10.08'!L208+'33.10.21'!L208+'33.10.30'!L208+'33.10.31'!L208+'36.10.50'!L208+'37.10.01'!L208+'39.10.01'!L208+'39.10.50'!L208+'40.10.15'!L208+'43.10.10'!L208+'43.10.14'!L208+'43.10.33'!L208+A!L208+B!L208</f>
        <v>0</v>
      </c>
    </row>
    <row r="41" spans="1:12" s="91" customFormat="1" ht="15" customHeight="1" x14ac:dyDescent="0.2">
      <c r="A41" s="435"/>
      <c r="B41" s="445" t="s">
        <v>349</v>
      </c>
      <c r="C41" s="446" t="s">
        <v>160</v>
      </c>
      <c r="D41" s="158">
        <f t="shared" si="0"/>
        <v>0</v>
      </c>
      <c r="E41" s="162"/>
      <c r="F41" s="162">
        <f>'30.10.05'!F209+'31.10.03'!F209+'33.10.08'!F209+'33.10.21'!F209+'33.10.30'!F209+'33.10.31'!F209+'36.10.50'!F209+'37.10.01'!F209+'39.10.01'!F209+'39.10.50'!F209+'40.10.15'!F209+'43.10.10'!F209+'43.10.14'!F209+'43.10.33'!F209+A!F209+B!F209</f>
        <v>0</v>
      </c>
      <c r="G41" s="162">
        <f>'30.10.05'!G209+'31.10.03'!G209+'33.10.08'!G209+'33.10.21'!G209+'33.10.30'!G209+'33.10.31'!G209+'36.10.50'!G209+'37.10.01'!G209+'39.10.01'!G209+'39.10.50'!G209+'40.10.15'!G209+'43.10.10'!G209+'43.10.14'!G209+'43.10.33'!G209+A!G209+B!G209</f>
        <v>0</v>
      </c>
      <c r="H41" s="162">
        <f>'30.10.05'!H209+'31.10.03'!H209+'33.10.08'!H209+'33.10.21'!H209+'33.10.30'!H209+'33.10.31'!H209+'36.10.50'!H209+'37.10.01'!H209+'39.10.01'!H209+'39.10.50'!H209+'40.10.15'!H209+'43.10.10'!H209+'43.10.14'!H209+'43.10.33'!H209+A!H209+B!H209</f>
        <v>0</v>
      </c>
      <c r="I41" s="162">
        <f>'30.10.05'!I209+'31.10.03'!I209+'33.10.08'!I209+'33.10.21'!I209+'33.10.30'!I209+'33.10.31'!I209+'36.10.50'!I209+'37.10.01'!I209+'39.10.01'!I209+'39.10.50'!I209+'40.10.15'!I209+'43.10.10'!I209+'43.10.14'!I209+'43.10.33'!I209+A!I209+B!I209</f>
        <v>0</v>
      </c>
      <c r="J41" s="163">
        <f>'30.10.05'!J209+'31.10.03'!J209+'33.10.08'!J209+'33.10.21'!J209+'33.10.30'!J209+'33.10.31'!J209+'36.10.50'!J209+'37.10.01'!J209+'39.10.01'!J209+'39.10.50'!J209+'40.10.15'!J209+'43.10.10'!J209+'43.10.14'!J209+'43.10.33'!J209+A!J209+B!J209</f>
        <v>0</v>
      </c>
      <c r="K41" s="163">
        <f>'30.10.05'!K209+'31.10.03'!K209+'33.10.08'!K209+'33.10.21'!K209+'33.10.30'!K209+'33.10.31'!K209+'36.10.50'!K209+'37.10.01'!K209+'39.10.01'!K209+'39.10.50'!K209+'40.10.15'!K209+'43.10.10'!K209+'43.10.14'!K209+'43.10.33'!K209+A!K209+B!K209</f>
        <v>0</v>
      </c>
      <c r="L41" s="460">
        <f>'30.10.05'!L209+'31.10.03'!L209+'33.10.08'!L209+'33.10.21'!L209+'33.10.30'!L209+'33.10.31'!L209+'36.10.50'!L209+'37.10.01'!L209+'39.10.01'!L209+'39.10.50'!L209+'40.10.15'!L209+'43.10.10'!L209+'43.10.14'!L209+'43.10.33'!L209+A!L209+B!L209</f>
        <v>0</v>
      </c>
    </row>
    <row r="42" spans="1:12" s="91" customFormat="1" ht="15" customHeight="1" x14ac:dyDescent="0.2">
      <c r="A42" s="435"/>
      <c r="B42" s="445" t="s">
        <v>350</v>
      </c>
      <c r="C42" s="446" t="s">
        <v>161</v>
      </c>
      <c r="D42" s="158">
        <f t="shared" si="0"/>
        <v>0</v>
      </c>
      <c r="E42" s="162"/>
      <c r="F42" s="162">
        <f>'30.10.05'!F210+'31.10.03'!F210+'33.10.08'!F210+'33.10.21'!F210+'33.10.30'!F210+'33.10.31'!F210+'36.10.50'!F210+'37.10.01'!F210+'39.10.01'!F210+'39.10.50'!F210+'40.10.15'!F210+'43.10.10'!F210+'43.10.14'!F210+'43.10.33'!F210+A!F210+B!F210</f>
        <v>0</v>
      </c>
      <c r="G42" s="162">
        <f>'30.10.05'!G210+'31.10.03'!G210+'33.10.08'!G210+'33.10.21'!G210+'33.10.30'!G210+'33.10.31'!G210+'36.10.50'!G210+'37.10.01'!G210+'39.10.01'!G210+'39.10.50'!G210+'40.10.15'!G210+'43.10.10'!G210+'43.10.14'!G210+'43.10.33'!G210+A!G210+B!G210</f>
        <v>0</v>
      </c>
      <c r="H42" s="162">
        <f>'30.10.05'!H210+'31.10.03'!H210+'33.10.08'!H210+'33.10.21'!H210+'33.10.30'!H210+'33.10.31'!H210+'36.10.50'!H210+'37.10.01'!H210+'39.10.01'!H210+'39.10.50'!H210+'40.10.15'!H210+'43.10.10'!H210+'43.10.14'!H210+'43.10.33'!H210+A!H210+B!H210</f>
        <v>0</v>
      </c>
      <c r="I42" s="162">
        <f>'30.10.05'!I210+'31.10.03'!I210+'33.10.08'!I210+'33.10.21'!I210+'33.10.30'!I210+'33.10.31'!I210+'36.10.50'!I210+'37.10.01'!I210+'39.10.01'!I210+'39.10.50'!I210+'40.10.15'!I210+'43.10.10'!I210+'43.10.14'!I210+'43.10.33'!I210+A!I210+B!I210</f>
        <v>0</v>
      </c>
      <c r="J42" s="163">
        <f>'30.10.05'!J210+'31.10.03'!J210+'33.10.08'!J210+'33.10.21'!J210+'33.10.30'!J210+'33.10.31'!J210+'36.10.50'!J210+'37.10.01'!J210+'39.10.01'!J210+'39.10.50'!J210+'40.10.15'!J210+'43.10.10'!J210+'43.10.14'!J210+'43.10.33'!J210+A!J210+B!J210</f>
        <v>0</v>
      </c>
      <c r="K42" s="163">
        <f>'30.10.05'!K210+'31.10.03'!K210+'33.10.08'!K210+'33.10.21'!K210+'33.10.30'!K210+'33.10.31'!K210+'36.10.50'!K210+'37.10.01'!K210+'39.10.01'!K210+'39.10.50'!K210+'40.10.15'!K210+'43.10.10'!K210+'43.10.14'!K210+'43.10.33'!K210+A!K210+B!K210</f>
        <v>0</v>
      </c>
      <c r="L42" s="460">
        <f>'30.10.05'!L210+'31.10.03'!L210+'33.10.08'!L210+'33.10.21'!L210+'33.10.30'!L210+'33.10.31'!L210+'36.10.50'!L210+'37.10.01'!L210+'39.10.01'!L210+'39.10.50'!L210+'40.10.15'!L210+'43.10.10'!L210+'43.10.14'!L210+'43.10.33'!L210+A!L210+B!L210</f>
        <v>0</v>
      </c>
    </row>
    <row r="43" spans="1:12" s="91" customFormat="1" ht="15" customHeight="1" x14ac:dyDescent="0.2">
      <c r="A43" s="435"/>
      <c r="B43" s="445" t="s">
        <v>351</v>
      </c>
      <c r="C43" s="446" t="s">
        <v>162</v>
      </c>
      <c r="D43" s="158">
        <f t="shared" si="0"/>
        <v>0</v>
      </c>
      <c r="E43" s="162"/>
      <c r="F43" s="162">
        <f>'30.10.05'!F211+'31.10.03'!F211+'33.10.08'!F211+'33.10.21'!F211+'33.10.30'!F211+'33.10.31'!F211+'36.10.50'!F211+'37.10.01'!F211+'39.10.01'!F211+'39.10.50'!F211+'40.10.15'!F211+'43.10.10'!F211+'43.10.14'!F211+'43.10.33'!F211+A!F211+B!F211</f>
        <v>0</v>
      </c>
      <c r="G43" s="162">
        <f>'30.10.05'!G211+'31.10.03'!G211+'33.10.08'!G211+'33.10.21'!G211+'33.10.30'!G211+'33.10.31'!G211+'36.10.50'!G211+'37.10.01'!G211+'39.10.01'!G211+'39.10.50'!G211+'40.10.15'!G211+'43.10.10'!G211+'43.10.14'!G211+'43.10.33'!G211+A!G211+B!G211</f>
        <v>0</v>
      </c>
      <c r="H43" s="162">
        <f>'30.10.05'!H211+'31.10.03'!H211+'33.10.08'!H211+'33.10.21'!H211+'33.10.30'!H211+'33.10.31'!H211+'36.10.50'!H211+'37.10.01'!H211+'39.10.01'!H211+'39.10.50'!H211+'40.10.15'!H211+'43.10.10'!H211+'43.10.14'!H211+'43.10.33'!H211+A!H211+B!H211</f>
        <v>0</v>
      </c>
      <c r="I43" s="162">
        <f>'30.10.05'!I211+'31.10.03'!I211+'33.10.08'!I211+'33.10.21'!I211+'33.10.30'!I211+'33.10.31'!I211+'36.10.50'!I211+'37.10.01'!I211+'39.10.01'!I211+'39.10.50'!I211+'40.10.15'!I211+'43.10.10'!I211+'43.10.14'!I211+'43.10.33'!I211+A!I211+B!I211</f>
        <v>0</v>
      </c>
      <c r="J43" s="163">
        <f>'30.10.05'!J211+'31.10.03'!J211+'33.10.08'!J211+'33.10.21'!J211+'33.10.30'!J211+'33.10.31'!J211+'36.10.50'!J211+'37.10.01'!J211+'39.10.01'!J211+'39.10.50'!J211+'40.10.15'!J211+'43.10.10'!J211+'43.10.14'!J211+'43.10.33'!J211+A!J211+B!J211</f>
        <v>0</v>
      </c>
      <c r="K43" s="163">
        <f>'30.10.05'!K211+'31.10.03'!K211+'33.10.08'!K211+'33.10.21'!K211+'33.10.30'!K211+'33.10.31'!K211+'36.10.50'!K211+'37.10.01'!K211+'39.10.01'!K211+'39.10.50'!K211+'40.10.15'!K211+'43.10.10'!K211+'43.10.14'!K211+'43.10.33'!K211+A!K211+B!K211</f>
        <v>0</v>
      </c>
      <c r="L43" s="460">
        <f>'30.10.05'!L211+'31.10.03'!L211+'33.10.08'!L211+'33.10.21'!L211+'33.10.30'!L211+'33.10.31'!L211+'36.10.50'!L211+'37.10.01'!L211+'39.10.01'!L211+'39.10.50'!L211+'40.10.15'!L211+'43.10.10'!L211+'43.10.14'!L211+'43.10.33'!L211+A!L211+B!L211</f>
        <v>0</v>
      </c>
    </row>
    <row r="44" spans="1:12" s="91" customFormat="1" ht="15" customHeight="1" x14ac:dyDescent="0.2">
      <c r="A44" s="928" t="s">
        <v>100</v>
      </c>
      <c r="B44" s="929"/>
      <c r="C44" s="446" t="s">
        <v>489</v>
      </c>
      <c r="D44" s="158">
        <f t="shared" si="0"/>
        <v>0</v>
      </c>
      <c r="E44" s="162"/>
      <c r="F44" s="162">
        <f>'30.10.05'!F212+'31.10.03'!F212+'33.10.08'!F212+'33.10.21'!F212+'33.10.30'!F212+'33.10.31'!F212+'36.10.50'!F212+'37.10.01'!F212+'39.10.01'!F212+'39.10.50'!F212+'40.10.15'!F212+'43.10.10'!F212+'43.10.14'!F212+'43.10.33'!F212+A!F212+B!F212</f>
        <v>0</v>
      </c>
      <c r="G44" s="162">
        <f>'30.10.05'!G212+'31.10.03'!G212+'33.10.08'!G212+'33.10.21'!G212+'33.10.30'!G212+'33.10.31'!G212+'36.10.50'!G212+'37.10.01'!G212+'39.10.01'!G212+'39.10.50'!G212+'40.10.15'!G212+'43.10.10'!G212+'43.10.14'!G212+'43.10.33'!G212+A!G212+B!G212</f>
        <v>0</v>
      </c>
      <c r="H44" s="162">
        <f>'30.10.05'!H212+'31.10.03'!H212+'33.10.08'!H212+'33.10.21'!H212+'33.10.30'!H212+'33.10.31'!H212+'36.10.50'!H212+'37.10.01'!H212+'39.10.01'!H212+'39.10.50'!H212+'40.10.15'!H212+'43.10.10'!H212+'43.10.14'!H212+'43.10.33'!H212+A!H212+B!H212</f>
        <v>0</v>
      </c>
      <c r="I44" s="162">
        <f>'30.10.05'!I212+'31.10.03'!I212+'33.10.08'!I212+'33.10.21'!I212+'33.10.30'!I212+'33.10.31'!I212+'36.10.50'!I212+'37.10.01'!I212+'39.10.01'!I212+'39.10.50'!I212+'40.10.15'!I212+'43.10.10'!I212+'43.10.14'!I212+'43.10.33'!I212+A!I212+B!I212</f>
        <v>0</v>
      </c>
      <c r="J44" s="163">
        <f>'30.10.05'!J212+'31.10.03'!J212+'33.10.08'!J212+'33.10.21'!J212+'33.10.30'!J212+'33.10.31'!J212+'36.10.50'!J212+'37.10.01'!J212+'39.10.01'!J212+'39.10.50'!J212+'40.10.15'!J212+'43.10.10'!J212+'43.10.14'!J212+'43.10.33'!J212+A!J212+B!J212</f>
        <v>0</v>
      </c>
      <c r="K44" s="163">
        <f>'30.10.05'!K212+'31.10.03'!K212+'33.10.08'!K212+'33.10.21'!K212+'33.10.30'!K212+'33.10.31'!K212+'36.10.50'!K212+'37.10.01'!K212+'39.10.01'!K212+'39.10.50'!K212+'40.10.15'!K212+'43.10.10'!K212+'43.10.14'!K212+'43.10.33'!K212+A!K212+B!K212</f>
        <v>0</v>
      </c>
      <c r="L44" s="460">
        <f>'30.10.05'!L212+'31.10.03'!L212+'33.10.08'!L212+'33.10.21'!L212+'33.10.30'!L212+'33.10.31'!L212+'36.10.50'!L212+'37.10.01'!L212+'39.10.01'!L212+'39.10.50'!L212+'40.10.15'!L212+'43.10.10'!L212+'43.10.14'!L212+'43.10.33'!L212+A!L212+B!L212</f>
        <v>0</v>
      </c>
    </row>
    <row r="45" spans="1:12" s="91" customFormat="1" ht="15" customHeight="1" x14ac:dyDescent="0.2">
      <c r="A45" s="435"/>
      <c r="B45" s="445" t="s">
        <v>349</v>
      </c>
      <c r="C45" s="446" t="s">
        <v>163</v>
      </c>
      <c r="D45" s="158">
        <f t="shared" si="0"/>
        <v>0</v>
      </c>
      <c r="E45" s="162"/>
      <c r="F45" s="162">
        <f>'30.10.05'!F213+'31.10.03'!F213+'33.10.08'!F213+'33.10.21'!F213+'33.10.30'!F213+'33.10.31'!F213+'36.10.50'!F213+'37.10.01'!F213+'39.10.01'!F213+'39.10.50'!F213+'40.10.15'!F213+'43.10.10'!F213+'43.10.14'!F213+'43.10.33'!F213+A!F213+B!F213</f>
        <v>0</v>
      </c>
      <c r="G45" s="162">
        <f>'30.10.05'!G213+'31.10.03'!G213+'33.10.08'!G213+'33.10.21'!G213+'33.10.30'!G213+'33.10.31'!G213+'36.10.50'!G213+'37.10.01'!G213+'39.10.01'!G213+'39.10.50'!G213+'40.10.15'!G213+'43.10.10'!G213+'43.10.14'!G213+'43.10.33'!G213+A!G213+B!G213</f>
        <v>0</v>
      </c>
      <c r="H45" s="162">
        <f>'30.10.05'!H213+'31.10.03'!H213+'33.10.08'!H213+'33.10.21'!H213+'33.10.30'!H213+'33.10.31'!H213+'36.10.50'!H213+'37.10.01'!H213+'39.10.01'!H213+'39.10.50'!H213+'40.10.15'!H213+'43.10.10'!H213+'43.10.14'!H213+'43.10.33'!H213+A!H213+B!H213</f>
        <v>0</v>
      </c>
      <c r="I45" s="162">
        <f>'30.10.05'!I213+'31.10.03'!I213+'33.10.08'!I213+'33.10.21'!I213+'33.10.30'!I213+'33.10.31'!I213+'36.10.50'!I213+'37.10.01'!I213+'39.10.01'!I213+'39.10.50'!I213+'40.10.15'!I213+'43.10.10'!I213+'43.10.14'!I213+'43.10.33'!I213+A!I213+B!I213</f>
        <v>0</v>
      </c>
      <c r="J45" s="163">
        <f>'30.10.05'!J213+'31.10.03'!J213+'33.10.08'!J213+'33.10.21'!J213+'33.10.30'!J213+'33.10.31'!J213+'36.10.50'!J213+'37.10.01'!J213+'39.10.01'!J213+'39.10.50'!J213+'40.10.15'!J213+'43.10.10'!J213+'43.10.14'!J213+'43.10.33'!J213+A!J213+B!J213</f>
        <v>0</v>
      </c>
      <c r="K45" s="163">
        <f>'30.10.05'!K213+'31.10.03'!K213+'33.10.08'!K213+'33.10.21'!K213+'33.10.30'!K213+'33.10.31'!K213+'36.10.50'!K213+'37.10.01'!K213+'39.10.01'!K213+'39.10.50'!K213+'40.10.15'!K213+'43.10.10'!K213+'43.10.14'!K213+'43.10.33'!K213+A!K213+B!K213</f>
        <v>0</v>
      </c>
      <c r="L45" s="460">
        <f>'30.10.05'!L213+'31.10.03'!L213+'33.10.08'!L213+'33.10.21'!L213+'33.10.30'!L213+'33.10.31'!L213+'36.10.50'!L213+'37.10.01'!L213+'39.10.01'!L213+'39.10.50'!L213+'40.10.15'!L213+'43.10.10'!L213+'43.10.14'!L213+'43.10.33'!L213+A!L213+B!L213</f>
        <v>0</v>
      </c>
    </row>
    <row r="46" spans="1:12" s="91" customFormat="1" ht="15" customHeight="1" x14ac:dyDescent="0.2">
      <c r="A46" s="435"/>
      <c r="B46" s="445" t="s">
        <v>350</v>
      </c>
      <c r="C46" s="446" t="s">
        <v>164</v>
      </c>
      <c r="D46" s="158">
        <f t="shared" si="0"/>
        <v>0</v>
      </c>
      <c r="E46" s="162"/>
      <c r="F46" s="162">
        <f>'30.10.05'!F214+'31.10.03'!F214+'33.10.08'!F214+'33.10.21'!F214+'33.10.30'!F214+'33.10.31'!F214+'36.10.50'!F214+'37.10.01'!F214+'39.10.01'!F214+'39.10.50'!F214+'40.10.15'!F214+'43.10.10'!F214+'43.10.14'!F214+'43.10.33'!F214+A!F214+B!F214</f>
        <v>0</v>
      </c>
      <c r="G46" s="162">
        <f>'30.10.05'!G214+'31.10.03'!G214+'33.10.08'!G214+'33.10.21'!G214+'33.10.30'!G214+'33.10.31'!G214+'36.10.50'!G214+'37.10.01'!G214+'39.10.01'!G214+'39.10.50'!G214+'40.10.15'!G214+'43.10.10'!G214+'43.10.14'!G214+'43.10.33'!G214+A!G214+B!G214</f>
        <v>0</v>
      </c>
      <c r="H46" s="162">
        <f>'30.10.05'!H214+'31.10.03'!H214+'33.10.08'!H214+'33.10.21'!H214+'33.10.30'!H214+'33.10.31'!H214+'36.10.50'!H214+'37.10.01'!H214+'39.10.01'!H214+'39.10.50'!H214+'40.10.15'!H214+'43.10.10'!H214+'43.10.14'!H214+'43.10.33'!H214+A!H214+B!H214</f>
        <v>0</v>
      </c>
      <c r="I46" s="162">
        <f>'30.10.05'!I214+'31.10.03'!I214+'33.10.08'!I214+'33.10.21'!I214+'33.10.30'!I214+'33.10.31'!I214+'36.10.50'!I214+'37.10.01'!I214+'39.10.01'!I214+'39.10.50'!I214+'40.10.15'!I214+'43.10.10'!I214+'43.10.14'!I214+'43.10.33'!I214+A!I214+B!I214</f>
        <v>0</v>
      </c>
      <c r="J46" s="163">
        <f>'30.10.05'!J214+'31.10.03'!J214+'33.10.08'!J214+'33.10.21'!J214+'33.10.30'!J214+'33.10.31'!J214+'36.10.50'!J214+'37.10.01'!J214+'39.10.01'!J214+'39.10.50'!J214+'40.10.15'!J214+'43.10.10'!J214+'43.10.14'!J214+'43.10.33'!J214+A!J214+B!J214</f>
        <v>0</v>
      </c>
      <c r="K46" s="163">
        <f>'30.10.05'!K214+'31.10.03'!K214+'33.10.08'!K214+'33.10.21'!K214+'33.10.30'!K214+'33.10.31'!K214+'36.10.50'!K214+'37.10.01'!K214+'39.10.01'!K214+'39.10.50'!K214+'40.10.15'!K214+'43.10.10'!K214+'43.10.14'!K214+'43.10.33'!K214+A!K214+B!K214</f>
        <v>0</v>
      </c>
      <c r="L46" s="460">
        <f>'30.10.05'!L214+'31.10.03'!L214+'33.10.08'!L214+'33.10.21'!L214+'33.10.30'!L214+'33.10.31'!L214+'36.10.50'!L214+'37.10.01'!L214+'39.10.01'!L214+'39.10.50'!L214+'40.10.15'!L214+'43.10.10'!L214+'43.10.14'!L214+'43.10.33'!L214+A!L214+B!L214</f>
        <v>0</v>
      </c>
    </row>
    <row r="47" spans="1:12" s="91" customFormat="1" ht="15" customHeight="1" x14ac:dyDescent="0.2">
      <c r="A47" s="435"/>
      <c r="B47" s="445" t="s">
        <v>352</v>
      </c>
      <c r="C47" s="446" t="s">
        <v>165</v>
      </c>
      <c r="D47" s="158">
        <f t="shared" si="0"/>
        <v>0</v>
      </c>
      <c r="E47" s="162"/>
      <c r="F47" s="162">
        <f>'30.10.05'!F215+'31.10.03'!F215+'33.10.08'!F215+'33.10.21'!F215+'33.10.30'!F215+'33.10.31'!F215+'36.10.50'!F215+'37.10.01'!F215+'39.10.01'!F215+'39.10.50'!F215+'40.10.15'!F215+'43.10.10'!F215+'43.10.14'!F215+'43.10.33'!F215+A!F215+B!F215</f>
        <v>0</v>
      </c>
      <c r="G47" s="162">
        <f>'30.10.05'!G215+'31.10.03'!G215+'33.10.08'!G215+'33.10.21'!G215+'33.10.30'!G215+'33.10.31'!G215+'36.10.50'!G215+'37.10.01'!G215+'39.10.01'!G215+'39.10.50'!G215+'40.10.15'!G215+'43.10.10'!G215+'43.10.14'!G215+'43.10.33'!G215+A!G215+B!G215</f>
        <v>0</v>
      </c>
      <c r="H47" s="162">
        <f>'30.10.05'!H215+'31.10.03'!H215+'33.10.08'!H215+'33.10.21'!H215+'33.10.30'!H215+'33.10.31'!H215+'36.10.50'!H215+'37.10.01'!H215+'39.10.01'!H215+'39.10.50'!H215+'40.10.15'!H215+'43.10.10'!H215+'43.10.14'!H215+'43.10.33'!H215+A!H215+B!H215</f>
        <v>0</v>
      </c>
      <c r="I47" s="162">
        <f>'30.10.05'!I215+'31.10.03'!I215+'33.10.08'!I215+'33.10.21'!I215+'33.10.30'!I215+'33.10.31'!I215+'36.10.50'!I215+'37.10.01'!I215+'39.10.01'!I215+'39.10.50'!I215+'40.10.15'!I215+'43.10.10'!I215+'43.10.14'!I215+'43.10.33'!I215+A!I215+B!I215</f>
        <v>0</v>
      </c>
      <c r="J47" s="163">
        <f>'30.10.05'!J215+'31.10.03'!J215+'33.10.08'!J215+'33.10.21'!J215+'33.10.30'!J215+'33.10.31'!J215+'36.10.50'!J215+'37.10.01'!J215+'39.10.01'!J215+'39.10.50'!J215+'40.10.15'!J215+'43.10.10'!J215+'43.10.14'!J215+'43.10.33'!J215+A!J215+B!J215</f>
        <v>0</v>
      </c>
      <c r="K47" s="163">
        <f>'30.10.05'!K215+'31.10.03'!K215+'33.10.08'!K215+'33.10.21'!K215+'33.10.30'!K215+'33.10.31'!K215+'36.10.50'!K215+'37.10.01'!K215+'39.10.01'!K215+'39.10.50'!K215+'40.10.15'!K215+'43.10.10'!K215+'43.10.14'!K215+'43.10.33'!K215+A!K215+B!K215</f>
        <v>0</v>
      </c>
      <c r="L47" s="460">
        <f>'30.10.05'!L215+'31.10.03'!L215+'33.10.08'!L215+'33.10.21'!L215+'33.10.30'!L215+'33.10.31'!L215+'36.10.50'!L215+'37.10.01'!L215+'39.10.01'!L215+'39.10.50'!L215+'40.10.15'!L215+'43.10.10'!L215+'43.10.14'!L215+'43.10.33'!L215+A!L215+B!L215</f>
        <v>0</v>
      </c>
    </row>
    <row r="48" spans="1:12" s="91" customFormat="1" ht="15" customHeight="1" x14ac:dyDescent="0.2">
      <c r="A48" s="928" t="s">
        <v>101</v>
      </c>
      <c r="B48" s="929"/>
      <c r="C48" s="446" t="s">
        <v>166</v>
      </c>
      <c r="D48" s="158">
        <f t="shared" si="0"/>
        <v>0</v>
      </c>
      <c r="E48" s="162"/>
      <c r="F48" s="162">
        <f>'30.10.05'!F216+'31.10.03'!F216+'33.10.08'!F216+'33.10.21'!F216+'33.10.30'!F216+'33.10.31'!F216+'36.10.50'!F216+'37.10.01'!F216+'39.10.01'!F216+'39.10.50'!F216+'40.10.15'!F216+'43.10.10'!F216+'43.10.14'!F216+'43.10.33'!F216+A!F216+B!F216</f>
        <v>0</v>
      </c>
      <c r="G48" s="162">
        <f>'30.10.05'!G216+'31.10.03'!G216+'33.10.08'!G216+'33.10.21'!G216+'33.10.30'!G216+'33.10.31'!G216+'36.10.50'!G216+'37.10.01'!G216+'39.10.01'!G216+'39.10.50'!G216+'40.10.15'!G216+'43.10.10'!G216+'43.10.14'!G216+'43.10.33'!G216+A!G216+B!G216</f>
        <v>0</v>
      </c>
      <c r="H48" s="162">
        <f>'30.10.05'!H216+'31.10.03'!H216+'33.10.08'!H216+'33.10.21'!H216+'33.10.30'!H216+'33.10.31'!H216+'36.10.50'!H216+'37.10.01'!H216+'39.10.01'!H216+'39.10.50'!H216+'40.10.15'!H216+'43.10.10'!H216+'43.10.14'!H216+'43.10.33'!H216+A!H216+B!H216</f>
        <v>0</v>
      </c>
      <c r="I48" s="162">
        <f>'30.10.05'!I216+'31.10.03'!I216+'33.10.08'!I216+'33.10.21'!I216+'33.10.30'!I216+'33.10.31'!I216+'36.10.50'!I216+'37.10.01'!I216+'39.10.01'!I216+'39.10.50'!I216+'40.10.15'!I216+'43.10.10'!I216+'43.10.14'!I216+'43.10.33'!I216+A!I216+B!I216</f>
        <v>0</v>
      </c>
      <c r="J48" s="163">
        <f>'30.10.05'!J216+'31.10.03'!J216+'33.10.08'!J216+'33.10.21'!J216+'33.10.30'!J216+'33.10.31'!J216+'36.10.50'!J216+'37.10.01'!J216+'39.10.01'!J216+'39.10.50'!J216+'40.10.15'!J216+'43.10.10'!J216+'43.10.14'!J216+'43.10.33'!J216+A!J216+B!J216</f>
        <v>0</v>
      </c>
      <c r="K48" s="163">
        <f>'30.10.05'!K216+'31.10.03'!K216+'33.10.08'!K216+'33.10.21'!K216+'33.10.30'!K216+'33.10.31'!K216+'36.10.50'!K216+'37.10.01'!K216+'39.10.01'!K216+'39.10.50'!K216+'40.10.15'!K216+'43.10.10'!K216+'43.10.14'!K216+'43.10.33'!K216+A!K216+B!K216</f>
        <v>0</v>
      </c>
      <c r="L48" s="460">
        <f>'30.10.05'!L216+'31.10.03'!L216+'33.10.08'!L216+'33.10.21'!L216+'33.10.30'!L216+'33.10.31'!L216+'36.10.50'!L216+'37.10.01'!L216+'39.10.01'!L216+'39.10.50'!L216+'40.10.15'!L216+'43.10.10'!L216+'43.10.14'!L216+'43.10.33'!L216+A!L216+B!L216</f>
        <v>0</v>
      </c>
    </row>
    <row r="49" spans="1:12" s="91" customFormat="1" ht="15" customHeight="1" x14ac:dyDescent="0.2">
      <c r="A49" s="435"/>
      <c r="B49" s="445" t="s">
        <v>349</v>
      </c>
      <c r="C49" s="446" t="s">
        <v>167</v>
      </c>
      <c r="D49" s="158">
        <f t="shared" si="0"/>
        <v>0</v>
      </c>
      <c r="E49" s="162"/>
      <c r="F49" s="162">
        <f>'30.10.05'!F217+'31.10.03'!F217+'33.10.08'!F217+'33.10.21'!F217+'33.10.30'!F217+'33.10.31'!F217+'36.10.50'!F217+'37.10.01'!F217+'39.10.01'!F217+'39.10.50'!F217+'40.10.15'!F217+'43.10.10'!F217+'43.10.14'!F217+'43.10.33'!F217+A!F217+B!F217</f>
        <v>0</v>
      </c>
      <c r="G49" s="162">
        <f>'30.10.05'!G217+'31.10.03'!G217+'33.10.08'!G217+'33.10.21'!G217+'33.10.30'!G217+'33.10.31'!G217+'36.10.50'!G217+'37.10.01'!G217+'39.10.01'!G217+'39.10.50'!G217+'40.10.15'!G217+'43.10.10'!G217+'43.10.14'!G217+'43.10.33'!G217+A!G217+B!G217</f>
        <v>0</v>
      </c>
      <c r="H49" s="162">
        <f>'30.10.05'!H217+'31.10.03'!H217+'33.10.08'!H217+'33.10.21'!H217+'33.10.30'!H217+'33.10.31'!H217+'36.10.50'!H217+'37.10.01'!H217+'39.10.01'!H217+'39.10.50'!H217+'40.10.15'!H217+'43.10.10'!H217+'43.10.14'!H217+'43.10.33'!H217+A!H217+B!H217</f>
        <v>0</v>
      </c>
      <c r="I49" s="162">
        <f>'30.10.05'!I217+'31.10.03'!I217+'33.10.08'!I217+'33.10.21'!I217+'33.10.30'!I217+'33.10.31'!I217+'36.10.50'!I217+'37.10.01'!I217+'39.10.01'!I217+'39.10.50'!I217+'40.10.15'!I217+'43.10.10'!I217+'43.10.14'!I217+'43.10.33'!I217+A!I217+B!I217</f>
        <v>0</v>
      </c>
      <c r="J49" s="163">
        <f>'30.10.05'!J217+'31.10.03'!J217+'33.10.08'!J217+'33.10.21'!J217+'33.10.30'!J217+'33.10.31'!J217+'36.10.50'!J217+'37.10.01'!J217+'39.10.01'!J217+'39.10.50'!J217+'40.10.15'!J217+'43.10.10'!J217+'43.10.14'!J217+'43.10.33'!J217+A!J217+B!J217</f>
        <v>0</v>
      </c>
      <c r="K49" s="163">
        <f>'30.10.05'!K217+'31.10.03'!K217+'33.10.08'!K217+'33.10.21'!K217+'33.10.30'!K217+'33.10.31'!K217+'36.10.50'!K217+'37.10.01'!K217+'39.10.01'!K217+'39.10.50'!K217+'40.10.15'!K217+'43.10.10'!K217+'43.10.14'!K217+'43.10.33'!K217+A!K217+B!K217</f>
        <v>0</v>
      </c>
      <c r="L49" s="460">
        <f>'30.10.05'!L217+'31.10.03'!L217+'33.10.08'!L217+'33.10.21'!L217+'33.10.30'!L217+'33.10.31'!L217+'36.10.50'!L217+'37.10.01'!L217+'39.10.01'!L217+'39.10.50'!L217+'40.10.15'!L217+'43.10.10'!L217+'43.10.14'!L217+'43.10.33'!L217+A!L217+B!L217</f>
        <v>0</v>
      </c>
    </row>
    <row r="50" spans="1:12" s="91" customFormat="1" ht="15" customHeight="1" x14ac:dyDescent="0.2">
      <c r="A50" s="435"/>
      <c r="B50" s="445" t="s">
        <v>350</v>
      </c>
      <c r="C50" s="446" t="s">
        <v>168</v>
      </c>
      <c r="D50" s="158">
        <f t="shared" si="0"/>
        <v>0</v>
      </c>
      <c r="E50" s="162"/>
      <c r="F50" s="162">
        <f>'30.10.05'!F218+'31.10.03'!F218+'33.10.08'!F218+'33.10.21'!F218+'33.10.30'!F218+'33.10.31'!F218+'36.10.50'!F218+'37.10.01'!F218+'39.10.01'!F218+'39.10.50'!F218+'40.10.15'!F218+'43.10.10'!F218+'43.10.14'!F218+'43.10.33'!F218+A!F218+B!F218</f>
        <v>0</v>
      </c>
      <c r="G50" s="162">
        <f>'30.10.05'!G218+'31.10.03'!G218+'33.10.08'!G218+'33.10.21'!G218+'33.10.30'!G218+'33.10.31'!G218+'36.10.50'!G218+'37.10.01'!G218+'39.10.01'!G218+'39.10.50'!G218+'40.10.15'!G218+'43.10.10'!G218+'43.10.14'!G218+'43.10.33'!G218+A!G218+B!G218</f>
        <v>0</v>
      </c>
      <c r="H50" s="162">
        <f>'30.10.05'!H218+'31.10.03'!H218+'33.10.08'!H218+'33.10.21'!H218+'33.10.30'!H218+'33.10.31'!H218+'36.10.50'!H218+'37.10.01'!H218+'39.10.01'!H218+'39.10.50'!H218+'40.10.15'!H218+'43.10.10'!H218+'43.10.14'!H218+'43.10.33'!H218+A!H218+B!H218</f>
        <v>0</v>
      </c>
      <c r="I50" s="162">
        <f>'30.10.05'!I218+'31.10.03'!I218+'33.10.08'!I218+'33.10.21'!I218+'33.10.30'!I218+'33.10.31'!I218+'36.10.50'!I218+'37.10.01'!I218+'39.10.01'!I218+'39.10.50'!I218+'40.10.15'!I218+'43.10.10'!I218+'43.10.14'!I218+'43.10.33'!I218+A!I218+B!I218</f>
        <v>0</v>
      </c>
      <c r="J50" s="163">
        <f>'30.10.05'!J218+'31.10.03'!J218+'33.10.08'!J218+'33.10.21'!J218+'33.10.30'!J218+'33.10.31'!J218+'36.10.50'!J218+'37.10.01'!J218+'39.10.01'!J218+'39.10.50'!J218+'40.10.15'!J218+'43.10.10'!J218+'43.10.14'!J218+'43.10.33'!J218+A!J218+B!J218</f>
        <v>0</v>
      </c>
      <c r="K50" s="163">
        <f>'30.10.05'!K218+'31.10.03'!K218+'33.10.08'!K218+'33.10.21'!K218+'33.10.30'!K218+'33.10.31'!K218+'36.10.50'!K218+'37.10.01'!K218+'39.10.01'!K218+'39.10.50'!K218+'40.10.15'!K218+'43.10.10'!K218+'43.10.14'!K218+'43.10.33'!K218+A!K218+B!K218</f>
        <v>0</v>
      </c>
      <c r="L50" s="460">
        <f>'30.10.05'!L218+'31.10.03'!L218+'33.10.08'!L218+'33.10.21'!L218+'33.10.30'!L218+'33.10.31'!L218+'36.10.50'!L218+'37.10.01'!L218+'39.10.01'!L218+'39.10.50'!L218+'40.10.15'!L218+'43.10.10'!L218+'43.10.14'!L218+'43.10.33'!L218+A!L218+B!L218</f>
        <v>0</v>
      </c>
    </row>
    <row r="51" spans="1:12" s="91" customFormat="1" ht="15" customHeight="1" x14ac:dyDescent="0.2">
      <c r="A51" s="435"/>
      <c r="B51" s="445" t="s">
        <v>351</v>
      </c>
      <c r="C51" s="446" t="s">
        <v>169</v>
      </c>
      <c r="D51" s="158">
        <f t="shared" si="0"/>
        <v>0</v>
      </c>
      <c r="E51" s="162"/>
      <c r="F51" s="162">
        <f>'30.10.05'!F219+'31.10.03'!F219+'33.10.08'!F219+'33.10.21'!F219+'33.10.30'!F219+'33.10.31'!F219+'36.10.50'!F219+'37.10.01'!F219+'39.10.01'!F219+'39.10.50'!F219+'40.10.15'!F219+'43.10.10'!F219+'43.10.14'!F219+'43.10.33'!F219+A!F219+B!F219</f>
        <v>0</v>
      </c>
      <c r="G51" s="162">
        <f>'30.10.05'!G219+'31.10.03'!G219+'33.10.08'!G219+'33.10.21'!G219+'33.10.30'!G219+'33.10.31'!G219+'36.10.50'!G219+'37.10.01'!G219+'39.10.01'!G219+'39.10.50'!G219+'40.10.15'!G219+'43.10.10'!G219+'43.10.14'!G219+'43.10.33'!G219+A!G219+B!G219</f>
        <v>0</v>
      </c>
      <c r="H51" s="162">
        <f>'30.10.05'!H219+'31.10.03'!H219+'33.10.08'!H219+'33.10.21'!H219+'33.10.30'!H219+'33.10.31'!H219+'36.10.50'!H219+'37.10.01'!H219+'39.10.01'!H219+'39.10.50'!H219+'40.10.15'!H219+'43.10.10'!H219+'43.10.14'!H219+'43.10.33'!H219+A!H219+B!H219</f>
        <v>0</v>
      </c>
      <c r="I51" s="162">
        <f>'30.10.05'!I219+'31.10.03'!I219+'33.10.08'!I219+'33.10.21'!I219+'33.10.30'!I219+'33.10.31'!I219+'36.10.50'!I219+'37.10.01'!I219+'39.10.01'!I219+'39.10.50'!I219+'40.10.15'!I219+'43.10.10'!I219+'43.10.14'!I219+'43.10.33'!I219+A!I219+B!I219</f>
        <v>0</v>
      </c>
      <c r="J51" s="163">
        <f>'30.10.05'!J219+'31.10.03'!J219+'33.10.08'!J219+'33.10.21'!J219+'33.10.30'!J219+'33.10.31'!J219+'36.10.50'!J219+'37.10.01'!J219+'39.10.01'!J219+'39.10.50'!J219+'40.10.15'!J219+'43.10.10'!J219+'43.10.14'!J219+'43.10.33'!J219+A!J219+B!J219</f>
        <v>0</v>
      </c>
      <c r="K51" s="163">
        <f>'30.10.05'!K219+'31.10.03'!K219+'33.10.08'!K219+'33.10.21'!K219+'33.10.30'!K219+'33.10.31'!K219+'36.10.50'!K219+'37.10.01'!K219+'39.10.01'!K219+'39.10.50'!K219+'40.10.15'!K219+'43.10.10'!K219+'43.10.14'!K219+'43.10.33'!K219+A!K219+B!K219</f>
        <v>0</v>
      </c>
      <c r="L51" s="460">
        <f>'30.10.05'!L219+'31.10.03'!L219+'33.10.08'!L219+'33.10.21'!L219+'33.10.30'!L219+'33.10.31'!L219+'36.10.50'!L219+'37.10.01'!L219+'39.10.01'!L219+'39.10.50'!L219+'40.10.15'!L219+'43.10.10'!L219+'43.10.14'!L219+'43.10.33'!L219+A!L219+B!L219</f>
        <v>0</v>
      </c>
    </row>
    <row r="52" spans="1:12" s="91" customFormat="1" ht="26.25" customHeight="1" x14ac:dyDescent="0.2">
      <c r="A52" s="928" t="s">
        <v>94</v>
      </c>
      <c r="B52" s="929"/>
      <c r="C52" s="446" t="s">
        <v>170</v>
      </c>
      <c r="D52" s="158">
        <f t="shared" si="0"/>
        <v>0</v>
      </c>
      <c r="E52" s="162"/>
      <c r="F52" s="162">
        <f>'30.10.05'!F220+'31.10.03'!F220+'33.10.08'!F220+'33.10.21'!F220+'33.10.30'!F220+'33.10.31'!F220+'36.10.50'!F220+'37.10.01'!F220+'39.10.01'!F220+'39.10.50'!F220+'40.10.15'!F220+'43.10.10'!F220+'43.10.14'!F220+'43.10.33'!F220+A!F220+B!F220</f>
        <v>0</v>
      </c>
      <c r="G52" s="162">
        <f>'30.10.05'!G220+'31.10.03'!G220+'33.10.08'!G220+'33.10.21'!G220+'33.10.30'!G220+'33.10.31'!G220+'36.10.50'!G220+'37.10.01'!G220+'39.10.01'!G220+'39.10.50'!G220+'40.10.15'!G220+'43.10.10'!G220+'43.10.14'!G220+'43.10.33'!G220+A!G220+B!G220</f>
        <v>0</v>
      </c>
      <c r="H52" s="162">
        <f>'30.10.05'!H220+'31.10.03'!H220+'33.10.08'!H220+'33.10.21'!H220+'33.10.30'!H220+'33.10.31'!H220+'36.10.50'!H220+'37.10.01'!H220+'39.10.01'!H220+'39.10.50'!H220+'40.10.15'!H220+'43.10.10'!H220+'43.10.14'!H220+'43.10.33'!H220+A!H220+B!H220</f>
        <v>0</v>
      </c>
      <c r="I52" s="162">
        <f>'30.10.05'!I220+'31.10.03'!I220+'33.10.08'!I220+'33.10.21'!I220+'33.10.30'!I220+'33.10.31'!I220+'36.10.50'!I220+'37.10.01'!I220+'39.10.01'!I220+'39.10.50'!I220+'40.10.15'!I220+'43.10.10'!I220+'43.10.14'!I220+'43.10.33'!I220+A!I220+B!I220</f>
        <v>0</v>
      </c>
      <c r="J52" s="163">
        <f>'30.10.05'!J220+'31.10.03'!J220+'33.10.08'!J220+'33.10.21'!J220+'33.10.30'!J220+'33.10.31'!J220+'36.10.50'!J220+'37.10.01'!J220+'39.10.01'!J220+'39.10.50'!J220+'40.10.15'!J220+'43.10.10'!J220+'43.10.14'!J220+'43.10.33'!J220+A!J220+B!J220</f>
        <v>0</v>
      </c>
      <c r="K52" s="163">
        <f>'30.10.05'!K220+'31.10.03'!K220+'33.10.08'!K220+'33.10.21'!K220+'33.10.30'!K220+'33.10.31'!K220+'36.10.50'!K220+'37.10.01'!K220+'39.10.01'!K220+'39.10.50'!K220+'40.10.15'!K220+'43.10.10'!K220+'43.10.14'!K220+'43.10.33'!K220+A!K220+B!K220</f>
        <v>0</v>
      </c>
      <c r="L52" s="460">
        <f>'30.10.05'!L220+'31.10.03'!L220+'33.10.08'!L220+'33.10.21'!L220+'33.10.30'!L220+'33.10.31'!L220+'36.10.50'!L220+'37.10.01'!L220+'39.10.01'!L220+'39.10.50'!L220+'40.10.15'!L220+'43.10.10'!L220+'43.10.14'!L220+'43.10.33'!L220+A!L220+B!L220</f>
        <v>0</v>
      </c>
    </row>
    <row r="53" spans="1:12" s="91" customFormat="1" ht="15" customHeight="1" x14ac:dyDescent="0.2">
      <c r="A53" s="435"/>
      <c r="B53" s="445" t="s">
        <v>349</v>
      </c>
      <c r="C53" s="446" t="s">
        <v>171</v>
      </c>
      <c r="D53" s="158">
        <f t="shared" si="0"/>
        <v>0</v>
      </c>
      <c r="E53" s="162"/>
      <c r="F53" s="162">
        <f>'30.10.05'!F221+'31.10.03'!F221+'33.10.08'!F221+'33.10.21'!F221+'33.10.30'!F221+'33.10.31'!F221+'36.10.50'!F221+'37.10.01'!F221+'39.10.01'!F221+'39.10.50'!F221+'40.10.15'!F221+'43.10.10'!F221+'43.10.14'!F221+'43.10.33'!F221+A!F221+B!F221</f>
        <v>0</v>
      </c>
      <c r="G53" s="162">
        <f>'30.10.05'!G221+'31.10.03'!G221+'33.10.08'!G221+'33.10.21'!G221+'33.10.30'!G221+'33.10.31'!G221+'36.10.50'!G221+'37.10.01'!G221+'39.10.01'!G221+'39.10.50'!G221+'40.10.15'!G221+'43.10.10'!G221+'43.10.14'!G221+'43.10.33'!G221+A!G221+B!G221</f>
        <v>0</v>
      </c>
      <c r="H53" s="162">
        <f>'30.10.05'!H221+'31.10.03'!H221+'33.10.08'!H221+'33.10.21'!H221+'33.10.30'!H221+'33.10.31'!H221+'36.10.50'!H221+'37.10.01'!H221+'39.10.01'!H221+'39.10.50'!H221+'40.10.15'!H221+'43.10.10'!H221+'43.10.14'!H221+'43.10.33'!H221+A!H221+B!H221</f>
        <v>0</v>
      </c>
      <c r="I53" s="162">
        <f>'30.10.05'!I221+'31.10.03'!I221+'33.10.08'!I221+'33.10.21'!I221+'33.10.30'!I221+'33.10.31'!I221+'36.10.50'!I221+'37.10.01'!I221+'39.10.01'!I221+'39.10.50'!I221+'40.10.15'!I221+'43.10.10'!I221+'43.10.14'!I221+'43.10.33'!I221+A!I221+B!I221</f>
        <v>0</v>
      </c>
      <c r="J53" s="163">
        <f>'30.10.05'!J221+'31.10.03'!J221+'33.10.08'!J221+'33.10.21'!J221+'33.10.30'!J221+'33.10.31'!J221+'36.10.50'!J221+'37.10.01'!J221+'39.10.01'!J221+'39.10.50'!J221+'40.10.15'!J221+'43.10.10'!J221+'43.10.14'!J221+'43.10.33'!J221+A!J221+B!J221</f>
        <v>0</v>
      </c>
      <c r="K53" s="163">
        <f>'30.10.05'!K221+'31.10.03'!K221+'33.10.08'!K221+'33.10.21'!K221+'33.10.30'!K221+'33.10.31'!K221+'36.10.50'!K221+'37.10.01'!K221+'39.10.01'!K221+'39.10.50'!K221+'40.10.15'!K221+'43.10.10'!K221+'43.10.14'!K221+'43.10.33'!K221+A!K221+B!K221</f>
        <v>0</v>
      </c>
      <c r="L53" s="460">
        <f>'30.10.05'!L221+'31.10.03'!L221+'33.10.08'!L221+'33.10.21'!L221+'33.10.30'!L221+'33.10.31'!L221+'36.10.50'!L221+'37.10.01'!L221+'39.10.01'!L221+'39.10.50'!L221+'40.10.15'!L221+'43.10.10'!L221+'43.10.14'!L221+'43.10.33'!L221+A!L221+B!L221</f>
        <v>0</v>
      </c>
    </row>
    <row r="54" spans="1:12" s="91" customFormat="1" ht="15" customHeight="1" x14ac:dyDescent="0.2">
      <c r="A54" s="435"/>
      <c r="B54" s="445" t="s">
        <v>350</v>
      </c>
      <c r="C54" s="446" t="s">
        <v>172</v>
      </c>
      <c r="D54" s="158">
        <f t="shared" si="0"/>
        <v>0</v>
      </c>
      <c r="E54" s="162"/>
      <c r="F54" s="162">
        <f>'30.10.05'!F222+'31.10.03'!F222+'33.10.08'!F222+'33.10.21'!F222+'33.10.30'!F222+'33.10.31'!F222+'36.10.50'!F222+'37.10.01'!F222+'39.10.01'!F222+'39.10.50'!F222+'40.10.15'!F222+'43.10.10'!F222+'43.10.14'!F222+'43.10.33'!F222+A!F222+B!F222</f>
        <v>0</v>
      </c>
      <c r="G54" s="162">
        <f>'30.10.05'!G222+'31.10.03'!G222+'33.10.08'!G222+'33.10.21'!G222+'33.10.30'!G222+'33.10.31'!G222+'36.10.50'!G222+'37.10.01'!G222+'39.10.01'!G222+'39.10.50'!G222+'40.10.15'!G222+'43.10.10'!G222+'43.10.14'!G222+'43.10.33'!G222+A!G222+B!G222</f>
        <v>0</v>
      </c>
      <c r="H54" s="162">
        <f>'30.10.05'!H222+'31.10.03'!H222+'33.10.08'!H222+'33.10.21'!H222+'33.10.30'!H222+'33.10.31'!H222+'36.10.50'!H222+'37.10.01'!H222+'39.10.01'!H222+'39.10.50'!H222+'40.10.15'!H222+'43.10.10'!H222+'43.10.14'!H222+'43.10.33'!H222+A!H222+B!H222</f>
        <v>0</v>
      </c>
      <c r="I54" s="162">
        <f>'30.10.05'!I222+'31.10.03'!I222+'33.10.08'!I222+'33.10.21'!I222+'33.10.30'!I222+'33.10.31'!I222+'36.10.50'!I222+'37.10.01'!I222+'39.10.01'!I222+'39.10.50'!I222+'40.10.15'!I222+'43.10.10'!I222+'43.10.14'!I222+'43.10.33'!I222+A!I222+B!I222</f>
        <v>0</v>
      </c>
      <c r="J54" s="163">
        <f>'30.10.05'!J222+'31.10.03'!J222+'33.10.08'!J222+'33.10.21'!J222+'33.10.30'!J222+'33.10.31'!J222+'36.10.50'!J222+'37.10.01'!J222+'39.10.01'!J222+'39.10.50'!J222+'40.10.15'!J222+'43.10.10'!J222+'43.10.14'!J222+'43.10.33'!J222+A!J222+B!J222</f>
        <v>0</v>
      </c>
      <c r="K54" s="163">
        <f>'30.10.05'!K222+'31.10.03'!K222+'33.10.08'!K222+'33.10.21'!K222+'33.10.30'!K222+'33.10.31'!K222+'36.10.50'!K222+'37.10.01'!K222+'39.10.01'!K222+'39.10.50'!K222+'40.10.15'!K222+'43.10.10'!K222+'43.10.14'!K222+'43.10.33'!K222+A!K222+B!K222</f>
        <v>0</v>
      </c>
      <c r="L54" s="460">
        <f>'30.10.05'!L222+'31.10.03'!L222+'33.10.08'!L222+'33.10.21'!L222+'33.10.30'!L222+'33.10.31'!L222+'36.10.50'!L222+'37.10.01'!L222+'39.10.01'!L222+'39.10.50'!L222+'40.10.15'!L222+'43.10.10'!L222+'43.10.14'!L222+'43.10.33'!L222+A!L222+B!L222</f>
        <v>0</v>
      </c>
    </row>
    <row r="55" spans="1:12" s="91" customFormat="1" ht="15" customHeight="1" x14ac:dyDescent="0.2">
      <c r="A55" s="435"/>
      <c r="B55" s="445" t="s">
        <v>351</v>
      </c>
      <c r="C55" s="446" t="s">
        <v>173</v>
      </c>
      <c r="D55" s="158">
        <f t="shared" si="0"/>
        <v>0</v>
      </c>
      <c r="E55" s="162"/>
      <c r="F55" s="162">
        <f>'30.10.05'!F223+'31.10.03'!F223+'33.10.08'!F223+'33.10.21'!F223+'33.10.30'!F223+'33.10.31'!F223+'36.10.50'!F223+'37.10.01'!F223+'39.10.01'!F223+'39.10.50'!F223+'40.10.15'!F223+'43.10.10'!F223+'43.10.14'!F223+'43.10.33'!F223+A!F223+B!F223</f>
        <v>0</v>
      </c>
      <c r="G55" s="162">
        <f>'30.10.05'!G223+'31.10.03'!G223+'33.10.08'!G223+'33.10.21'!G223+'33.10.30'!G223+'33.10.31'!G223+'36.10.50'!G223+'37.10.01'!G223+'39.10.01'!G223+'39.10.50'!G223+'40.10.15'!G223+'43.10.10'!G223+'43.10.14'!G223+'43.10.33'!G223+A!G223+B!G223</f>
        <v>0</v>
      </c>
      <c r="H55" s="162">
        <f>'30.10.05'!H223+'31.10.03'!H223+'33.10.08'!H223+'33.10.21'!H223+'33.10.30'!H223+'33.10.31'!H223+'36.10.50'!H223+'37.10.01'!H223+'39.10.01'!H223+'39.10.50'!H223+'40.10.15'!H223+'43.10.10'!H223+'43.10.14'!H223+'43.10.33'!H223+A!H223+B!H223</f>
        <v>0</v>
      </c>
      <c r="I55" s="162">
        <f>'30.10.05'!I223+'31.10.03'!I223+'33.10.08'!I223+'33.10.21'!I223+'33.10.30'!I223+'33.10.31'!I223+'36.10.50'!I223+'37.10.01'!I223+'39.10.01'!I223+'39.10.50'!I223+'40.10.15'!I223+'43.10.10'!I223+'43.10.14'!I223+'43.10.33'!I223+A!I223+B!I223</f>
        <v>0</v>
      </c>
      <c r="J55" s="163">
        <f>'30.10.05'!J223+'31.10.03'!J223+'33.10.08'!J223+'33.10.21'!J223+'33.10.30'!J223+'33.10.31'!J223+'36.10.50'!J223+'37.10.01'!J223+'39.10.01'!J223+'39.10.50'!J223+'40.10.15'!J223+'43.10.10'!J223+'43.10.14'!J223+'43.10.33'!J223+A!J223+B!J223</f>
        <v>0</v>
      </c>
      <c r="K55" s="163">
        <f>'30.10.05'!K223+'31.10.03'!K223+'33.10.08'!K223+'33.10.21'!K223+'33.10.30'!K223+'33.10.31'!K223+'36.10.50'!K223+'37.10.01'!K223+'39.10.01'!K223+'39.10.50'!K223+'40.10.15'!K223+'43.10.10'!K223+'43.10.14'!K223+'43.10.33'!K223+A!K223+B!K223</f>
        <v>0</v>
      </c>
      <c r="L55" s="460">
        <f>'30.10.05'!L223+'31.10.03'!L223+'33.10.08'!L223+'33.10.21'!L223+'33.10.30'!L223+'33.10.31'!L223+'36.10.50'!L223+'37.10.01'!L223+'39.10.01'!L223+'39.10.50'!L223+'40.10.15'!L223+'43.10.10'!L223+'43.10.14'!L223+'43.10.33'!L223+A!L223+B!L223</f>
        <v>0</v>
      </c>
    </row>
    <row r="56" spans="1:12" s="91" customFormat="1" ht="15.75" customHeight="1" x14ac:dyDescent="0.2">
      <c r="A56" s="928" t="s">
        <v>110</v>
      </c>
      <c r="B56" s="929"/>
      <c r="C56" s="446" t="s">
        <v>174</v>
      </c>
      <c r="D56" s="158">
        <f t="shared" si="0"/>
        <v>0</v>
      </c>
      <c r="E56" s="162"/>
      <c r="F56" s="162">
        <f>'30.10.05'!F224+'31.10.03'!F224+'33.10.08'!F224+'33.10.21'!F224+'33.10.30'!F224+'33.10.31'!F224+'36.10.50'!F224+'37.10.01'!F224+'39.10.01'!F224+'39.10.50'!F224+'40.10.15'!F224+'43.10.10'!F224+'43.10.14'!F224+'43.10.33'!F224+A!F224+B!F224</f>
        <v>0</v>
      </c>
      <c r="G56" s="162">
        <f>'30.10.05'!G224+'31.10.03'!G224+'33.10.08'!G224+'33.10.21'!G224+'33.10.30'!G224+'33.10.31'!G224+'36.10.50'!G224+'37.10.01'!G224+'39.10.01'!G224+'39.10.50'!G224+'40.10.15'!G224+'43.10.10'!G224+'43.10.14'!G224+'43.10.33'!G224+A!G224+B!G224</f>
        <v>0</v>
      </c>
      <c r="H56" s="162">
        <f>'30.10.05'!H224+'31.10.03'!H224+'33.10.08'!H224+'33.10.21'!H224+'33.10.30'!H224+'33.10.31'!H224+'36.10.50'!H224+'37.10.01'!H224+'39.10.01'!H224+'39.10.50'!H224+'40.10.15'!H224+'43.10.10'!H224+'43.10.14'!H224+'43.10.33'!H224+A!H224+B!H224</f>
        <v>0</v>
      </c>
      <c r="I56" s="162">
        <f>'30.10.05'!I224+'31.10.03'!I224+'33.10.08'!I224+'33.10.21'!I224+'33.10.30'!I224+'33.10.31'!I224+'36.10.50'!I224+'37.10.01'!I224+'39.10.01'!I224+'39.10.50'!I224+'40.10.15'!I224+'43.10.10'!I224+'43.10.14'!I224+'43.10.33'!I224+A!I224+B!I224</f>
        <v>0</v>
      </c>
      <c r="J56" s="163">
        <f>'30.10.05'!J224+'31.10.03'!J224+'33.10.08'!J224+'33.10.21'!J224+'33.10.30'!J224+'33.10.31'!J224+'36.10.50'!J224+'37.10.01'!J224+'39.10.01'!J224+'39.10.50'!J224+'40.10.15'!J224+'43.10.10'!J224+'43.10.14'!J224+'43.10.33'!J224+A!J224+B!J224</f>
        <v>0</v>
      </c>
      <c r="K56" s="163">
        <f>'30.10.05'!K224+'31.10.03'!K224+'33.10.08'!K224+'33.10.21'!K224+'33.10.30'!K224+'33.10.31'!K224+'36.10.50'!K224+'37.10.01'!K224+'39.10.01'!K224+'39.10.50'!K224+'40.10.15'!K224+'43.10.10'!K224+'43.10.14'!K224+'43.10.33'!K224+A!K224+B!K224</f>
        <v>0</v>
      </c>
      <c r="L56" s="460">
        <f>'30.10.05'!L224+'31.10.03'!L224+'33.10.08'!L224+'33.10.21'!L224+'33.10.30'!L224+'33.10.31'!L224+'36.10.50'!L224+'37.10.01'!L224+'39.10.01'!L224+'39.10.50'!L224+'40.10.15'!L224+'43.10.10'!L224+'43.10.14'!L224+'43.10.33'!L224+A!L224+B!L224</f>
        <v>0</v>
      </c>
    </row>
    <row r="57" spans="1:12" s="91" customFormat="1" ht="15" customHeight="1" x14ac:dyDescent="0.2">
      <c r="A57" s="435"/>
      <c r="B57" s="445" t="s">
        <v>349</v>
      </c>
      <c r="C57" s="446" t="s">
        <v>175</v>
      </c>
      <c r="D57" s="158">
        <f t="shared" si="0"/>
        <v>0</v>
      </c>
      <c r="E57" s="162"/>
      <c r="F57" s="162">
        <f>'30.10.05'!F225+'31.10.03'!F225+'33.10.08'!F225+'33.10.21'!F225+'33.10.30'!F225+'33.10.31'!F225+'36.10.50'!F225+'37.10.01'!F225+'39.10.01'!F225+'39.10.50'!F225+'40.10.15'!F225+'43.10.10'!F225+'43.10.14'!F225+'43.10.33'!F225+A!F225+B!F225</f>
        <v>0</v>
      </c>
      <c r="G57" s="162">
        <f>'30.10.05'!G225+'31.10.03'!G225+'33.10.08'!G225+'33.10.21'!G225+'33.10.30'!G225+'33.10.31'!G225+'36.10.50'!G225+'37.10.01'!G225+'39.10.01'!G225+'39.10.50'!G225+'40.10.15'!G225+'43.10.10'!G225+'43.10.14'!G225+'43.10.33'!G225+A!G225+B!G225</f>
        <v>0</v>
      </c>
      <c r="H57" s="162">
        <f>'30.10.05'!H225+'31.10.03'!H225+'33.10.08'!H225+'33.10.21'!H225+'33.10.30'!H225+'33.10.31'!H225+'36.10.50'!H225+'37.10.01'!H225+'39.10.01'!H225+'39.10.50'!H225+'40.10.15'!H225+'43.10.10'!H225+'43.10.14'!H225+'43.10.33'!H225+A!H225+B!H225</f>
        <v>0</v>
      </c>
      <c r="I57" s="162">
        <f>'30.10.05'!I225+'31.10.03'!I225+'33.10.08'!I225+'33.10.21'!I225+'33.10.30'!I225+'33.10.31'!I225+'36.10.50'!I225+'37.10.01'!I225+'39.10.01'!I225+'39.10.50'!I225+'40.10.15'!I225+'43.10.10'!I225+'43.10.14'!I225+'43.10.33'!I225+A!I225+B!I225</f>
        <v>0</v>
      </c>
      <c r="J57" s="163">
        <f>'30.10.05'!J225+'31.10.03'!J225+'33.10.08'!J225+'33.10.21'!J225+'33.10.30'!J225+'33.10.31'!J225+'36.10.50'!J225+'37.10.01'!J225+'39.10.01'!J225+'39.10.50'!J225+'40.10.15'!J225+'43.10.10'!J225+'43.10.14'!J225+'43.10.33'!J225+A!J225+B!J225</f>
        <v>0</v>
      </c>
      <c r="K57" s="163">
        <f>'30.10.05'!K225+'31.10.03'!K225+'33.10.08'!K225+'33.10.21'!K225+'33.10.30'!K225+'33.10.31'!K225+'36.10.50'!K225+'37.10.01'!K225+'39.10.01'!K225+'39.10.50'!K225+'40.10.15'!K225+'43.10.10'!K225+'43.10.14'!K225+'43.10.33'!K225+A!K225+B!K225</f>
        <v>0</v>
      </c>
      <c r="L57" s="460">
        <f>'30.10.05'!L225+'31.10.03'!L225+'33.10.08'!L225+'33.10.21'!L225+'33.10.30'!L225+'33.10.31'!L225+'36.10.50'!L225+'37.10.01'!L225+'39.10.01'!L225+'39.10.50'!L225+'40.10.15'!L225+'43.10.10'!L225+'43.10.14'!L225+'43.10.33'!L225+A!L225+B!L225</f>
        <v>0</v>
      </c>
    </row>
    <row r="58" spans="1:12" s="91" customFormat="1" ht="15" customHeight="1" x14ac:dyDescent="0.2">
      <c r="A58" s="435"/>
      <c r="B58" s="445" t="s">
        <v>350</v>
      </c>
      <c r="C58" s="446" t="s">
        <v>176</v>
      </c>
      <c r="D58" s="158">
        <f t="shared" si="0"/>
        <v>0</v>
      </c>
      <c r="E58" s="162"/>
      <c r="F58" s="162">
        <f>'30.10.05'!F226+'31.10.03'!F226+'33.10.08'!F226+'33.10.21'!F226+'33.10.30'!F226+'33.10.31'!F226+'36.10.50'!F226+'37.10.01'!F226+'39.10.01'!F226+'39.10.50'!F226+'40.10.15'!F226+'43.10.10'!F226+'43.10.14'!F226+'43.10.33'!F226+A!F226+B!F226</f>
        <v>0</v>
      </c>
      <c r="G58" s="162">
        <f>'30.10.05'!G226+'31.10.03'!G226+'33.10.08'!G226+'33.10.21'!G226+'33.10.30'!G226+'33.10.31'!G226+'36.10.50'!G226+'37.10.01'!G226+'39.10.01'!G226+'39.10.50'!G226+'40.10.15'!G226+'43.10.10'!G226+'43.10.14'!G226+'43.10.33'!G226+A!G226+B!G226</f>
        <v>0</v>
      </c>
      <c r="H58" s="162">
        <f>'30.10.05'!H226+'31.10.03'!H226+'33.10.08'!H226+'33.10.21'!H226+'33.10.30'!H226+'33.10.31'!H226+'36.10.50'!H226+'37.10.01'!H226+'39.10.01'!H226+'39.10.50'!H226+'40.10.15'!H226+'43.10.10'!H226+'43.10.14'!H226+'43.10.33'!H226+A!H226+B!H226</f>
        <v>0</v>
      </c>
      <c r="I58" s="162">
        <f>'30.10.05'!I226+'31.10.03'!I226+'33.10.08'!I226+'33.10.21'!I226+'33.10.30'!I226+'33.10.31'!I226+'36.10.50'!I226+'37.10.01'!I226+'39.10.01'!I226+'39.10.50'!I226+'40.10.15'!I226+'43.10.10'!I226+'43.10.14'!I226+'43.10.33'!I226+A!I226+B!I226</f>
        <v>0</v>
      </c>
      <c r="J58" s="163">
        <f>'30.10.05'!J226+'31.10.03'!J226+'33.10.08'!J226+'33.10.21'!J226+'33.10.30'!J226+'33.10.31'!J226+'36.10.50'!J226+'37.10.01'!J226+'39.10.01'!J226+'39.10.50'!J226+'40.10.15'!J226+'43.10.10'!J226+'43.10.14'!J226+'43.10.33'!J226+A!J226+B!J226</f>
        <v>0</v>
      </c>
      <c r="K58" s="163">
        <f>'30.10.05'!K226+'31.10.03'!K226+'33.10.08'!K226+'33.10.21'!K226+'33.10.30'!K226+'33.10.31'!K226+'36.10.50'!K226+'37.10.01'!K226+'39.10.01'!K226+'39.10.50'!K226+'40.10.15'!K226+'43.10.10'!K226+'43.10.14'!K226+'43.10.33'!K226+A!K226+B!K226</f>
        <v>0</v>
      </c>
      <c r="L58" s="460">
        <f>'30.10.05'!L226+'31.10.03'!L226+'33.10.08'!L226+'33.10.21'!L226+'33.10.30'!L226+'33.10.31'!L226+'36.10.50'!L226+'37.10.01'!L226+'39.10.01'!L226+'39.10.50'!L226+'40.10.15'!L226+'43.10.10'!L226+'43.10.14'!L226+'43.10.33'!L226+A!L226+B!L226</f>
        <v>0</v>
      </c>
    </row>
    <row r="59" spans="1:12" s="91" customFormat="1" ht="15" customHeight="1" x14ac:dyDescent="0.2">
      <c r="A59" s="435"/>
      <c r="B59" s="445" t="s">
        <v>351</v>
      </c>
      <c r="C59" s="446" t="s">
        <v>177</v>
      </c>
      <c r="D59" s="158">
        <f t="shared" si="0"/>
        <v>0</v>
      </c>
      <c r="E59" s="162"/>
      <c r="F59" s="162">
        <f>'30.10.05'!F227+'31.10.03'!F227+'33.10.08'!F227+'33.10.21'!F227+'33.10.30'!F227+'33.10.31'!F227+'36.10.50'!F227+'37.10.01'!F227+'39.10.01'!F227+'39.10.50'!F227+'40.10.15'!F227+'43.10.10'!F227+'43.10.14'!F227+'43.10.33'!F227+A!F227+B!F227</f>
        <v>0</v>
      </c>
      <c r="G59" s="162">
        <f>'30.10.05'!G227+'31.10.03'!G227+'33.10.08'!G227+'33.10.21'!G227+'33.10.30'!G227+'33.10.31'!G227+'36.10.50'!G227+'37.10.01'!G227+'39.10.01'!G227+'39.10.50'!G227+'40.10.15'!G227+'43.10.10'!G227+'43.10.14'!G227+'43.10.33'!G227+A!G227+B!G227</f>
        <v>0</v>
      </c>
      <c r="H59" s="162">
        <f>'30.10.05'!H227+'31.10.03'!H227+'33.10.08'!H227+'33.10.21'!H227+'33.10.30'!H227+'33.10.31'!H227+'36.10.50'!H227+'37.10.01'!H227+'39.10.01'!H227+'39.10.50'!H227+'40.10.15'!H227+'43.10.10'!H227+'43.10.14'!H227+'43.10.33'!H227+A!H227+B!H227</f>
        <v>0</v>
      </c>
      <c r="I59" s="162">
        <f>'30.10.05'!I227+'31.10.03'!I227+'33.10.08'!I227+'33.10.21'!I227+'33.10.30'!I227+'33.10.31'!I227+'36.10.50'!I227+'37.10.01'!I227+'39.10.01'!I227+'39.10.50'!I227+'40.10.15'!I227+'43.10.10'!I227+'43.10.14'!I227+'43.10.33'!I227+A!I227+B!I227</f>
        <v>0</v>
      </c>
      <c r="J59" s="163">
        <f>'30.10.05'!J227+'31.10.03'!J227+'33.10.08'!J227+'33.10.21'!J227+'33.10.30'!J227+'33.10.31'!J227+'36.10.50'!J227+'37.10.01'!J227+'39.10.01'!J227+'39.10.50'!J227+'40.10.15'!J227+'43.10.10'!J227+'43.10.14'!J227+'43.10.33'!J227+A!J227+B!J227</f>
        <v>0</v>
      </c>
      <c r="K59" s="163">
        <f>'30.10.05'!K227+'31.10.03'!K227+'33.10.08'!K227+'33.10.21'!K227+'33.10.30'!K227+'33.10.31'!K227+'36.10.50'!K227+'37.10.01'!K227+'39.10.01'!K227+'39.10.50'!K227+'40.10.15'!K227+'43.10.10'!K227+'43.10.14'!K227+'43.10.33'!K227+A!K227+B!K227</f>
        <v>0</v>
      </c>
      <c r="L59" s="460">
        <f>'30.10.05'!L227+'31.10.03'!L227+'33.10.08'!L227+'33.10.21'!L227+'33.10.30'!L227+'33.10.31'!L227+'36.10.50'!L227+'37.10.01'!L227+'39.10.01'!L227+'39.10.50'!L227+'40.10.15'!L227+'43.10.10'!L227+'43.10.14'!L227+'43.10.33'!L227+A!L227+B!L227</f>
        <v>0</v>
      </c>
    </row>
    <row r="60" spans="1:12" s="91" customFormat="1" ht="25.5" customHeight="1" x14ac:dyDescent="0.2">
      <c r="A60" s="928" t="s">
        <v>111</v>
      </c>
      <c r="B60" s="929"/>
      <c r="C60" s="446" t="s">
        <v>178</v>
      </c>
      <c r="D60" s="158">
        <f t="shared" si="0"/>
        <v>0</v>
      </c>
      <c r="E60" s="162"/>
      <c r="F60" s="162">
        <f>'30.10.05'!F228+'31.10.03'!F228+'33.10.08'!F228+'33.10.21'!F228+'33.10.30'!F228+'33.10.31'!F228+'36.10.50'!F228+'37.10.01'!F228+'39.10.01'!F228+'39.10.50'!F228+'40.10.15'!F228+'43.10.10'!F228+'43.10.14'!F228+'43.10.33'!F228+A!F228+B!F228</f>
        <v>0</v>
      </c>
      <c r="G60" s="162">
        <f>'30.10.05'!G228+'31.10.03'!G228+'33.10.08'!G228+'33.10.21'!G228+'33.10.30'!G228+'33.10.31'!G228+'36.10.50'!G228+'37.10.01'!G228+'39.10.01'!G228+'39.10.50'!G228+'40.10.15'!G228+'43.10.10'!G228+'43.10.14'!G228+'43.10.33'!G228+A!G228+B!G228</f>
        <v>0</v>
      </c>
      <c r="H60" s="162">
        <f>'30.10.05'!H228+'31.10.03'!H228+'33.10.08'!H228+'33.10.21'!H228+'33.10.30'!H228+'33.10.31'!H228+'36.10.50'!H228+'37.10.01'!H228+'39.10.01'!H228+'39.10.50'!H228+'40.10.15'!H228+'43.10.10'!H228+'43.10.14'!H228+'43.10.33'!H228+A!H228+B!H228</f>
        <v>0</v>
      </c>
      <c r="I60" s="162">
        <f>'30.10.05'!I228+'31.10.03'!I228+'33.10.08'!I228+'33.10.21'!I228+'33.10.30'!I228+'33.10.31'!I228+'36.10.50'!I228+'37.10.01'!I228+'39.10.01'!I228+'39.10.50'!I228+'40.10.15'!I228+'43.10.10'!I228+'43.10.14'!I228+'43.10.33'!I228+A!I228+B!I228</f>
        <v>0</v>
      </c>
      <c r="J60" s="163">
        <f>'30.10.05'!J228+'31.10.03'!J228+'33.10.08'!J228+'33.10.21'!J228+'33.10.30'!J228+'33.10.31'!J228+'36.10.50'!J228+'37.10.01'!J228+'39.10.01'!J228+'39.10.50'!J228+'40.10.15'!J228+'43.10.10'!J228+'43.10.14'!J228+'43.10.33'!J228+A!J228+B!J228</f>
        <v>0</v>
      </c>
      <c r="K60" s="163">
        <f>'30.10.05'!K228+'31.10.03'!K228+'33.10.08'!K228+'33.10.21'!K228+'33.10.30'!K228+'33.10.31'!K228+'36.10.50'!K228+'37.10.01'!K228+'39.10.01'!K228+'39.10.50'!K228+'40.10.15'!K228+'43.10.10'!K228+'43.10.14'!K228+'43.10.33'!K228+A!K228+B!K228</f>
        <v>0</v>
      </c>
      <c r="L60" s="460">
        <f>'30.10.05'!L228+'31.10.03'!L228+'33.10.08'!L228+'33.10.21'!L228+'33.10.30'!L228+'33.10.31'!L228+'36.10.50'!L228+'37.10.01'!L228+'39.10.01'!L228+'39.10.50'!L228+'40.10.15'!L228+'43.10.10'!L228+'43.10.14'!L228+'43.10.33'!L228+A!L228+B!L228</f>
        <v>0</v>
      </c>
    </row>
    <row r="61" spans="1:12" s="91" customFormat="1" ht="15" customHeight="1" x14ac:dyDescent="0.2">
      <c r="A61" s="435"/>
      <c r="B61" s="445" t="s">
        <v>349</v>
      </c>
      <c r="C61" s="446" t="s">
        <v>179</v>
      </c>
      <c r="D61" s="158">
        <f t="shared" si="0"/>
        <v>0</v>
      </c>
      <c r="E61" s="162"/>
      <c r="F61" s="162">
        <f>'30.10.05'!F229+'31.10.03'!F229+'33.10.08'!F229+'33.10.21'!F229+'33.10.30'!F229+'33.10.31'!F229+'36.10.50'!F229+'37.10.01'!F229+'39.10.01'!F229+'39.10.50'!F229+'40.10.15'!F229+'43.10.10'!F229+'43.10.14'!F229+'43.10.33'!F229+A!F229+B!F229</f>
        <v>0</v>
      </c>
      <c r="G61" s="162">
        <f>'30.10.05'!G229+'31.10.03'!G229+'33.10.08'!G229+'33.10.21'!G229+'33.10.30'!G229+'33.10.31'!G229+'36.10.50'!G229+'37.10.01'!G229+'39.10.01'!G229+'39.10.50'!G229+'40.10.15'!G229+'43.10.10'!G229+'43.10.14'!G229+'43.10.33'!G229+A!G229+B!G229</f>
        <v>0</v>
      </c>
      <c r="H61" s="162">
        <f>'30.10.05'!H229+'31.10.03'!H229+'33.10.08'!H229+'33.10.21'!H229+'33.10.30'!H229+'33.10.31'!H229+'36.10.50'!H229+'37.10.01'!H229+'39.10.01'!H229+'39.10.50'!H229+'40.10.15'!H229+'43.10.10'!H229+'43.10.14'!H229+'43.10.33'!H229+A!H229+B!H229</f>
        <v>0</v>
      </c>
      <c r="I61" s="162">
        <f>'30.10.05'!I229+'31.10.03'!I229+'33.10.08'!I229+'33.10.21'!I229+'33.10.30'!I229+'33.10.31'!I229+'36.10.50'!I229+'37.10.01'!I229+'39.10.01'!I229+'39.10.50'!I229+'40.10.15'!I229+'43.10.10'!I229+'43.10.14'!I229+'43.10.33'!I229+A!I229+B!I229</f>
        <v>0</v>
      </c>
      <c r="J61" s="163">
        <f>'30.10.05'!J229+'31.10.03'!J229+'33.10.08'!J229+'33.10.21'!J229+'33.10.30'!J229+'33.10.31'!J229+'36.10.50'!J229+'37.10.01'!J229+'39.10.01'!J229+'39.10.50'!J229+'40.10.15'!J229+'43.10.10'!J229+'43.10.14'!J229+'43.10.33'!J229+A!J229+B!J229</f>
        <v>0</v>
      </c>
      <c r="K61" s="163">
        <f>'30.10.05'!K229+'31.10.03'!K229+'33.10.08'!K229+'33.10.21'!K229+'33.10.30'!K229+'33.10.31'!K229+'36.10.50'!K229+'37.10.01'!K229+'39.10.01'!K229+'39.10.50'!K229+'40.10.15'!K229+'43.10.10'!K229+'43.10.14'!K229+'43.10.33'!K229+A!K229+B!K229</f>
        <v>0</v>
      </c>
      <c r="L61" s="460">
        <f>'30.10.05'!L229+'31.10.03'!L229+'33.10.08'!L229+'33.10.21'!L229+'33.10.30'!L229+'33.10.31'!L229+'36.10.50'!L229+'37.10.01'!L229+'39.10.01'!L229+'39.10.50'!L229+'40.10.15'!L229+'43.10.10'!L229+'43.10.14'!L229+'43.10.33'!L229+A!L229+B!L229</f>
        <v>0</v>
      </c>
    </row>
    <row r="62" spans="1:12" s="91" customFormat="1" ht="15" customHeight="1" x14ac:dyDescent="0.2">
      <c r="A62" s="435"/>
      <c r="B62" s="445" t="s">
        <v>350</v>
      </c>
      <c r="C62" s="446" t="s">
        <v>180</v>
      </c>
      <c r="D62" s="158">
        <f t="shared" si="0"/>
        <v>0</v>
      </c>
      <c r="E62" s="162"/>
      <c r="F62" s="162">
        <f>'30.10.05'!F230+'31.10.03'!F230+'33.10.08'!F230+'33.10.21'!F230+'33.10.30'!F230+'33.10.31'!F230+'36.10.50'!F230+'37.10.01'!F230+'39.10.01'!F230+'39.10.50'!F230+'40.10.15'!F230+'43.10.10'!F230+'43.10.14'!F230+'43.10.33'!F230+A!F230+B!F230</f>
        <v>0</v>
      </c>
      <c r="G62" s="162">
        <f>'30.10.05'!G230+'31.10.03'!G230+'33.10.08'!G230+'33.10.21'!G230+'33.10.30'!G230+'33.10.31'!G230+'36.10.50'!G230+'37.10.01'!G230+'39.10.01'!G230+'39.10.50'!G230+'40.10.15'!G230+'43.10.10'!G230+'43.10.14'!G230+'43.10.33'!G230+A!G230+B!G230</f>
        <v>0</v>
      </c>
      <c r="H62" s="162">
        <f>'30.10.05'!H230+'31.10.03'!H230+'33.10.08'!H230+'33.10.21'!H230+'33.10.30'!H230+'33.10.31'!H230+'36.10.50'!H230+'37.10.01'!H230+'39.10.01'!H230+'39.10.50'!H230+'40.10.15'!H230+'43.10.10'!H230+'43.10.14'!H230+'43.10.33'!H230+A!H230+B!H230</f>
        <v>0</v>
      </c>
      <c r="I62" s="162">
        <f>'30.10.05'!I230+'31.10.03'!I230+'33.10.08'!I230+'33.10.21'!I230+'33.10.30'!I230+'33.10.31'!I230+'36.10.50'!I230+'37.10.01'!I230+'39.10.01'!I230+'39.10.50'!I230+'40.10.15'!I230+'43.10.10'!I230+'43.10.14'!I230+'43.10.33'!I230+A!I230+B!I230</f>
        <v>0</v>
      </c>
      <c r="J62" s="163">
        <f>'30.10.05'!J230+'31.10.03'!J230+'33.10.08'!J230+'33.10.21'!J230+'33.10.30'!J230+'33.10.31'!J230+'36.10.50'!J230+'37.10.01'!J230+'39.10.01'!J230+'39.10.50'!J230+'40.10.15'!J230+'43.10.10'!J230+'43.10.14'!J230+'43.10.33'!J230+A!J230+B!J230</f>
        <v>0</v>
      </c>
      <c r="K62" s="163">
        <f>'30.10.05'!K230+'31.10.03'!K230+'33.10.08'!K230+'33.10.21'!K230+'33.10.30'!K230+'33.10.31'!K230+'36.10.50'!K230+'37.10.01'!K230+'39.10.01'!K230+'39.10.50'!K230+'40.10.15'!K230+'43.10.10'!K230+'43.10.14'!K230+'43.10.33'!K230+A!K230+B!K230</f>
        <v>0</v>
      </c>
      <c r="L62" s="460">
        <f>'30.10.05'!L230+'31.10.03'!L230+'33.10.08'!L230+'33.10.21'!L230+'33.10.30'!L230+'33.10.31'!L230+'36.10.50'!L230+'37.10.01'!L230+'39.10.01'!L230+'39.10.50'!L230+'40.10.15'!L230+'43.10.10'!L230+'43.10.14'!L230+'43.10.33'!L230+A!L230+B!L230</f>
        <v>0</v>
      </c>
    </row>
    <row r="63" spans="1:12" s="91" customFormat="1" ht="15" customHeight="1" x14ac:dyDescent="0.2">
      <c r="A63" s="435"/>
      <c r="B63" s="445" t="s">
        <v>351</v>
      </c>
      <c r="C63" s="446" t="s">
        <v>238</v>
      </c>
      <c r="D63" s="158">
        <f t="shared" si="0"/>
        <v>0</v>
      </c>
      <c r="E63" s="162"/>
      <c r="F63" s="162">
        <f>'30.10.05'!F231+'31.10.03'!F231+'33.10.08'!F231+'33.10.21'!F231+'33.10.30'!F231+'33.10.31'!F231+'36.10.50'!F231+'37.10.01'!F231+'39.10.01'!F231+'39.10.50'!F231+'40.10.15'!F231+'43.10.10'!F231+'43.10.14'!F231+'43.10.33'!F231+A!F231+B!F231</f>
        <v>0</v>
      </c>
      <c r="G63" s="162">
        <f>'30.10.05'!G231+'31.10.03'!G231+'33.10.08'!G231+'33.10.21'!G231+'33.10.30'!G231+'33.10.31'!G231+'36.10.50'!G231+'37.10.01'!G231+'39.10.01'!G231+'39.10.50'!G231+'40.10.15'!G231+'43.10.10'!G231+'43.10.14'!G231+'43.10.33'!G231+A!G231+B!G231</f>
        <v>0</v>
      </c>
      <c r="H63" s="162">
        <f>'30.10.05'!H231+'31.10.03'!H231+'33.10.08'!H231+'33.10.21'!H231+'33.10.30'!H231+'33.10.31'!H231+'36.10.50'!H231+'37.10.01'!H231+'39.10.01'!H231+'39.10.50'!H231+'40.10.15'!H231+'43.10.10'!H231+'43.10.14'!H231+'43.10.33'!H231+A!H231+B!H231</f>
        <v>0</v>
      </c>
      <c r="I63" s="162">
        <f>'30.10.05'!I231+'31.10.03'!I231+'33.10.08'!I231+'33.10.21'!I231+'33.10.30'!I231+'33.10.31'!I231+'36.10.50'!I231+'37.10.01'!I231+'39.10.01'!I231+'39.10.50'!I231+'40.10.15'!I231+'43.10.10'!I231+'43.10.14'!I231+'43.10.33'!I231+A!I231+B!I231</f>
        <v>0</v>
      </c>
      <c r="J63" s="163">
        <f>'30.10.05'!J231+'31.10.03'!J231+'33.10.08'!J231+'33.10.21'!J231+'33.10.30'!J231+'33.10.31'!J231+'36.10.50'!J231+'37.10.01'!J231+'39.10.01'!J231+'39.10.50'!J231+'40.10.15'!J231+'43.10.10'!J231+'43.10.14'!J231+'43.10.33'!J231+A!J231+B!J231</f>
        <v>0</v>
      </c>
      <c r="K63" s="163">
        <f>'30.10.05'!K231+'31.10.03'!K231+'33.10.08'!K231+'33.10.21'!K231+'33.10.30'!K231+'33.10.31'!K231+'36.10.50'!K231+'37.10.01'!K231+'39.10.01'!K231+'39.10.50'!K231+'40.10.15'!K231+'43.10.10'!K231+'43.10.14'!K231+'43.10.33'!K231+A!K231+B!K231</f>
        <v>0</v>
      </c>
      <c r="L63" s="460">
        <f>'30.10.05'!L231+'31.10.03'!L231+'33.10.08'!L231+'33.10.21'!L231+'33.10.30'!L231+'33.10.31'!L231+'36.10.50'!L231+'37.10.01'!L231+'39.10.01'!L231+'39.10.50'!L231+'40.10.15'!L231+'43.10.10'!L231+'43.10.14'!L231+'43.10.33'!L231+A!L231+B!L231</f>
        <v>0</v>
      </c>
    </row>
    <row r="64" spans="1:12" s="91" customFormat="1" ht="27" customHeight="1" x14ac:dyDescent="0.2">
      <c r="A64" s="928" t="s">
        <v>112</v>
      </c>
      <c r="B64" s="929"/>
      <c r="C64" s="446" t="s">
        <v>239</v>
      </c>
      <c r="D64" s="158">
        <f t="shared" si="0"/>
        <v>0</v>
      </c>
      <c r="E64" s="162"/>
      <c r="F64" s="162">
        <f>'30.10.05'!F232+'31.10.03'!F232+'33.10.08'!F232+'33.10.21'!F232+'33.10.30'!F232+'33.10.31'!F232+'36.10.50'!F232+'37.10.01'!F232+'39.10.01'!F232+'39.10.50'!F232+'40.10.15'!F232+'43.10.10'!F232+'43.10.14'!F232+'43.10.33'!F232+A!F232+B!F232</f>
        <v>0</v>
      </c>
      <c r="G64" s="162">
        <f>'30.10.05'!G232+'31.10.03'!G232+'33.10.08'!G232+'33.10.21'!G232+'33.10.30'!G232+'33.10.31'!G232+'36.10.50'!G232+'37.10.01'!G232+'39.10.01'!G232+'39.10.50'!G232+'40.10.15'!G232+'43.10.10'!G232+'43.10.14'!G232+'43.10.33'!G232+A!G232+B!G232</f>
        <v>0</v>
      </c>
      <c r="H64" s="162">
        <f>'30.10.05'!H232+'31.10.03'!H232+'33.10.08'!H232+'33.10.21'!H232+'33.10.30'!H232+'33.10.31'!H232+'36.10.50'!H232+'37.10.01'!H232+'39.10.01'!H232+'39.10.50'!H232+'40.10.15'!H232+'43.10.10'!H232+'43.10.14'!H232+'43.10.33'!H232+A!H232+B!H232</f>
        <v>0</v>
      </c>
      <c r="I64" s="162">
        <f>'30.10.05'!I232+'31.10.03'!I232+'33.10.08'!I232+'33.10.21'!I232+'33.10.30'!I232+'33.10.31'!I232+'36.10.50'!I232+'37.10.01'!I232+'39.10.01'!I232+'39.10.50'!I232+'40.10.15'!I232+'43.10.10'!I232+'43.10.14'!I232+'43.10.33'!I232+A!I232+B!I232</f>
        <v>0</v>
      </c>
      <c r="J64" s="163">
        <f>'30.10.05'!J232+'31.10.03'!J232+'33.10.08'!J232+'33.10.21'!J232+'33.10.30'!J232+'33.10.31'!J232+'36.10.50'!J232+'37.10.01'!J232+'39.10.01'!J232+'39.10.50'!J232+'40.10.15'!J232+'43.10.10'!J232+'43.10.14'!J232+'43.10.33'!J232+A!J232+B!J232</f>
        <v>0</v>
      </c>
      <c r="K64" s="163">
        <f>'30.10.05'!K232+'31.10.03'!K232+'33.10.08'!K232+'33.10.21'!K232+'33.10.30'!K232+'33.10.31'!K232+'36.10.50'!K232+'37.10.01'!K232+'39.10.01'!K232+'39.10.50'!K232+'40.10.15'!K232+'43.10.10'!K232+'43.10.14'!K232+'43.10.33'!K232+A!K232+B!K232</f>
        <v>0</v>
      </c>
      <c r="L64" s="460">
        <f>'30.10.05'!L232+'31.10.03'!L232+'33.10.08'!L232+'33.10.21'!L232+'33.10.30'!L232+'33.10.31'!L232+'36.10.50'!L232+'37.10.01'!L232+'39.10.01'!L232+'39.10.50'!L232+'40.10.15'!L232+'43.10.10'!L232+'43.10.14'!L232+'43.10.33'!L232+A!L232+B!L232</f>
        <v>0</v>
      </c>
    </row>
    <row r="65" spans="1:12" s="91" customFormat="1" ht="15" customHeight="1" x14ac:dyDescent="0.2">
      <c r="A65" s="435"/>
      <c r="B65" s="445" t="s">
        <v>349</v>
      </c>
      <c r="C65" s="446" t="s">
        <v>240</v>
      </c>
      <c r="D65" s="158">
        <f t="shared" si="0"/>
        <v>0</v>
      </c>
      <c r="E65" s="162"/>
      <c r="F65" s="162">
        <f>'30.10.05'!F233+'31.10.03'!F233+'33.10.08'!F233+'33.10.21'!F233+'33.10.30'!F233+'33.10.31'!F233+'36.10.50'!F233+'37.10.01'!F233+'39.10.01'!F233+'39.10.50'!F233+'40.10.15'!F233+'43.10.10'!F233+'43.10.14'!F233+'43.10.33'!F233+A!F233+B!F233</f>
        <v>0</v>
      </c>
      <c r="G65" s="162">
        <f>'30.10.05'!G233+'31.10.03'!G233+'33.10.08'!G233+'33.10.21'!G233+'33.10.30'!G233+'33.10.31'!G233+'36.10.50'!G233+'37.10.01'!G233+'39.10.01'!G233+'39.10.50'!G233+'40.10.15'!G233+'43.10.10'!G233+'43.10.14'!G233+'43.10.33'!G233+A!G233+B!G233</f>
        <v>0</v>
      </c>
      <c r="H65" s="162">
        <f>'30.10.05'!H233+'31.10.03'!H233+'33.10.08'!H233+'33.10.21'!H233+'33.10.30'!H233+'33.10.31'!H233+'36.10.50'!H233+'37.10.01'!H233+'39.10.01'!H233+'39.10.50'!H233+'40.10.15'!H233+'43.10.10'!H233+'43.10.14'!H233+'43.10.33'!H233+A!H233+B!H233</f>
        <v>0</v>
      </c>
      <c r="I65" s="162">
        <f>'30.10.05'!I233+'31.10.03'!I233+'33.10.08'!I233+'33.10.21'!I233+'33.10.30'!I233+'33.10.31'!I233+'36.10.50'!I233+'37.10.01'!I233+'39.10.01'!I233+'39.10.50'!I233+'40.10.15'!I233+'43.10.10'!I233+'43.10.14'!I233+'43.10.33'!I233+A!I233+B!I233</f>
        <v>0</v>
      </c>
      <c r="J65" s="163">
        <f>'30.10.05'!J233+'31.10.03'!J233+'33.10.08'!J233+'33.10.21'!J233+'33.10.30'!J233+'33.10.31'!J233+'36.10.50'!J233+'37.10.01'!J233+'39.10.01'!J233+'39.10.50'!J233+'40.10.15'!J233+'43.10.10'!J233+'43.10.14'!J233+'43.10.33'!J233+A!J233+B!J233</f>
        <v>0</v>
      </c>
      <c r="K65" s="163">
        <f>'30.10.05'!K233+'31.10.03'!K233+'33.10.08'!K233+'33.10.21'!K233+'33.10.30'!K233+'33.10.31'!K233+'36.10.50'!K233+'37.10.01'!K233+'39.10.01'!K233+'39.10.50'!K233+'40.10.15'!K233+'43.10.10'!K233+'43.10.14'!K233+'43.10.33'!K233+A!K233+B!K233</f>
        <v>0</v>
      </c>
      <c r="L65" s="460">
        <f>'30.10.05'!L233+'31.10.03'!L233+'33.10.08'!L233+'33.10.21'!L233+'33.10.30'!L233+'33.10.31'!L233+'36.10.50'!L233+'37.10.01'!L233+'39.10.01'!L233+'39.10.50'!L233+'40.10.15'!L233+'43.10.10'!L233+'43.10.14'!L233+'43.10.33'!L233+A!L233+B!L233</f>
        <v>0</v>
      </c>
    </row>
    <row r="66" spans="1:12" s="91" customFormat="1" ht="15" customHeight="1" x14ac:dyDescent="0.2">
      <c r="A66" s="435"/>
      <c r="B66" s="445" t="s">
        <v>350</v>
      </c>
      <c r="C66" s="446" t="s">
        <v>241</v>
      </c>
      <c r="D66" s="158">
        <f t="shared" si="0"/>
        <v>0</v>
      </c>
      <c r="E66" s="162"/>
      <c r="F66" s="162">
        <f>'30.10.05'!F234+'31.10.03'!F234+'33.10.08'!F234+'33.10.21'!F234+'33.10.30'!F234+'33.10.31'!F234+'36.10.50'!F234+'37.10.01'!F234+'39.10.01'!F234+'39.10.50'!F234+'40.10.15'!F234+'43.10.10'!F234+'43.10.14'!F234+'43.10.33'!F234+A!F234+B!F234</f>
        <v>0</v>
      </c>
      <c r="G66" s="162">
        <f>'30.10.05'!G234+'31.10.03'!G234+'33.10.08'!G234+'33.10.21'!G234+'33.10.30'!G234+'33.10.31'!G234+'36.10.50'!G234+'37.10.01'!G234+'39.10.01'!G234+'39.10.50'!G234+'40.10.15'!G234+'43.10.10'!G234+'43.10.14'!G234+'43.10.33'!G234+A!G234+B!G234</f>
        <v>0</v>
      </c>
      <c r="H66" s="162">
        <f>'30.10.05'!H234+'31.10.03'!H234+'33.10.08'!H234+'33.10.21'!H234+'33.10.30'!H234+'33.10.31'!H234+'36.10.50'!H234+'37.10.01'!H234+'39.10.01'!H234+'39.10.50'!H234+'40.10.15'!H234+'43.10.10'!H234+'43.10.14'!H234+'43.10.33'!H234+A!H234+B!H234</f>
        <v>0</v>
      </c>
      <c r="I66" s="162">
        <f>'30.10.05'!I234+'31.10.03'!I234+'33.10.08'!I234+'33.10.21'!I234+'33.10.30'!I234+'33.10.31'!I234+'36.10.50'!I234+'37.10.01'!I234+'39.10.01'!I234+'39.10.50'!I234+'40.10.15'!I234+'43.10.10'!I234+'43.10.14'!I234+'43.10.33'!I234+A!I234+B!I234</f>
        <v>0</v>
      </c>
      <c r="J66" s="163">
        <f>'30.10.05'!J234+'31.10.03'!J234+'33.10.08'!J234+'33.10.21'!J234+'33.10.30'!J234+'33.10.31'!J234+'36.10.50'!J234+'37.10.01'!J234+'39.10.01'!J234+'39.10.50'!J234+'40.10.15'!J234+'43.10.10'!J234+'43.10.14'!J234+'43.10.33'!J234+A!J234+B!J234</f>
        <v>0</v>
      </c>
      <c r="K66" s="163">
        <f>'30.10.05'!K234+'31.10.03'!K234+'33.10.08'!K234+'33.10.21'!K234+'33.10.30'!K234+'33.10.31'!K234+'36.10.50'!K234+'37.10.01'!K234+'39.10.01'!K234+'39.10.50'!K234+'40.10.15'!K234+'43.10.10'!K234+'43.10.14'!K234+'43.10.33'!K234+A!K234+B!K234</f>
        <v>0</v>
      </c>
      <c r="L66" s="460">
        <f>'30.10.05'!L234+'31.10.03'!L234+'33.10.08'!L234+'33.10.21'!L234+'33.10.30'!L234+'33.10.31'!L234+'36.10.50'!L234+'37.10.01'!L234+'39.10.01'!L234+'39.10.50'!L234+'40.10.15'!L234+'43.10.10'!L234+'43.10.14'!L234+'43.10.33'!L234+A!L234+B!L234</f>
        <v>0</v>
      </c>
    </row>
    <row r="67" spans="1:12" s="91" customFormat="1" ht="15" customHeight="1" x14ac:dyDescent="0.2">
      <c r="A67" s="435"/>
      <c r="B67" s="445" t="s">
        <v>351</v>
      </c>
      <c r="C67" s="446" t="s">
        <v>242</v>
      </c>
      <c r="D67" s="158">
        <f t="shared" si="0"/>
        <v>0</v>
      </c>
      <c r="E67" s="162"/>
      <c r="F67" s="162">
        <f>'30.10.05'!F235+'31.10.03'!F235+'33.10.08'!F235+'33.10.21'!F235+'33.10.30'!F235+'33.10.31'!F235+'36.10.50'!F235+'37.10.01'!F235+'39.10.01'!F235+'39.10.50'!F235+'40.10.15'!F235+'43.10.10'!F235+'43.10.14'!F235+'43.10.33'!F235+A!F235+B!F235</f>
        <v>0</v>
      </c>
      <c r="G67" s="162">
        <f>'30.10.05'!G235+'31.10.03'!G235+'33.10.08'!G235+'33.10.21'!G235+'33.10.30'!G235+'33.10.31'!G235+'36.10.50'!G235+'37.10.01'!G235+'39.10.01'!G235+'39.10.50'!G235+'40.10.15'!G235+'43.10.10'!G235+'43.10.14'!G235+'43.10.33'!G235+A!G235+B!G235</f>
        <v>0</v>
      </c>
      <c r="H67" s="162">
        <f>'30.10.05'!H235+'31.10.03'!H235+'33.10.08'!H235+'33.10.21'!H235+'33.10.30'!H235+'33.10.31'!H235+'36.10.50'!H235+'37.10.01'!H235+'39.10.01'!H235+'39.10.50'!H235+'40.10.15'!H235+'43.10.10'!H235+'43.10.14'!H235+'43.10.33'!H235+A!H235+B!H235</f>
        <v>0</v>
      </c>
      <c r="I67" s="162">
        <f>'30.10.05'!I235+'31.10.03'!I235+'33.10.08'!I235+'33.10.21'!I235+'33.10.30'!I235+'33.10.31'!I235+'36.10.50'!I235+'37.10.01'!I235+'39.10.01'!I235+'39.10.50'!I235+'40.10.15'!I235+'43.10.10'!I235+'43.10.14'!I235+'43.10.33'!I235+A!I235+B!I235</f>
        <v>0</v>
      </c>
      <c r="J67" s="163">
        <f>'30.10.05'!J235+'31.10.03'!J235+'33.10.08'!J235+'33.10.21'!J235+'33.10.30'!J235+'33.10.31'!J235+'36.10.50'!J235+'37.10.01'!J235+'39.10.01'!J235+'39.10.50'!J235+'40.10.15'!J235+'43.10.10'!J235+'43.10.14'!J235+'43.10.33'!J235+A!J235+B!J235</f>
        <v>0</v>
      </c>
      <c r="K67" s="163">
        <f>'30.10.05'!K235+'31.10.03'!K235+'33.10.08'!K235+'33.10.21'!K235+'33.10.30'!K235+'33.10.31'!K235+'36.10.50'!K235+'37.10.01'!K235+'39.10.01'!K235+'39.10.50'!K235+'40.10.15'!K235+'43.10.10'!K235+'43.10.14'!K235+'43.10.33'!K235+A!K235+B!K235</f>
        <v>0</v>
      </c>
      <c r="L67" s="460">
        <f>'30.10.05'!L235+'31.10.03'!L235+'33.10.08'!L235+'33.10.21'!L235+'33.10.30'!L235+'33.10.31'!L235+'36.10.50'!L235+'37.10.01'!L235+'39.10.01'!L235+'39.10.50'!L235+'40.10.15'!L235+'43.10.10'!L235+'43.10.14'!L235+'43.10.33'!L235+A!L235+B!L235</f>
        <v>0</v>
      </c>
    </row>
    <row r="68" spans="1:12" s="91" customFormat="1" ht="27.75" customHeight="1" x14ac:dyDescent="0.2">
      <c r="A68" s="942" t="s">
        <v>113</v>
      </c>
      <c r="B68" s="943"/>
      <c r="C68" s="446" t="s">
        <v>506</v>
      </c>
      <c r="D68" s="158">
        <f t="shared" si="0"/>
        <v>0</v>
      </c>
      <c r="E68" s="162"/>
      <c r="F68" s="162">
        <f>'30.10.05'!F236+'31.10.03'!F236+'33.10.08'!F236+'33.10.21'!F236+'33.10.30'!F236+'33.10.31'!F236+'36.10.50'!F236+'37.10.01'!F236+'39.10.01'!F236+'39.10.50'!F236+'40.10.15'!F236+'43.10.10'!F236+'43.10.14'!F236+'43.10.33'!F236+A!F236+B!F236</f>
        <v>0</v>
      </c>
      <c r="G68" s="162">
        <f>'30.10.05'!G236+'31.10.03'!G236+'33.10.08'!G236+'33.10.21'!G236+'33.10.30'!G236+'33.10.31'!G236+'36.10.50'!G236+'37.10.01'!G236+'39.10.01'!G236+'39.10.50'!G236+'40.10.15'!G236+'43.10.10'!G236+'43.10.14'!G236+'43.10.33'!G236+A!G236+B!G236</f>
        <v>0</v>
      </c>
      <c r="H68" s="162">
        <f>'30.10.05'!H236+'31.10.03'!H236+'33.10.08'!H236+'33.10.21'!H236+'33.10.30'!H236+'33.10.31'!H236+'36.10.50'!H236+'37.10.01'!H236+'39.10.01'!H236+'39.10.50'!H236+'40.10.15'!H236+'43.10.10'!H236+'43.10.14'!H236+'43.10.33'!H236+A!H236+B!H236</f>
        <v>0</v>
      </c>
      <c r="I68" s="162">
        <f>'30.10.05'!I236+'31.10.03'!I236+'33.10.08'!I236+'33.10.21'!I236+'33.10.30'!I236+'33.10.31'!I236+'36.10.50'!I236+'37.10.01'!I236+'39.10.01'!I236+'39.10.50'!I236+'40.10.15'!I236+'43.10.10'!I236+'43.10.14'!I236+'43.10.33'!I236+A!I236+B!I236</f>
        <v>0</v>
      </c>
      <c r="J68" s="163">
        <f>'30.10.05'!J236+'31.10.03'!J236+'33.10.08'!J236+'33.10.21'!J236+'33.10.30'!J236+'33.10.31'!J236+'36.10.50'!J236+'37.10.01'!J236+'39.10.01'!J236+'39.10.50'!J236+'40.10.15'!J236+'43.10.10'!J236+'43.10.14'!J236+'43.10.33'!J236+A!J236+B!J236</f>
        <v>0</v>
      </c>
      <c r="K68" s="163">
        <f>'30.10.05'!K236+'31.10.03'!K236+'33.10.08'!K236+'33.10.21'!K236+'33.10.30'!K236+'33.10.31'!K236+'36.10.50'!K236+'37.10.01'!K236+'39.10.01'!K236+'39.10.50'!K236+'40.10.15'!K236+'43.10.10'!K236+'43.10.14'!K236+'43.10.33'!K236+A!K236+B!K236</f>
        <v>0</v>
      </c>
      <c r="L68" s="460">
        <f>'30.10.05'!L236+'31.10.03'!L236+'33.10.08'!L236+'33.10.21'!L236+'33.10.30'!L236+'33.10.31'!L236+'36.10.50'!L236+'37.10.01'!L236+'39.10.01'!L236+'39.10.50'!L236+'40.10.15'!L236+'43.10.10'!L236+'43.10.14'!L236+'43.10.33'!L236+A!L236+B!L236</f>
        <v>0</v>
      </c>
    </row>
    <row r="69" spans="1:12" s="91" customFormat="1" ht="15" customHeight="1" x14ac:dyDescent="0.2">
      <c r="A69" s="447"/>
      <c r="B69" s="445" t="s">
        <v>349</v>
      </c>
      <c r="C69" s="446" t="s">
        <v>507</v>
      </c>
      <c r="D69" s="158">
        <f t="shared" si="0"/>
        <v>0</v>
      </c>
      <c r="E69" s="162"/>
      <c r="F69" s="162">
        <f>'30.10.05'!F237+'31.10.03'!F237+'33.10.08'!F237+'33.10.21'!F237+'33.10.30'!F237+'33.10.31'!F237+'36.10.50'!F237+'37.10.01'!F237+'39.10.01'!F237+'39.10.50'!F237+'40.10.15'!F237+'43.10.10'!F237+'43.10.14'!F237+'43.10.33'!F237+A!F237+B!F237</f>
        <v>0</v>
      </c>
      <c r="G69" s="162">
        <f>'30.10.05'!G237+'31.10.03'!G237+'33.10.08'!G237+'33.10.21'!G237+'33.10.30'!G237+'33.10.31'!G237+'36.10.50'!G237+'37.10.01'!G237+'39.10.01'!G237+'39.10.50'!G237+'40.10.15'!G237+'43.10.10'!G237+'43.10.14'!G237+'43.10.33'!G237+A!G237+B!G237</f>
        <v>0</v>
      </c>
      <c r="H69" s="162">
        <f>'30.10.05'!H237+'31.10.03'!H237+'33.10.08'!H237+'33.10.21'!H237+'33.10.30'!H237+'33.10.31'!H237+'36.10.50'!H237+'37.10.01'!H237+'39.10.01'!H237+'39.10.50'!H237+'40.10.15'!H237+'43.10.10'!H237+'43.10.14'!H237+'43.10.33'!H237+A!H237+B!H237</f>
        <v>0</v>
      </c>
      <c r="I69" s="162">
        <f>'30.10.05'!I237+'31.10.03'!I237+'33.10.08'!I237+'33.10.21'!I237+'33.10.30'!I237+'33.10.31'!I237+'36.10.50'!I237+'37.10.01'!I237+'39.10.01'!I237+'39.10.50'!I237+'40.10.15'!I237+'43.10.10'!I237+'43.10.14'!I237+'43.10.33'!I237+A!I237+B!I237</f>
        <v>0</v>
      </c>
      <c r="J69" s="163">
        <f>'30.10.05'!J237+'31.10.03'!J237+'33.10.08'!J237+'33.10.21'!J237+'33.10.30'!J237+'33.10.31'!J237+'36.10.50'!J237+'37.10.01'!J237+'39.10.01'!J237+'39.10.50'!J237+'40.10.15'!J237+'43.10.10'!J237+'43.10.14'!J237+'43.10.33'!J237+A!J237+B!J237</f>
        <v>0</v>
      </c>
      <c r="K69" s="163">
        <f>'30.10.05'!K237+'31.10.03'!K237+'33.10.08'!K237+'33.10.21'!K237+'33.10.30'!K237+'33.10.31'!K237+'36.10.50'!K237+'37.10.01'!K237+'39.10.01'!K237+'39.10.50'!K237+'40.10.15'!K237+'43.10.10'!K237+'43.10.14'!K237+'43.10.33'!K237+A!K237+B!K237</f>
        <v>0</v>
      </c>
      <c r="L69" s="460">
        <f>'30.10.05'!L237+'31.10.03'!L237+'33.10.08'!L237+'33.10.21'!L237+'33.10.30'!L237+'33.10.31'!L237+'36.10.50'!L237+'37.10.01'!L237+'39.10.01'!L237+'39.10.50'!L237+'40.10.15'!L237+'43.10.10'!L237+'43.10.14'!L237+'43.10.33'!L237+A!L237+B!L237</f>
        <v>0</v>
      </c>
    </row>
    <row r="70" spans="1:12" s="91" customFormat="1" ht="15" customHeight="1" x14ac:dyDescent="0.2">
      <c r="A70" s="447"/>
      <c r="B70" s="445" t="s">
        <v>350</v>
      </c>
      <c r="C70" s="446" t="s">
        <v>114</v>
      </c>
      <c r="D70" s="158">
        <f t="shared" si="0"/>
        <v>0</v>
      </c>
      <c r="E70" s="162"/>
      <c r="F70" s="162">
        <f>'30.10.05'!F238+'31.10.03'!F238+'33.10.08'!F238+'33.10.21'!F238+'33.10.30'!F238+'33.10.31'!F238+'36.10.50'!F238+'37.10.01'!F238+'39.10.01'!F238+'39.10.50'!F238+'40.10.15'!F238+'43.10.10'!F238+'43.10.14'!F238+'43.10.33'!F238+A!F238+B!F238</f>
        <v>0</v>
      </c>
      <c r="G70" s="162">
        <f>'30.10.05'!G238+'31.10.03'!G238+'33.10.08'!G238+'33.10.21'!G238+'33.10.30'!G238+'33.10.31'!G238+'36.10.50'!G238+'37.10.01'!G238+'39.10.01'!G238+'39.10.50'!G238+'40.10.15'!G238+'43.10.10'!G238+'43.10.14'!G238+'43.10.33'!G238+A!G238+B!G238</f>
        <v>0</v>
      </c>
      <c r="H70" s="162">
        <f>'30.10.05'!H238+'31.10.03'!H238+'33.10.08'!H238+'33.10.21'!H238+'33.10.30'!H238+'33.10.31'!H238+'36.10.50'!H238+'37.10.01'!H238+'39.10.01'!H238+'39.10.50'!H238+'40.10.15'!H238+'43.10.10'!H238+'43.10.14'!H238+'43.10.33'!H238+A!H238+B!H238</f>
        <v>0</v>
      </c>
      <c r="I70" s="162">
        <f>'30.10.05'!I238+'31.10.03'!I238+'33.10.08'!I238+'33.10.21'!I238+'33.10.30'!I238+'33.10.31'!I238+'36.10.50'!I238+'37.10.01'!I238+'39.10.01'!I238+'39.10.50'!I238+'40.10.15'!I238+'43.10.10'!I238+'43.10.14'!I238+'43.10.33'!I238+A!I238+B!I238</f>
        <v>0</v>
      </c>
      <c r="J70" s="163">
        <f>'30.10.05'!J238+'31.10.03'!J238+'33.10.08'!J238+'33.10.21'!J238+'33.10.30'!J238+'33.10.31'!J238+'36.10.50'!J238+'37.10.01'!J238+'39.10.01'!J238+'39.10.50'!J238+'40.10.15'!J238+'43.10.10'!J238+'43.10.14'!J238+'43.10.33'!J238+A!J238+B!J238</f>
        <v>0</v>
      </c>
      <c r="K70" s="163">
        <f>'30.10.05'!K238+'31.10.03'!K238+'33.10.08'!K238+'33.10.21'!K238+'33.10.30'!K238+'33.10.31'!K238+'36.10.50'!K238+'37.10.01'!K238+'39.10.01'!K238+'39.10.50'!K238+'40.10.15'!K238+'43.10.10'!K238+'43.10.14'!K238+'43.10.33'!K238+A!K238+B!K238</f>
        <v>0</v>
      </c>
      <c r="L70" s="460">
        <f>'30.10.05'!L238+'31.10.03'!L238+'33.10.08'!L238+'33.10.21'!L238+'33.10.30'!L238+'33.10.31'!L238+'36.10.50'!L238+'37.10.01'!L238+'39.10.01'!L238+'39.10.50'!L238+'40.10.15'!L238+'43.10.10'!L238+'43.10.14'!L238+'43.10.33'!L238+A!L238+B!L238</f>
        <v>0</v>
      </c>
    </row>
    <row r="71" spans="1:12" s="91" customFormat="1" ht="15" customHeight="1" x14ac:dyDescent="0.2">
      <c r="A71" s="447"/>
      <c r="B71" s="445" t="s">
        <v>351</v>
      </c>
      <c r="C71" s="446" t="s">
        <v>146</v>
      </c>
      <c r="D71" s="158">
        <f t="shared" si="0"/>
        <v>0</v>
      </c>
      <c r="E71" s="162"/>
      <c r="F71" s="162">
        <f>'30.10.05'!F239+'31.10.03'!F239+'33.10.08'!F239+'33.10.21'!F239+'33.10.30'!F239+'33.10.31'!F239+'36.10.50'!F239+'37.10.01'!F239+'39.10.01'!F239+'39.10.50'!F239+'40.10.15'!F239+'43.10.10'!F239+'43.10.14'!F239+'43.10.33'!F239+A!F239+B!F239</f>
        <v>0</v>
      </c>
      <c r="G71" s="162">
        <f>'30.10.05'!G239+'31.10.03'!G239+'33.10.08'!G239+'33.10.21'!G239+'33.10.30'!G239+'33.10.31'!G239+'36.10.50'!G239+'37.10.01'!G239+'39.10.01'!G239+'39.10.50'!G239+'40.10.15'!G239+'43.10.10'!G239+'43.10.14'!G239+'43.10.33'!G239+A!G239+B!G239</f>
        <v>0</v>
      </c>
      <c r="H71" s="162">
        <f>'30.10.05'!H239+'31.10.03'!H239+'33.10.08'!H239+'33.10.21'!H239+'33.10.30'!H239+'33.10.31'!H239+'36.10.50'!H239+'37.10.01'!H239+'39.10.01'!H239+'39.10.50'!H239+'40.10.15'!H239+'43.10.10'!H239+'43.10.14'!H239+'43.10.33'!H239+A!H239+B!H239</f>
        <v>0</v>
      </c>
      <c r="I71" s="162">
        <f>'30.10.05'!I239+'31.10.03'!I239+'33.10.08'!I239+'33.10.21'!I239+'33.10.30'!I239+'33.10.31'!I239+'36.10.50'!I239+'37.10.01'!I239+'39.10.01'!I239+'39.10.50'!I239+'40.10.15'!I239+'43.10.10'!I239+'43.10.14'!I239+'43.10.33'!I239+A!I239+B!I239</f>
        <v>0</v>
      </c>
      <c r="J71" s="163">
        <f>'30.10.05'!J239+'31.10.03'!J239+'33.10.08'!J239+'33.10.21'!J239+'33.10.30'!J239+'33.10.31'!J239+'36.10.50'!J239+'37.10.01'!J239+'39.10.01'!J239+'39.10.50'!J239+'40.10.15'!J239+'43.10.10'!J239+'43.10.14'!J239+'43.10.33'!J239+A!J239+B!J239</f>
        <v>0</v>
      </c>
      <c r="K71" s="163">
        <f>'30.10.05'!K239+'31.10.03'!K239+'33.10.08'!K239+'33.10.21'!K239+'33.10.30'!K239+'33.10.31'!K239+'36.10.50'!K239+'37.10.01'!K239+'39.10.01'!K239+'39.10.50'!K239+'40.10.15'!K239+'43.10.10'!K239+'43.10.14'!K239+'43.10.33'!K239+A!K239+B!K239</f>
        <v>0</v>
      </c>
      <c r="L71" s="460">
        <f>'30.10.05'!L239+'31.10.03'!L239+'33.10.08'!L239+'33.10.21'!L239+'33.10.30'!L239+'33.10.31'!L239+'36.10.50'!L239+'37.10.01'!L239+'39.10.01'!L239+'39.10.50'!L239+'40.10.15'!L239+'43.10.10'!L239+'43.10.14'!L239+'43.10.33'!L239+A!L239+B!L239</f>
        <v>0</v>
      </c>
    </row>
    <row r="72" spans="1:12" s="91" customFormat="1" ht="15" customHeight="1" x14ac:dyDescent="0.2">
      <c r="A72" s="942" t="s">
        <v>95</v>
      </c>
      <c r="B72" s="943"/>
      <c r="C72" s="446" t="s">
        <v>147</v>
      </c>
      <c r="D72" s="158">
        <f t="shared" si="0"/>
        <v>0</v>
      </c>
      <c r="E72" s="162"/>
      <c r="F72" s="162">
        <f>'30.10.05'!F240+'31.10.03'!F240+'33.10.08'!F240+'33.10.21'!F240+'33.10.30'!F240+'33.10.31'!F240+'36.10.50'!F240+'37.10.01'!F240+'39.10.01'!F240+'39.10.50'!F240+'40.10.15'!F240+'43.10.10'!F240+'43.10.14'!F240+'43.10.33'!F240+A!F240+B!F240</f>
        <v>0</v>
      </c>
      <c r="G72" s="162">
        <f>'30.10.05'!G240+'31.10.03'!G240+'33.10.08'!G240+'33.10.21'!G240+'33.10.30'!G240+'33.10.31'!G240+'36.10.50'!G240+'37.10.01'!G240+'39.10.01'!G240+'39.10.50'!G240+'40.10.15'!G240+'43.10.10'!G240+'43.10.14'!G240+'43.10.33'!G240+A!G240+B!G240</f>
        <v>0</v>
      </c>
      <c r="H72" s="162">
        <f>'30.10.05'!H240+'31.10.03'!H240+'33.10.08'!H240+'33.10.21'!H240+'33.10.30'!H240+'33.10.31'!H240+'36.10.50'!H240+'37.10.01'!H240+'39.10.01'!H240+'39.10.50'!H240+'40.10.15'!H240+'43.10.10'!H240+'43.10.14'!H240+'43.10.33'!H240+A!H240+B!H240</f>
        <v>0</v>
      </c>
      <c r="I72" s="162">
        <f>'30.10.05'!I240+'31.10.03'!I240+'33.10.08'!I240+'33.10.21'!I240+'33.10.30'!I240+'33.10.31'!I240+'36.10.50'!I240+'37.10.01'!I240+'39.10.01'!I240+'39.10.50'!I240+'40.10.15'!I240+'43.10.10'!I240+'43.10.14'!I240+'43.10.33'!I240+A!I240+B!I240</f>
        <v>0</v>
      </c>
      <c r="J72" s="163">
        <f>'30.10.05'!J240+'31.10.03'!J240+'33.10.08'!J240+'33.10.21'!J240+'33.10.30'!J240+'33.10.31'!J240+'36.10.50'!J240+'37.10.01'!J240+'39.10.01'!J240+'39.10.50'!J240+'40.10.15'!J240+'43.10.10'!J240+'43.10.14'!J240+'43.10.33'!J240+A!J240+B!J240</f>
        <v>0</v>
      </c>
      <c r="K72" s="163">
        <f>'30.10.05'!K240+'31.10.03'!K240+'33.10.08'!K240+'33.10.21'!K240+'33.10.30'!K240+'33.10.31'!K240+'36.10.50'!K240+'37.10.01'!K240+'39.10.01'!K240+'39.10.50'!K240+'40.10.15'!K240+'43.10.10'!K240+'43.10.14'!K240+'43.10.33'!K240+A!K240+B!K240</f>
        <v>0</v>
      </c>
      <c r="L72" s="460">
        <f>'30.10.05'!L240+'31.10.03'!L240+'33.10.08'!L240+'33.10.21'!L240+'33.10.30'!L240+'33.10.31'!L240+'36.10.50'!L240+'37.10.01'!L240+'39.10.01'!L240+'39.10.50'!L240+'40.10.15'!L240+'43.10.10'!L240+'43.10.14'!L240+'43.10.33'!L240+A!L240+B!L240</f>
        <v>0</v>
      </c>
    </row>
    <row r="73" spans="1:12" s="91" customFormat="1" ht="15" customHeight="1" x14ac:dyDescent="0.2">
      <c r="A73" s="447"/>
      <c r="B73" s="445" t="s">
        <v>349</v>
      </c>
      <c r="C73" s="446" t="s">
        <v>148</v>
      </c>
      <c r="D73" s="158">
        <f t="shared" si="0"/>
        <v>0</v>
      </c>
      <c r="E73" s="162"/>
      <c r="F73" s="162">
        <f>'30.10.05'!F241+'31.10.03'!F241+'33.10.08'!F241+'33.10.21'!F241+'33.10.30'!F241+'33.10.31'!F241+'36.10.50'!F241+'37.10.01'!F241+'39.10.01'!F241+'39.10.50'!F241+'40.10.15'!F241+'43.10.10'!F241+'43.10.14'!F241+'43.10.33'!F241+A!F241+B!F241</f>
        <v>0</v>
      </c>
      <c r="G73" s="162">
        <f>'30.10.05'!G241+'31.10.03'!G241+'33.10.08'!G241+'33.10.21'!G241+'33.10.30'!G241+'33.10.31'!G241+'36.10.50'!G241+'37.10.01'!G241+'39.10.01'!G241+'39.10.50'!G241+'40.10.15'!G241+'43.10.10'!G241+'43.10.14'!G241+'43.10.33'!G241+A!G241+B!G241</f>
        <v>0</v>
      </c>
      <c r="H73" s="162">
        <f>'30.10.05'!H241+'31.10.03'!H241+'33.10.08'!H241+'33.10.21'!H241+'33.10.30'!H241+'33.10.31'!H241+'36.10.50'!H241+'37.10.01'!H241+'39.10.01'!H241+'39.10.50'!H241+'40.10.15'!H241+'43.10.10'!H241+'43.10.14'!H241+'43.10.33'!H241+A!H241+B!H241</f>
        <v>0</v>
      </c>
      <c r="I73" s="162">
        <f>'30.10.05'!I241+'31.10.03'!I241+'33.10.08'!I241+'33.10.21'!I241+'33.10.30'!I241+'33.10.31'!I241+'36.10.50'!I241+'37.10.01'!I241+'39.10.01'!I241+'39.10.50'!I241+'40.10.15'!I241+'43.10.10'!I241+'43.10.14'!I241+'43.10.33'!I241+A!I241+B!I241</f>
        <v>0</v>
      </c>
      <c r="J73" s="163">
        <f>'30.10.05'!J241+'31.10.03'!J241+'33.10.08'!J241+'33.10.21'!J241+'33.10.30'!J241+'33.10.31'!J241+'36.10.50'!J241+'37.10.01'!J241+'39.10.01'!J241+'39.10.50'!J241+'40.10.15'!J241+'43.10.10'!J241+'43.10.14'!J241+'43.10.33'!J241+A!J241+B!J241</f>
        <v>0</v>
      </c>
      <c r="K73" s="163">
        <f>'30.10.05'!K241+'31.10.03'!K241+'33.10.08'!K241+'33.10.21'!K241+'33.10.30'!K241+'33.10.31'!K241+'36.10.50'!K241+'37.10.01'!K241+'39.10.01'!K241+'39.10.50'!K241+'40.10.15'!K241+'43.10.10'!K241+'43.10.14'!K241+'43.10.33'!K241+A!K241+B!K241</f>
        <v>0</v>
      </c>
      <c r="L73" s="460">
        <f>'30.10.05'!L241+'31.10.03'!L241+'33.10.08'!L241+'33.10.21'!L241+'33.10.30'!L241+'33.10.31'!L241+'36.10.50'!L241+'37.10.01'!L241+'39.10.01'!L241+'39.10.50'!L241+'40.10.15'!L241+'43.10.10'!L241+'43.10.14'!L241+'43.10.33'!L241+A!L241+B!L241</f>
        <v>0</v>
      </c>
    </row>
    <row r="74" spans="1:12" s="91" customFormat="1" ht="15" customHeight="1" x14ac:dyDescent="0.2">
      <c r="A74" s="447"/>
      <c r="B74" s="445" t="s">
        <v>350</v>
      </c>
      <c r="C74" s="446" t="s">
        <v>149</v>
      </c>
      <c r="D74" s="158">
        <f t="shared" si="0"/>
        <v>0</v>
      </c>
      <c r="E74" s="162"/>
      <c r="F74" s="162">
        <f>'30.10.05'!F242+'31.10.03'!F242+'33.10.08'!F242+'33.10.21'!F242+'33.10.30'!F242+'33.10.31'!F242+'36.10.50'!F242+'37.10.01'!F242+'39.10.01'!F242+'39.10.50'!F242+'40.10.15'!F242+'43.10.10'!F242+'43.10.14'!F242+'43.10.33'!F242+A!F242+B!F242</f>
        <v>0</v>
      </c>
      <c r="G74" s="162">
        <f>'30.10.05'!G242+'31.10.03'!G242+'33.10.08'!G242+'33.10.21'!G242+'33.10.30'!G242+'33.10.31'!G242+'36.10.50'!G242+'37.10.01'!G242+'39.10.01'!G242+'39.10.50'!G242+'40.10.15'!G242+'43.10.10'!G242+'43.10.14'!G242+'43.10.33'!G242+A!G242+B!G242</f>
        <v>0</v>
      </c>
      <c r="H74" s="162">
        <f>'30.10.05'!H242+'31.10.03'!H242+'33.10.08'!H242+'33.10.21'!H242+'33.10.30'!H242+'33.10.31'!H242+'36.10.50'!H242+'37.10.01'!H242+'39.10.01'!H242+'39.10.50'!H242+'40.10.15'!H242+'43.10.10'!H242+'43.10.14'!H242+'43.10.33'!H242+A!H242+B!H242</f>
        <v>0</v>
      </c>
      <c r="I74" s="162">
        <f>'30.10.05'!I242+'31.10.03'!I242+'33.10.08'!I242+'33.10.21'!I242+'33.10.30'!I242+'33.10.31'!I242+'36.10.50'!I242+'37.10.01'!I242+'39.10.01'!I242+'39.10.50'!I242+'40.10.15'!I242+'43.10.10'!I242+'43.10.14'!I242+'43.10.33'!I242+A!I242+B!I242</f>
        <v>0</v>
      </c>
      <c r="J74" s="163">
        <f>'30.10.05'!J242+'31.10.03'!J242+'33.10.08'!J242+'33.10.21'!J242+'33.10.30'!J242+'33.10.31'!J242+'36.10.50'!J242+'37.10.01'!J242+'39.10.01'!J242+'39.10.50'!J242+'40.10.15'!J242+'43.10.10'!J242+'43.10.14'!J242+'43.10.33'!J242+A!J242+B!J242</f>
        <v>0</v>
      </c>
      <c r="K74" s="163">
        <f>'30.10.05'!K242+'31.10.03'!K242+'33.10.08'!K242+'33.10.21'!K242+'33.10.30'!K242+'33.10.31'!K242+'36.10.50'!K242+'37.10.01'!K242+'39.10.01'!K242+'39.10.50'!K242+'40.10.15'!K242+'43.10.10'!K242+'43.10.14'!K242+'43.10.33'!K242+A!K242+B!K242</f>
        <v>0</v>
      </c>
      <c r="L74" s="460">
        <f>'30.10.05'!L242+'31.10.03'!L242+'33.10.08'!L242+'33.10.21'!L242+'33.10.30'!L242+'33.10.31'!L242+'36.10.50'!L242+'37.10.01'!L242+'39.10.01'!L242+'39.10.50'!L242+'40.10.15'!L242+'43.10.10'!L242+'43.10.14'!L242+'43.10.33'!L242+A!L242+B!L242</f>
        <v>0</v>
      </c>
    </row>
    <row r="75" spans="1:12" s="91" customFormat="1" ht="15" customHeight="1" x14ac:dyDescent="0.2">
      <c r="A75" s="447"/>
      <c r="B75" s="445" t="s">
        <v>351</v>
      </c>
      <c r="C75" s="446" t="s">
        <v>432</v>
      </c>
      <c r="D75" s="158">
        <f t="shared" si="0"/>
        <v>0</v>
      </c>
      <c r="E75" s="162"/>
      <c r="F75" s="162">
        <f>'30.10.05'!F243+'31.10.03'!F243+'33.10.08'!F243+'33.10.21'!F243+'33.10.30'!F243+'33.10.31'!F243+'36.10.50'!F243+'37.10.01'!F243+'39.10.01'!F243+'39.10.50'!F243+'40.10.15'!F243+'43.10.10'!F243+'43.10.14'!F243+'43.10.33'!F243+A!F243+B!F243</f>
        <v>0</v>
      </c>
      <c r="G75" s="162">
        <f>'30.10.05'!G243+'31.10.03'!G243+'33.10.08'!G243+'33.10.21'!G243+'33.10.30'!G243+'33.10.31'!G243+'36.10.50'!G243+'37.10.01'!G243+'39.10.01'!G243+'39.10.50'!G243+'40.10.15'!G243+'43.10.10'!G243+'43.10.14'!G243+'43.10.33'!G243+A!G243+B!G243</f>
        <v>0</v>
      </c>
      <c r="H75" s="162">
        <f>'30.10.05'!H243+'31.10.03'!H243+'33.10.08'!H243+'33.10.21'!H243+'33.10.30'!H243+'33.10.31'!H243+'36.10.50'!H243+'37.10.01'!H243+'39.10.01'!H243+'39.10.50'!H243+'40.10.15'!H243+'43.10.10'!H243+'43.10.14'!H243+'43.10.33'!H243+A!H243+B!H243</f>
        <v>0</v>
      </c>
      <c r="I75" s="162">
        <f>'30.10.05'!I243+'31.10.03'!I243+'33.10.08'!I243+'33.10.21'!I243+'33.10.30'!I243+'33.10.31'!I243+'36.10.50'!I243+'37.10.01'!I243+'39.10.01'!I243+'39.10.50'!I243+'40.10.15'!I243+'43.10.10'!I243+'43.10.14'!I243+'43.10.33'!I243+A!I243+B!I243</f>
        <v>0</v>
      </c>
      <c r="J75" s="163">
        <f>'30.10.05'!J243+'31.10.03'!J243+'33.10.08'!J243+'33.10.21'!J243+'33.10.30'!J243+'33.10.31'!J243+'36.10.50'!J243+'37.10.01'!J243+'39.10.01'!J243+'39.10.50'!J243+'40.10.15'!J243+'43.10.10'!J243+'43.10.14'!J243+'43.10.33'!J243+A!J243+B!J243</f>
        <v>0</v>
      </c>
      <c r="K75" s="163">
        <f>'30.10.05'!K243+'31.10.03'!K243+'33.10.08'!K243+'33.10.21'!K243+'33.10.30'!K243+'33.10.31'!K243+'36.10.50'!K243+'37.10.01'!K243+'39.10.01'!K243+'39.10.50'!K243+'40.10.15'!K243+'43.10.10'!K243+'43.10.14'!K243+'43.10.33'!K243+A!K243+B!K243</f>
        <v>0</v>
      </c>
      <c r="L75" s="460">
        <f>'30.10.05'!L243+'31.10.03'!L243+'33.10.08'!L243+'33.10.21'!L243+'33.10.30'!L243+'33.10.31'!L243+'36.10.50'!L243+'37.10.01'!L243+'39.10.01'!L243+'39.10.50'!L243+'40.10.15'!L243+'43.10.10'!L243+'43.10.14'!L243+'43.10.33'!L243+A!L243+B!L243</f>
        <v>0</v>
      </c>
    </row>
    <row r="76" spans="1:12" s="91" customFormat="1" ht="15" customHeight="1" x14ac:dyDescent="0.2">
      <c r="A76" s="928" t="s">
        <v>96</v>
      </c>
      <c r="B76" s="929"/>
      <c r="C76" s="446" t="s">
        <v>433</v>
      </c>
      <c r="D76" s="158">
        <f t="shared" ref="D76:D145" si="1">F76+G76+H76+I76</f>
        <v>0</v>
      </c>
      <c r="E76" s="162"/>
      <c r="F76" s="162">
        <f>'30.10.05'!F244+'31.10.03'!F244+'33.10.08'!F244+'33.10.21'!F244+'33.10.30'!F244+'33.10.31'!F244+'36.10.50'!F244+'37.10.01'!F244+'39.10.01'!F244+'39.10.50'!F244+'40.10.15'!F244+'43.10.10'!F244+'43.10.14'!F244+'43.10.33'!F244+A!F244+B!F244</f>
        <v>0</v>
      </c>
      <c r="G76" s="162">
        <f>'30.10.05'!G244+'31.10.03'!G244+'33.10.08'!G244+'33.10.21'!G244+'33.10.30'!G244+'33.10.31'!G244+'36.10.50'!G244+'37.10.01'!G244+'39.10.01'!G244+'39.10.50'!G244+'40.10.15'!G244+'43.10.10'!G244+'43.10.14'!G244+'43.10.33'!G244+A!G244+B!G244</f>
        <v>0</v>
      </c>
      <c r="H76" s="162">
        <f>'30.10.05'!H244+'31.10.03'!H244+'33.10.08'!H244+'33.10.21'!H244+'33.10.30'!H244+'33.10.31'!H244+'36.10.50'!H244+'37.10.01'!H244+'39.10.01'!H244+'39.10.50'!H244+'40.10.15'!H244+'43.10.10'!H244+'43.10.14'!H244+'43.10.33'!H244+A!H244+B!H244</f>
        <v>0</v>
      </c>
      <c r="I76" s="162">
        <f>'30.10.05'!I244+'31.10.03'!I244+'33.10.08'!I244+'33.10.21'!I244+'33.10.30'!I244+'33.10.31'!I244+'36.10.50'!I244+'37.10.01'!I244+'39.10.01'!I244+'39.10.50'!I244+'40.10.15'!I244+'43.10.10'!I244+'43.10.14'!I244+'43.10.33'!I244+A!I244+B!I244</f>
        <v>0</v>
      </c>
      <c r="J76" s="163">
        <f>'30.10.05'!J244+'31.10.03'!J244+'33.10.08'!J244+'33.10.21'!J244+'33.10.30'!J244+'33.10.31'!J244+'36.10.50'!J244+'37.10.01'!J244+'39.10.01'!J244+'39.10.50'!J244+'40.10.15'!J244+'43.10.10'!J244+'43.10.14'!J244+'43.10.33'!J244+A!J244+B!J244</f>
        <v>0</v>
      </c>
      <c r="K76" s="163">
        <f>'30.10.05'!K244+'31.10.03'!K244+'33.10.08'!K244+'33.10.21'!K244+'33.10.30'!K244+'33.10.31'!K244+'36.10.50'!K244+'37.10.01'!K244+'39.10.01'!K244+'39.10.50'!K244+'40.10.15'!K244+'43.10.10'!K244+'43.10.14'!K244+'43.10.33'!K244+A!K244+B!K244</f>
        <v>0</v>
      </c>
      <c r="L76" s="460">
        <f>'30.10.05'!L244+'31.10.03'!L244+'33.10.08'!L244+'33.10.21'!L244+'33.10.30'!L244+'33.10.31'!L244+'36.10.50'!L244+'37.10.01'!L244+'39.10.01'!L244+'39.10.50'!L244+'40.10.15'!L244+'43.10.10'!L244+'43.10.14'!L244+'43.10.33'!L244+A!L244+B!L244</f>
        <v>0</v>
      </c>
    </row>
    <row r="77" spans="1:12" s="91" customFormat="1" ht="15" customHeight="1" x14ac:dyDescent="0.2">
      <c r="A77" s="606"/>
      <c r="B77" s="445" t="s">
        <v>349</v>
      </c>
      <c r="C77" s="446" t="s">
        <v>434</v>
      </c>
      <c r="D77" s="158">
        <f t="shared" si="1"/>
        <v>0</v>
      </c>
      <c r="E77" s="162"/>
      <c r="F77" s="162">
        <f>'30.10.05'!F245+'31.10.03'!F245+'33.10.08'!F245+'33.10.21'!F245+'33.10.30'!F245+'33.10.31'!F245+'36.10.50'!F245+'37.10.01'!F245+'39.10.01'!F245+'39.10.50'!F245+'40.10.15'!F245+'43.10.10'!F245+'43.10.14'!F245+'43.10.33'!F245+A!F245+B!F245</f>
        <v>0</v>
      </c>
      <c r="G77" s="162">
        <f>'30.10.05'!G245+'31.10.03'!G245+'33.10.08'!G245+'33.10.21'!G245+'33.10.30'!G245+'33.10.31'!G245+'36.10.50'!G245+'37.10.01'!G245+'39.10.01'!G245+'39.10.50'!G245+'40.10.15'!G245+'43.10.10'!G245+'43.10.14'!G245+'43.10.33'!G245+A!G245+B!G245</f>
        <v>0</v>
      </c>
      <c r="H77" s="162">
        <f>'30.10.05'!H245+'31.10.03'!H245+'33.10.08'!H245+'33.10.21'!H245+'33.10.30'!H245+'33.10.31'!H245+'36.10.50'!H245+'37.10.01'!H245+'39.10.01'!H245+'39.10.50'!H245+'40.10.15'!H245+'43.10.10'!H245+'43.10.14'!H245+'43.10.33'!H245+A!H245+B!H245</f>
        <v>0</v>
      </c>
      <c r="I77" s="162">
        <f>'30.10.05'!I245+'31.10.03'!I245+'33.10.08'!I245+'33.10.21'!I245+'33.10.30'!I245+'33.10.31'!I245+'36.10.50'!I245+'37.10.01'!I245+'39.10.01'!I245+'39.10.50'!I245+'40.10.15'!I245+'43.10.10'!I245+'43.10.14'!I245+'43.10.33'!I245+A!I245+B!I245</f>
        <v>0</v>
      </c>
      <c r="J77" s="163">
        <f>'30.10.05'!J245+'31.10.03'!J245+'33.10.08'!J245+'33.10.21'!J245+'33.10.30'!J245+'33.10.31'!J245+'36.10.50'!J245+'37.10.01'!J245+'39.10.01'!J245+'39.10.50'!J245+'40.10.15'!J245+'43.10.10'!J245+'43.10.14'!J245+'43.10.33'!J245+A!J245+B!J245</f>
        <v>0</v>
      </c>
      <c r="K77" s="163">
        <f>'30.10.05'!K245+'31.10.03'!K245+'33.10.08'!K245+'33.10.21'!K245+'33.10.30'!K245+'33.10.31'!K245+'36.10.50'!K245+'37.10.01'!K245+'39.10.01'!K245+'39.10.50'!K245+'40.10.15'!K245+'43.10.10'!K245+'43.10.14'!K245+'43.10.33'!K245+A!K245+B!K245</f>
        <v>0</v>
      </c>
      <c r="L77" s="460">
        <f>'30.10.05'!L245+'31.10.03'!L245+'33.10.08'!L245+'33.10.21'!L245+'33.10.30'!L245+'33.10.31'!L245+'36.10.50'!L245+'37.10.01'!L245+'39.10.01'!L245+'39.10.50'!L245+'40.10.15'!L245+'43.10.10'!L245+'43.10.14'!L245+'43.10.33'!L245+A!L245+B!L245</f>
        <v>0</v>
      </c>
    </row>
    <row r="78" spans="1:12" s="91" customFormat="1" ht="15" customHeight="1" x14ac:dyDescent="0.2">
      <c r="A78" s="606"/>
      <c r="B78" s="445" t="s">
        <v>350</v>
      </c>
      <c r="C78" s="446" t="s">
        <v>435</v>
      </c>
      <c r="D78" s="158">
        <f t="shared" si="1"/>
        <v>0</v>
      </c>
      <c r="E78" s="162"/>
      <c r="F78" s="162">
        <f>'30.10.05'!F246+'31.10.03'!F246+'33.10.08'!F246+'33.10.21'!F246+'33.10.30'!F246+'33.10.31'!F246+'36.10.50'!F246+'37.10.01'!F246+'39.10.01'!F246+'39.10.50'!F246+'40.10.15'!F246+'43.10.10'!F246+'43.10.14'!F246+'43.10.33'!F246+A!F246+B!F246</f>
        <v>0</v>
      </c>
      <c r="G78" s="162">
        <f>'30.10.05'!G246+'31.10.03'!G246+'33.10.08'!G246+'33.10.21'!G246+'33.10.30'!G246+'33.10.31'!G246+'36.10.50'!G246+'37.10.01'!G246+'39.10.01'!G246+'39.10.50'!G246+'40.10.15'!G246+'43.10.10'!G246+'43.10.14'!G246+'43.10.33'!G246+A!G246+B!G246</f>
        <v>0</v>
      </c>
      <c r="H78" s="162">
        <f>'30.10.05'!H246+'31.10.03'!H246+'33.10.08'!H246+'33.10.21'!H246+'33.10.30'!H246+'33.10.31'!H246+'36.10.50'!H246+'37.10.01'!H246+'39.10.01'!H246+'39.10.50'!H246+'40.10.15'!H246+'43.10.10'!H246+'43.10.14'!H246+'43.10.33'!H246+A!H246+B!H246</f>
        <v>0</v>
      </c>
      <c r="I78" s="162">
        <f>'30.10.05'!I246+'31.10.03'!I246+'33.10.08'!I246+'33.10.21'!I246+'33.10.30'!I246+'33.10.31'!I246+'36.10.50'!I246+'37.10.01'!I246+'39.10.01'!I246+'39.10.50'!I246+'40.10.15'!I246+'43.10.10'!I246+'43.10.14'!I246+'43.10.33'!I246+A!I246+B!I246</f>
        <v>0</v>
      </c>
      <c r="J78" s="163">
        <f>'30.10.05'!J246+'31.10.03'!J246+'33.10.08'!J246+'33.10.21'!J246+'33.10.30'!J246+'33.10.31'!J246+'36.10.50'!J246+'37.10.01'!J246+'39.10.01'!J246+'39.10.50'!J246+'40.10.15'!J246+'43.10.10'!J246+'43.10.14'!J246+'43.10.33'!J246+A!J246+B!J246</f>
        <v>0</v>
      </c>
      <c r="K78" s="163">
        <f>'30.10.05'!K246+'31.10.03'!K246+'33.10.08'!K246+'33.10.21'!K246+'33.10.30'!K246+'33.10.31'!K246+'36.10.50'!K246+'37.10.01'!K246+'39.10.01'!K246+'39.10.50'!K246+'40.10.15'!K246+'43.10.10'!K246+'43.10.14'!K246+'43.10.33'!K246+A!K246+B!K246</f>
        <v>0</v>
      </c>
      <c r="L78" s="460">
        <f>'30.10.05'!L246+'31.10.03'!L246+'33.10.08'!L246+'33.10.21'!L246+'33.10.30'!L246+'33.10.31'!L246+'36.10.50'!L246+'37.10.01'!L246+'39.10.01'!L246+'39.10.50'!L246+'40.10.15'!L246+'43.10.10'!L246+'43.10.14'!L246+'43.10.33'!L246+A!L246+B!L246</f>
        <v>0</v>
      </c>
    </row>
    <row r="79" spans="1:12" s="91" customFormat="1" ht="15" customHeight="1" x14ac:dyDescent="0.2">
      <c r="A79" s="606"/>
      <c r="B79" s="445" t="s">
        <v>351</v>
      </c>
      <c r="C79" s="446" t="s">
        <v>436</v>
      </c>
      <c r="D79" s="158">
        <f t="shared" si="1"/>
        <v>0</v>
      </c>
      <c r="E79" s="162"/>
      <c r="F79" s="162">
        <f>'30.10.05'!F247+'31.10.03'!F247+'33.10.08'!F247+'33.10.21'!F247+'33.10.30'!F247+'33.10.31'!F247+'36.10.50'!F247+'37.10.01'!F247+'39.10.01'!F247+'39.10.50'!F247+'40.10.15'!F247+'43.10.10'!F247+'43.10.14'!F247+'43.10.33'!F247+A!F247+B!F247</f>
        <v>0</v>
      </c>
      <c r="G79" s="162">
        <f>'30.10.05'!G247+'31.10.03'!G247+'33.10.08'!G247+'33.10.21'!G247+'33.10.30'!G247+'33.10.31'!G247+'36.10.50'!G247+'37.10.01'!G247+'39.10.01'!G247+'39.10.50'!G247+'40.10.15'!G247+'43.10.10'!G247+'43.10.14'!G247+'43.10.33'!G247+A!G247+B!G247</f>
        <v>0</v>
      </c>
      <c r="H79" s="162">
        <f>'30.10.05'!H247+'31.10.03'!H247+'33.10.08'!H247+'33.10.21'!H247+'33.10.30'!H247+'33.10.31'!H247+'36.10.50'!H247+'37.10.01'!H247+'39.10.01'!H247+'39.10.50'!H247+'40.10.15'!H247+'43.10.10'!H247+'43.10.14'!H247+'43.10.33'!H247+A!H247+B!H247</f>
        <v>0</v>
      </c>
      <c r="I79" s="162">
        <f>'30.10.05'!I247+'31.10.03'!I247+'33.10.08'!I247+'33.10.21'!I247+'33.10.30'!I247+'33.10.31'!I247+'36.10.50'!I247+'37.10.01'!I247+'39.10.01'!I247+'39.10.50'!I247+'40.10.15'!I247+'43.10.10'!I247+'43.10.14'!I247+'43.10.33'!I247+A!I247+B!I247</f>
        <v>0</v>
      </c>
      <c r="J79" s="163">
        <f>'30.10.05'!J247+'31.10.03'!J247+'33.10.08'!J247+'33.10.21'!J247+'33.10.30'!J247+'33.10.31'!J247+'36.10.50'!J247+'37.10.01'!J247+'39.10.01'!J247+'39.10.50'!J247+'40.10.15'!J247+'43.10.10'!J247+'43.10.14'!J247+'43.10.33'!J247+A!J247+B!J247</f>
        <v>0</v>
      </c>
      <c r="K79" s="163">
        <f>'30.10.05'!K247+'31.10.03'!K247+'33.10.08'!K247+'33.10.21'!K247+'33.10.30'!K247+'33.10.31'!K247+'36.10.50'!K247+'37.10.01'!K247+'39.10.01'!K247+'39.10.50'!K247+'40.10.15'!K247+'43.10.10'!K247+'43.10.14'!K247+'43.10.33'!K247+A!K247+B!K247</f>
        <v>0</v>
      </c>
      <c r="L79" s="460">
        <f>'30.10.05'!L247+'31.10.03'!L247+'33.10.08'!L247+'33.10.21'!L247+'33.10.30'!L247+'33.10.31'!L247+'36.10.50'!L247+'37.10.01'!L247+'39.10.01'!L247+'39.10.50'!L247+'40.10.15'!L247+'43.10.10'!L247+'43.10.14'!L247+'43.10.33'!L247+A!L247+B!L247</f>
        <v>0</v>
      </c>
    </row>
    <row r="80" spans="1:12" s="91" customFormat="1" ht="15" customHeight="1" x14ac:dyDescent="0.2">
      <c r="A80" s="928" t="s">
        <v>428</v>
      </c>
      <c r="B80" s="929"/>
      <c r="C80" s="446" t="s">
        <v>437</v>
      </c>
      <c r="D80" s="158">
        <f t="shared" si="1"/>
        <v>0</v>
      </c>
      <c r="E80" s="162"/>
      <c r="F80" s="162">
        <f>'30.10.05'!F248+'31.10.03'!F248+'33.10.08'!F248+'33.10.21'!F248+'33.10.30'!F248+'33.10.31'!F248+'36.10.50'!F248+'37.10.01'!F248+'39.10.01'!F248+'39.10.50'!F248+'40.10.15'!F248+'43.10.10'!F248+'43.10.14'!F248+'43.10.33'!F248+A!F248+B!F248</f>
        <v>0</v>
      </c>
      <c r="G80" s="162">
        <f>'30.10.05'!G248+'31.10.03'!G248+'33.10.08'!G248+'33.10.21'!G248+'33.10.30'!G248+'33.10.31'!G248+'36.10.50'!G248+'37.10.01'!G248+'39.10.01'!G248+'39.10.50'!G248+'40.10.15'!G248+'43.10.10'!G248+'43.10.14'!G248+'43.10.33'!G248+A!G248+B!G248</f>
        <v>0</v>
      </c>
      <c r="H80" s="162">
        <f>'30.10.05'!H248+'31.10.03'!H248+'33.10.08'!H248+'33.10.21'!H248+'33.10.30'!H248+'33.10.31'!H248+'36.10.50'!H248+'37.10.01'!H248+'39.10.01'!H248+'39.10.50'!H248+'40.10.15'!H248+'43.10.10'!H248+'43.10.14'!H248+'43.10.33'!H248+A!H248+B!H248</f>
        <v>0</v>
      </c>
      <c r="I80" s="162">
        <f>'30.10.05'!I248+'31.10.03'!I248+'33.10.08'!I248+'33.10.21'!I248+'33.10.30'!I248+'33.10.31'!I248+'36.10.50'!I248+'37.10.01'!I248+'39.10.01'!I248+'39.10.50'!I248+'40.10.15'!I248+'43.10.10'!I248+'43.10.14'!I248+'43.10.33'!I248+A!I248+B!I248</f>
        <v>0</v>
      </c>
      <c r="J80" s="163">
        <f>'30.10.05'!J248+'31.10.03'!J248+'33.10.08'!J248+'33.10.21'!J248+'33.10.30'!J248+'33.10.31'!J248+'36.10.50'!J248+'37.10.01'!J248+'39.10.01'!J248+'39.10.50'!J248+'40.10.15'!J248+'43.10.10'!J248+'43.10.14'!J248+'43.10.33'!J248+A!J248+B!J248</f>
        <v>0</v>
      </c>
      <c r="K80" s="163">
        <f>'30.10.05'!K248+'31.10.03'!K248+'33.10.08'!K248+'33.10.21'!K248+'33.10.30'!K248+'33.10.31'!K248+'36.10.50'!K248+'37.10.01'!K248+'39.10.01'!K248+'39.10.50'!K248+'40.10.15'!K248+'43.10.10'!K248+'43.10.14'!K248+'43.10.33'!K248+A!K248+B!K248</f>
        <v>0</v>
      </c>
      <c r="L80" s="460">
        <f>'30.10.05'!L248+'31.10.03'!L248+'33.10.08'!L248+'33.10.21'!L248+'33.10.30'!L248+'33.10.31'!L248+'36.10.50'!L248+'37.10.01'!L248+'39.10.01'!L248+'39.10.50'!L248+'40.10.15'!L248+'43.10.10'!L248+'43.10.14'!L248+'43.10.33'!L248+A!L248+B!L248</f>
        <v>0</v>
      </c>
    </row>
    <row r="81" spans="1:12" s="91" customFormat="1" ht="15" customHeight="1" x14ac:dyDescent="0.2">
      <c r="A81" s="606"/>
      <c r="B81" s="445" t="s">
        <v>349</v>
      </c>
      <c r="C81" s="446" t="s">
        <v>438</v>
      </c>
      <c r="D81" s="158">
        <f t="shared" si="1"/>
        <v>0</v>
      </c>
      <c r="E81" s="162"/>
      <c r="F81" s="162">
        <f>'30.10.05'!F249+'31.10.03'!F249+'33.10.08'!F249+'33.10.21'!F249+'33.10.30'!F249+'33.10.31'!F249+'36.10.50'!F249+'37.10.01'!F249+'39.10.01'!F249+'39.10.50'!F249+'40.10.15'!F249+'43.10.10'!F249+'43.10.14'!F249+'43.10.33'!F249+A!F249+B!F249</f>
        <v>0</v>
      </c>
      <c r="G81" s="162">
        <f>'30.10.05'!G249+'31.10.03'!G249+'33.10.08'!G249+'33.10.21'!G249+'33.10.30'!G249+'33.10.31'!G249+'36.10.50'!G249+'37.10.01'!G249+'39.10.01'!G249+'39.10.50'!G249+'40.10.15'!G249+'43.10.10'!G249+'43.10.14'!G249+'43.10.33'!G249+A!G249+B!G249</f>
        <v>0</v>
      </c>
      <c r="H81" s="162">
        <f>'30.10.05'!H249+'31.10.03'!H249+'33.10.08'!H249+'33.10.21'!H249+'33.10.30'!H249+'33.10.31'!H249+'36.10.50'!H249+'37.10.01'!H249+'39.10.01'!H249+'39.10.50'!H249+'40.10.15'!H249+'43.10.10'!H249+'43.10.14'!H249+'43.10.33'!H249+A!H249+B!H249</f>
        <v>0</v>
      </c>
      <c r="I81" s="162">
        <f>'30.10.05'!I249+'31.10.03'!I249+'33.10.08'!I249+'33.10.21'!I249+'33.10.30'!I249+'33.10.31'!I249+'36.10.50'!I249+'37.10.01'!I249+'39.10.01'!I249+'39.10.50'!I249+'40.10.15'!I249+'43.10.10'!I249+'43.10.14'!I249+'43.10.33'!I249+A!I249+B!I249</f>
        <v>0</v>
      </c>
      <c r="J81" s="163">
        <f>'30.10.05'!J249+'31.10.03'!J249+'33.10.08'!J249+'33.10.21'!J249+'33.10.30'!J249+'33.10.31'!J249+'36.10.50'!J249+'37.10.01'!J249+'39.10.01'!J249+'39.10.50'!J249+'40.10.15'!J249+'43.10.10'!J249+'43.10.14'!J249+'43.10.33'!J249+A!J249+B!J249</f>
        <v>0</v>
      </c>
      <c r="K81" s="163">
        <f>'30.10.05'!K249+'31.10.03'!K249+'33.10.08'!K249+'33.10.21'!K249+'33.10.30'!K249+'33.10.31'!K249+'36.10.50'!K249+'37.10.01'!K249+'39.10.01'!K249+'39.10.50'!K249+'40.10.15'!K249+'43.10.10'!K249+'43.10.14'!K249+'43.10.33'!K249+A!K249+B!K249</f>
        <v>0</v>
      </c>
      <c r="L81" s="460">
        <f>'30.10.05'!L249+'31.10.03'!L249+'33.10.08'!L249+'33.10.21'!L249+'33.10.30'!L249+'33.10.31'!L249+'36.10.50'!L249+'37.10.01'!L249+'39.10.01'!L249+'39.10.50'!L249+'40.10.15'!L249+'43.10.10'!L249+'43.10.14'!L249+'43.10.33'!L249+A!L249+B!L249</f>
        <v>0</v>
      </c>
    </row>
    <row r="82" spans="1:12" s="91" customFormat="1" ht="15" customHeight="1" x14ac:dyDescent="0.2">
      <c r="A82" s="606"/>
      <c r="B82" s="445" t="s">
        <v>350</v>
      </c>
      <c r="C82" s="446" t="s">
        <v>207</v>
      </c>
      <c r="D82" s="158">
        <f t="shared" si="1"/>
        <v>0</v>
      </c>
      <c r="E82" s="162"/>
      <c r="F82" s="162">
        <f>'30.10.05'!F250+'31.10.03'!F250+'33.10.08'!F250+'33.10.21'!F250+'33.10.30'!F250+'33.10.31'!F250+'36.10.50'!F250+'37.10.01'!F250+'39.10.01'!F250+'39.10.50'!F250+'40.10.15'!F250+'43.10.10'!F250+'43.10.14'!F250+'43.10.33'!F250+A!F250+B!F250</f>
        <v>0</v>
      </c>
      <c r="G82" s="162">
        <f>'30.10.05'!G250+'31.10.03'!G250+'33.10.08'!G250+'33.10.21'!G250+'33.10.30'!G250+'33.10.31'!G250+'36.10.50'!G250+'37.10.01'!G250+'39.10.01'!G250+'39.10.50'!G250+'40.10.15'!G250+'43.10.10'!G250+'43.10.14'!G250+'43.10.33'!G250+A!G250+B!G250</f>
        <v>0</v>
      </c>
      <c r="H82" s="162">
        <f>'30.10.05'!H250+'31.10.03'!H250+'33.10.08'!H250+'33.10.21'!H250+'33.10.30'!H250+'33.10.31'!H250+'36.10.50'!H250+'37.10.01'!H250+'39.10.01'!H250+'39.10.50'!H250+'40.10.15'!H250+'43.10.10'!H250+'43.10.14'!H250+'43.10.33'!H250+A!H250+B!H250</f>
        <v>0</v>
      </c>
      <c r="I82" s="162">
        <f>'30.10.05'!I250+'31.10.03'!I250+'33.10.08'!I250+'33.10.21'!I250+'33.10.30'!I250+'33.10.31'!I250+'36.10.50'!I250+'37.10.01'!I250+'39.10.01'!I250+'39.10.50'!I250+'40.10.15'!I250+'43.10.10'!I250+'43.10.14'!I250+'43.10.33'!I250+A!I250+B!I250</f>
        <v>0</v>
      </c>
      <c r="J82" s="163">
        <f>'30.10.05'!J250+'31.10.03'!J250+'33.10.08'!J250+'33.10.21'!J250+'33.10.30'!J250+'33.10.31'!J250+'36.10.50'!J250+'37.10.01'!J250+'39.10.01'!J250+'39.10.50'!J250+'40.10.15'!J250+'43.10.10'!J250+'43.10.14'!J250+'43.10.33'!J250+A!J250+B!J250</f>
        <v>0</v>
      </c>
      <c r="K82" s="163">
        <f>'30.10.05'!K250+'31.10.03'!K250+'33.10.08'!K250+'33.10.21'!K250+'33.10.30'!K250+'33.10.31'!K250+'36.10.50'!K250+'37.10.01'!K250+'39.10.01'!K250+'39.10.50'!K250+'40.10.15'!K250+'43.10.10'!K250+'43.10.14'!K250+'43.10.33'!K250+A!K250+B!K250</f>
        <v>0</v>
      </c>
      <c r="L82" s="460">
        <f>'30.10.05'!L250+'31.10.03'!L250+'33.10.08'!L250+'33.10.21'!L250+'33.10.30'!L250+'33.10.31'!L250+'36.10.50'!L250+'37.10.01'!L250+'39.10.01'!L250+'39.10.50'!L250+'40.10.15'!L250+'43.10.10'!L250+'43.10.14'!L250+'43.10.33'!L250+A!L250+B!L250</f>
        <v>0</v>
      </c>
    </row>
    <row r="83" spans="1:12" s="91" customFormat="1" ht="15" customHeight="1" x14ac:dyDescent="0.2">
      <c r="A83" s="606"/>
      <c r="B83" s="445" t="s">
        <v>351</v>
      </c>
      <c r="C83" s="446" t="s">
        <v>208</v>
      </c>
      <c r="D83" s="158">
        <f t="shared" si="1"/>
        <v>0</v>
      </c>
      <c r="E83" s="162"/>
      <c r="F83" s="162">
        <f>'30.10.05'!F251+'31.10.03'!F251+'33.10.08'!F251+'33.10.21'!F251+'33.10.30'!F251+'33.10.31'!F251+'36.10.50'!F251+'37.10.01'!F251+'39.10.01'!F251+'39.10.50'!F251+'40.10.15'!F251+'43.10.10'!F251+'43.10.14'!F251+'43.10.33'!F251+A!F251+B!F251</f>
        <v>0</v>
      </c>
      <c r="G83" s="162">
        <f>'30.10.05'!G251+'31.10.03'!G251+'33.10.08'!G251+'33.10.21'!G251+'33.10.30'!G251+'33.10.31'!G251+'36.10.50'!G251+'37.10.01'!G251+'39.10.01'!G251+'39.10.50'!G251+'40.10.15'!G251+'43.10.10'!G251+'43.10.14'!G251+'43.10.33'!G251+A!G251+B!G251</f>
        <v>0</v>
      </c>
      <c r="H83" s="162">
        <f>'30.10.05'!H251+'31.10.03'!H251+'33.10.08'!H251+'33.10.21'!H251+'33.10.30'!H251+'33.10.31'!H251+'36.10.50'!H251+'37.10.01'!H251+'39.10.01'!H251+'39.10.50'!H251+'40.10.15'!H251+'43.10.10'!H251+'43.10.14'!H251+'43.10.33'!H251+A!H251+B!H251</f>
        <v>0</v>
      </c>
      <c r="I83" s="162">
        <f>'30.10.05'!I251+'31.10.03'!I251+'33.10.08'!I251+'33.10.21'!I251+'33.10.30'!I251+'33.10.31'!I251+'36.10.50'!I251+'37.10.01'!I251+'39.10.01'!I251+'39.10.50'!I251+'40.10.15'!I251+'43.10.10'!I251+'43.10.14'!I251+'43.10.33'!I251+A!I251+B!I251</f>
        <v>0</v>
      </c>
      <c r="J83" s="163">
        <f>'30.10.05'!J251+'31.10.03'!J251+'33.10.08'!J251+'33.10.21'!J251+'33.10.30'!J251+'33.10.31'!J251+'36.10.50'!J251+'37.10.01'!J251+'39.10.01'!J251+'39.10.50'!J251+'40.10.15'!J251+'43.10.10'!J251+'43.10.14'!J251+'43.10.33'!J251+A!J251+B!J251</f>
        <v>0</v>
      </c>
      <c r="K83" s="163">
        <f>'30.10.05'!K251+'31.10.03'!K251+'33.10.08'!K251+'33.10.21'!K251+'33.10.30'!K251+'33.10.31'!K251+'36.10.50'!K251+'37.10.01'!K251+'39.10.01'!K251+'39.10.50'!K251+'40.10.15'!K251+'43.10.10'!K251+'43.10.14'!K251+'43.10.33'!K251+A!K251+B!K251</f>
        <v>0</v>
      </c>
      <c r="L83" s="460">
        <f>'30.10.05'!L251+'31.10.03'!L251+'33.10.08'!L251+'33.10.21'!L251+'33.10.30'!L251+'33.10.31'!L251+'36.10.50'!L251+'37.10.01'!L251+'39.10.01'!L251+'39.10.50'!L251+'40.10.15'!L251+'43.10.10'!L251+'43.10.14'!L251+'43.10.33'!L251+A!L251+B!L251</f>
        <v>0</v>
      </c>
    </row>
    <row r="84" spans="1:12" s="91" customFormat="1" ht="26.25" customHeight="1" x14ac:dyDescent="0.2">
      <c r="A84" s="928" t="s">
        <v>98</v>
      </c>
      <c r="B84" s="929"/>
      <c r="C84" s="446" t="s">
        <v>58</v>
      </c>
      <c r="D84" s="158">
        <f t="shared" si="1"/>
        <v>0</v>
      </c>
      <c r="E84" s="162"/>
      <c r="F84" s="162">
        <f>'30.10.05'!F252+'31.10.03'!F252+'33.10.08'!F252+'33.10.21'!F252+'33.10.30'!F252+'33.10.31'!F252+'36.10.50'!F252+'37.10.01'!F252+'39.10.01'!F252+'39.10.50'!F252+'40.10.15'!F252+'43.10.10'!F252+'43.10.14'!F252+'43.10.33'!F252+A!F252+B!F252</f>
        <v>0</v>
      </c>
      <c r="G84" s="162">
        <f>'30.10.05'!G252+'31.10.03'!G252+'33.10.08'!G252+'33.10.21'!G252+'33.10.30'!G252+'33.10.31'!G252+'36.10.50'!G252+'37.10.01'!G252+'39.10.01'!G252+'39.10.50'!G252+'40.10.15'!G252+'43.10.10'!G252+'43.10.14'!G252+'43.10.33'!G252+A!G252+B!G252</f>
        <v>0</v>
      </c>
      <c r="H84" s="162">
        <f>'30.10.05'!H252+'31.10.03'!H252+'33.10.08'!H252+'33.10.21'!H252+'33.10.30'!H252+'33.10.31'!H252+'36.10.50'!H252+'37.10.01'!H252+'39.10.01'!H252+'39.10.50'!H252+'40.10.15'!H252+'43.10.10'!H252+'43.10.14'!H252+'43.10.33'!H252+A!H252+B!H252</f>
        <v>0</v>
      </c>
      <c r="I84" s="162">
        <f>'30.10.05'!I252+'31.10.03'!I252+'33.10.08'!I252+'33.10.21'!I252+'33.10.30'!I252+'33.10.31'!I252+'36.10.50'!I252+'37.10.01'!I252+'39.10.01'!I252+'39.10.50'!I252+'40.10.15'!I252+'43.10.10'!I252+'43.10.14'!I252+'43.10.33'!I252+A!I252+B!I252</f>
        <v>0</v>
      </c>
      <c r="J84" s="163">
        <f>'30.10.05'!J252+'31.10.03'!J252+'33.10.08'!J252+'33.10.21'!J252+'33.10.30'!J252+'33.10.31'!J252+'36.10.50'!J252+'37.10.01'!J252+'39.10.01'!J252+'39.10.50'!J252+'40.10.15'!J252+'43.10.10'!J252+'43.10.14'!J252+'43.10.33'!J252+A!J252+B!J252</f>
        <v>0</v>
      </c>
      <c r="K84" s="163">
        <f>'30.10.05'!K252+'31.10.03'!K252+'33.10.08'!K252+'33.10.21'!K252+'33.10.30'!K252+'33.10.31'!K252+'36.10.50'!K252+'37.10.01'!K252+'39.10.01'!K252+'39.10.50'!K252+'40.10.15'!K252+'43.10.10'!K252+'43.10.14'!K252+'43.10.33'!K252+A!K252+B!K252</f>
        <v>0</v>
      </c>
      <c r="L84" s="460">
        <f>'30.10.05'!L252+'31.10.03'!L252+'33.10.08'!L252+'33.10.21'!L252+'33.10.30'!L252+'33.10.31'!L252+'36.10.50'!L252+'37.10.01'!L252+'39.10.01'!L252+'39.10.50'!L252+'40.10.15'!L252+'43.10.10'!L252+'43.10.14'!L252+'43.10.33'!L252+A!L252+B!L252</f>
        <v>0</v>
      </c>
    </row>
    <row r="85" spans="1:12" s="91" customFormat="1" ht="15.6" customHeight="1" x14ac:dyDescent="0.2">
      <c r="A85" s="606"/>
      <c r="B85" s="445" t="s">
        <v>349</v>
      </c>
      <c r="C85" s="446" t="s">
        <v>59</v>
      </c>
      <c r="D85" s="158">
        <f t="shared" si="1"/>
        <v>0</v>
      </c>
      <c r="E85" s="162"/>
      <c r="F85" s="162">
        <f>'30.10.05'!F253+'31.10.03'!F253+'33.10.08'!F253+'33.10.21'!F253+'33.10.30'!F253+'33.10.31'!F253+'36.10.50'!F253+'37.10.01'!F253+'39.10.01'!F253+'39.10.50'!F253+'40.10.15'!F253+'43.10.10'!F253+'43.10.14'!F253+'43.10.33'!F253+A!F253+B!F253</f>
        <v>0</v>
      </c>
      <c r="G85" s="162">
        <f>'30.10.05'!G253+'31.10.03'!G253+'33.10.08'!G253+'33.10.21'!G253+'33.10.30'!G253+'33.10.31'!G253+'36.10.50'!G253+'37.10.01'!G253+'39.10.01'!G253+'39.10.50'!G253+'40.10.15'!G253+'43.10.10'!G253+'43.10.14'!G253+'43.10.33'!G253+A!G253+B!G253</f>
        <v>0</v>
      </c>
      <c r="H85" s="162">
        <f>'30.10.05'!H253+'31.10.03'!H253+'33.10.08'!H253+'33.10.21'!H253+'33.10.30'!H253+'33.10.31'!H253+'36.10.50'!H253+'37.10.01'!H253+'39.10.01'!H253+'39.10.50'!H253+'40.10.15'!H253+'43.10.10'!H253+'43.10.14'!H253+'43.10.33'!H253+A!H253+B!H253</f>
        <v>0</v>
      </c>
      <c r="I85" s="162">
        <f>'30.10.05'!I253+'31.10.03'!I253+'33.10.08'!I253+'33.10.21'!I253+'33.10.30'!I253+'33.10.31'!I253+'36.10.50'!I253+'37.10.01'!I253+'39.10.01'!I253+'39.10.50'!I253+'40.10.15'!I253+'43.10.10'!I253+'43.10.14'!I253+'43.10.33'!I253+A!I253+B!I253</f>
        <v>0</v>
      </c>
      <c r="J85" s="163">
        <f>'30.10.05'!J253+'31.10.03'!J253+'33.10.08'!J253+'33.10.21'!J253+'33.10.30'!J253+'33.10.31'!J253+'36.10.50'!J253+'37.10.01'!J253+'39.10.01'!J253+'39.10.50'!J253+'40.10.15'!J253+'43.10.10'!J253+'43.10.14'!J253+'43.10.33'!J253+A!J253+B!J253</f>
        <v>0</v>
      </c>
      <c r="K85" s="163">
        <f>'30.10.05'!K253+'31.10.03'!K253+'33.10.08'!K253+'33.10.21'!K253+'33.10.30'!K253+'33.10.31'!K253+'36.10.50'!K253+'37.10.01'!K253+'39.10.01'!K253+'39.10.50'!K253+'40.10.15'!K253+'43.10.10'!K253+'43.10.14'!K253+'43.10.33'!K253+A!K253+B!K253</f>
        <v>0</v>
      </c>
      <c r="L85" s="460">
        <f>'30.10.05'!L253+'31.10.03'!L253+'33.10.08'!L253+'33.10.21'!L253+'33.10.30'!L253+'33.10.31'!L253+'36.10.50'!L253+'37.10.01'!L253+'39.10.01'!L253+'39.10.50'!L253+'40.10.15'!L253+'43.10.10'!L253+'43.10.14'!L253+'43.10.33'!L253+A!L253+B!L253</f>
        <v>0</v>
      </c>
    </row>
    <row r="86" spans="1:12" s="91" customFormat="1" ht="15.6" customHeight="1" x14ac:dyDescent="0.2">
      <c r="A86" s="606"/>
      <c r="B86" s="445" t="s">
        <v>350</v>
      </c>
      <c r="C86" s="446" t="s">
        <v>60</v>
      </c>
      <c r="D86" s="158">
        <f t="shared" si="1"/>
        <v>0</v>
      </c>
      <c r="E86" s="162"/>
      <c r="F86" s="162">
        <f>'30.10.05'!F254+'31.10.03'!F254+'33.10.08'!F254+'33.10.21'!F254+'33.10.30'!F254+'33.10.31'!F254+'36.10.50'!F254+'37.10.01'!F254+'39.10.01'!F254+'39.10.50'!F254+'40.10.15'!F254+'43.10.10'!F254+'43.10.14'!F254+'43.10.33'!F254+A!F254+B!F254</f>
        <v>0</v>
      </c>
      <c r="G86" s="162">
        <f>'30.10.05'!G254+'31.10.03'!G254+'33.10.08'!G254+'33.10.21'!G254+'33.10.30'!G254+'33.10.31'!G254+'36.10.50'!G254+'37.10.01'!G254+'39.10.01'!G254+'39.10.50'!G254+'40.10.15'!G254+'43.10.10'!G254+'43.10.14'!G254+'43.10.33'!G254+A!G254+B!G254</f>
        <v>0</v>
      </c>
      <c r="H86" s="162">
        <f>'30.10.05'!H254+'31.10.03'!H254+'33.10.08'!H254+'33.10.21'!H254+'33.10.30'!H254+'33.10.31'!H254+'36.10.50'!H254+'37.10.01'!H254+'39.10.01'!H254+'39.10.50'!H254+'40.10.15'!H254+'43.10.10'!H254+'43.10.14'!H254+'43.10.33'!H254+A!H254+B!H254</f>
        <v>0</v>
      </c>
      <c r="I86" s="162">
        <f>'30.10.05'!I254+'31.10.03'!I254+'33.10.08'!I254+'33.10.21'!I254+'33.10.30'!I254+'33.10.31'!I254+'36.10.50'!I254+'37.10.01'!I254+'39.10.01'!I254+'39.10.50'!I254+'40.10.15'!I254+'43.10.10'!I254+'43.10.14'!I254+'43.10.33'!I254+A!I254+B!I254</f>
        <v>0</v>
      </c>
      <c r="J86" s="163">
        <f>'30.10.05'!J254+'31.10.03'!J254+'33.10.08'!J254+'33.10.21'!J254+'33.10.30'!J254+'33.10.31'!J254+'36.10.50'!J254+'37.10.01'!J254+'39.10.01'!J254+'39.10.50'!J254+'40.10.15'!J254+'43.10.10'!J254+'43.10.14'!J254+'43.10.33'!J254+A!J254+B!J254</f>
        <v>0</v>
      </c>
      <c r="K86" s="163">
        <f>'30.10.05'!K254+'31.10.03'!K254+'33.10.08'!K254+'33.10.21'!K254+'33.10.30'!K254+'33.10.31'!K254+'36.10.50'!K254+'37.10.01'!K254+'39.10.01'!K254+'39.10.50'!K254+'40.10.15'!K254+'43.10.10'!K254+'43.10.14'!K254+'43.10.33'!K254+A!K254+B!K254</f>
        <v>0</v>
      </c>
      <c r="L86" s="460">
        <f>'30.10.05'!L254+'31.10.03'!L254+'33.10.08'!L254+'33.10.21'!L254+'33.10.30'!L254+'33.10.31'!L254+'36.10.50'!L254+'37.10.01'!L254+'39.10.01'!L254+'39.10.50'!L254+'40.10.15'!L254+'43.10.10'!L254+'43.10.14'!L254+'43.10.33'!L254+A!L254+B!L254</f>
        <v>0</v>
      </c>
    </row>
    <row r="87" spans="1:12" s="91" customFormat="1" ht="15.6" customHeight="1" x14ac:dyDescent="0.2">
      <c r="A87" s="606"/>
      <c r="B87" s="445" t="s">
        <v>351</v>
      </c>
      <c r="C87" s="446" t="s">
        <v>61</v>
      </c>
      <c r="D87" s="158">
        <f t="shared" si="1"/>
        <v>0</v>
      </c>
      <c r="E87" s="162"/>
      <c r="F87" s="162">
        <f>'30.10.05'!F255+'31.10.03'!F255+'33.10.08'!F255+'33.10.21'!F255+'33.10.30'!F255+'33.10.31'!F255+'36.10.50'!F255+'37.10.01'!F255+'39.10.01'!F255+'39.10.50'!F255+'40.10.15'!F255+'43.10.10'!F255+'43.10.14'!F255+'43.10.33'!F255+A!F255+B!F255</f>
        <v>0</v>
      </c>
      <c r="G87" s="162">
        <f>'30.10.05'!G255+'31.10.03'!G255+'33.10.08'!G255+'33.10.21'!G255+'33.10.30'!G255+'33.10.31'!G255+'36.10.50'!G255+'37.10.01'!G255+'39.10.01'!G255+'39.10.50'!G255+'40.10.15'!G255+'43.10.10'!G255+'43.10.14'!G255+'43.10.33'!G255+A!G255+B!G255</f>
        <v>0</v>
      </c>
      <c r="H87" s="162">
        <f>'30.10.05'!H255+'31.10.03'!H255+'33.10.08'!H255+'33.10.21'!H255+'33.10.30'!H255+'33.10.31'!H255+'36.10.50'!H255+'37.10.01'!H255+'39.10.01'!H255+'39.10.50'!H255+'40.10.15'!H255+'43.10.10'!H255+'43.10.14'!H255+'43.10.33'!H255+A!H255+B!H255</f>
        <v>0</v>
      </c>
      <c r="I87" s="162">
        <f>'30.10.05'!I255+'31.10.03'!I255+'33.10.08'!I255+'33.10.21'!I255+'33.10.30'!I255+'33.10.31'!I255+'36.10.50'!I255+'37.10.01'!I255+'39.10.01'!I255+'39.10.50'!I255+'40.10.15'!I255+'43.10.10'!I255+'43.10.14'!I255+'43.10.33'!I255+A!I255+B!I255</f>
        <v>0</v>
      </c>
      <c r="J87" s="163">
        <f>'30.10.05'!J255+'31.10.03'!J255+'33.10.08'!J255+'33.10.21'!J255+'33.10.30'!J255+'33.10.31'!J255+'36.10.50'!J255+'37.10.01'!J255+'39.10.01'!J255+'39.10.50'!J255+'40.10.15'!J255+'43.10.10'!J255+'43.10.14'!J255+'43.10.33'!J255+A!J255+B!J255</f>
        <v>0</v>
      </c>
      <c r="K87" s="163">
        <f>'30.10.05'!K255+'31.10.03'!K255+'33.10.08'!K255+'33.10.21'!K255+'33.10.30'!K255+'33.10.31'!K255+'36.10.50'!K255+'37.10.01'!K255+'39.10.01'!K255+'39.10.50'!K255+'40.10.15'!K255+'43.10.10'!K255+'43.10.14'!K255+'43.10.33'!K255+A!K255+B!K255</f>
        <v>0</v>
      </c>
      <c r="L87" s="460">
        <f>'30.10.05'!L255+'31.10.03'!L255+'33.10.08'!L255+'33.10.21'!L255+'33.10.30'!L255+'33.10.31'!L255+'36.10.50'!L255+'37.10.01'!L255+'39.10.01'!L255+'39.10.50'!L255+'40.10.15'!L255+'43.10.10'!L255+'43.10.14'!L255+'43.10.33'!L255+A!L255+B!L255</f>
        <v>0</v>
      </c>
    </row>
    <row r="88" spans="1:12" s="91" customFormat="1" ht="18" customHeight="1" x14ac:dyDescent="0.2">
      <c r="A88" s="928" t="s">
        <v>49</v>
      </c>
      <c r="B88" s="929"/>
      <c r="C88" s="446">
        <v>56.27</v>
      </c>
      <c r="D88" s="158">
        <f t="shared" si="1"/>
        <v>0</v>
      </c>
      <c r="E88" s="162"/>
      <c r="F88" s="162">
        <f>'30.10.05'!F256+'31.10.03'!F256+'33.10.08'!F256+'33.10.21'!F256+'33.10.30'!F256+'33.10.31'!F256+'36.10.50'!F256+'37.10.01'!F256+'39.10.01'!F256+'39.10.50'!F256+'40.10.15'!F256+'43.10.10'!F256+'43.10.14'!F256+'43.10.33'!F256+A!F256+B!F256</f>
        <v>0</v>
      </c>
      <c r="G88" s="162">
        <f>'30.10.05'!G256+'31.10.03'!G256+'33.10.08'!G256+'33.10.21'!G256+'33.10.30'!G256+'33.10.31'!G256+'36.10.50'!G256+'37.10.01'!G256+'39.10.01'!G256+'39.10.50'!G256+'40.10.15'!G256+'43.10.10'!G256+'43.10.14'!G256+'43.10.33'!G256+A!G256+B!G256</f>
        <v>0</v>
      </c>
      <c r="H88" s="162">
        <f>'30.10.05'!H256+'31.10.03'!H256+'33.10.08'!H256+'33.10.21'!H256+'33.10.30'!H256+'33.10.31'!H256+'36.10.50'!H256+'37.10.01'!H256+'39.10.01'!H256+'39.10.50'!H256+'40.10.15'!H256+'43.10.10'!H256+'43.10.14'!H256+'43.10.33'!H256+A!H256+B!H256</f>
        <v>0</v>
      </c>
      <c r="I88" s="162">
        <f>'30.10.05'!I256+'31.10.03'!I256+'33.10.08'!I256+'33.10.21'!I256+'33.10.30'!I256+'33.10.31'!I256+'36.10.50'!I256+'37.10.01'!I256+'39.10.01'!I256+'39.10.50'!I256+'40.10.15'!I256+'43.10.10'!I256+'43.10.14'!I256+'43.10.33'!I256+A!I256+B!I256</f>
        <v>0</v>
      </c>
      <c r="J88" s="163">
        <f>'30.10.05'!J256+'31.10.03'!J256+'33.10.08'!J256+'33.10.21'!J256+'33.10.30'!J256+'33.10.31'!J256+'36.10.50'!J256+'37.10.01'!J256+'39.10.01'!J256+'39.10.50'!J256+'40.10.15'!J256+'43.10.10'!J256+'43.10.14'!J256+'43.10.33'!J256+A!J256+B!J256</f>
        <v>0</v>
      </c>
      <c r="K88" s="163">
        <f>'30.10.05'!K256+'31.10.03'!K256+'33.10.08'!K256+'33.10.21'!K256+'33.10.30'!K256+'33.10.31'!K256+'36.10.50'!K256+'37.10.01'!K256+'39.10.01'!K256+'39.10.50'!K256+'40.10.15'!K256+'43.10.10'!K256+'43.10.14'!K256+'43.10.33'!K256+A!K256+B!K256</f>
        <v>0</v>
      </c>
      <c r="L88" s="460">
        <f>'30.10.05'!L256+'31.10.03'!L256+'33.10.08'!L256+'33.10.21'!L256+'33.10.30'!L256+'33.10.31'!L256+'36.10.50'!L256+'37.10.01'!L256+'39.10.01'!L256+'39.10.50'!L256+'40.10.15'!L256+'43.10.10'!L256+'43.10.14'!L256+'43.10.33'!L256+A!L256+B!L256</f>
        <v>0</v>
      </c>
    </row>
    <row r="89" spans="1:12" s="91" customFormat="1" ht="15.6" customHeight="1" x14ac:dyDescent="0.2">
      <c r="A89" s="606"/>
      <c r="B89" s="445" t="s">
        <v>349</v>
      </c>
      <c r="C89" s="446" t="s">
        <v>50</v>
      </c>
      <c r="D89" s="158">
        <f t="shared" si="1"/>
        <v>0</v>
      </c>
      <c r="E89" s="162"/>
      <c r="F89" s="162">
        <f>'30.10.05'!F257+'31.10.03'!F257+'33.10.08'!F257+'33.10.21'!F257+'33.10.30'!F257+'33.10.31'!F257+'36.10.50'!F257+'37.10.01'!F257+'39.10.01'!F257+'39.10.50'!F257+'40.10.15'!F257+'43.10.10'!F257+'43.10.14'!F257+'43.10.33'!F257+A!F257+B!F257</f>
        <v>0</v>
      </c>
      <c r="G89" s="162">
        <f>'30.10.05'!G257+'31.10.03'!G257+'33.10.08'!G257+'33.10.21'!G257+'33.10.30'!G257+'33.10.31'!G257+'36.10.50'!G257+'37.10.01'!G257+'39.10.01'!G257+'39.10.50'!G257+'40.10.15'!G257+'43.10.10'!G257+'43.10.14'!G257+'43.10.33'!G257+A!G257+B!G257</f>
        <v>0</v>
      </c>
      <c r="H89" s="162">
        <f>'30.10.05'!H257+'31.10.03'!H257+'33.10.08'!H257+'33.10.21'!H257+'33.10.30'!H257+'33.10.31'!H257+'36.10.50'!H257+'37.10.01'!H257+'39.10.01'!H257+'39.10.50'!H257+'40.10.15'!H257+'43.10.10'!H257+'43.10.14'!H257+'43.10.33'!H257+A!H257+B!H257</f>
        <v>0</v>
      </c>
      <c r="I89" s="162">
        <f>'30.10.05'!I257+'31.10.03'!I257+'33.10.08'!I257+'33.10.21'!I257+'33.10.30'!I257+'33.10.31'!I257+'36.10.50'!I257+'37.10.01'!I257+'39.10.01'!I257+'39.10.50'!I257+'40.10.15'!I257+'43.10.10'!I257+'43.10.14'!I257+'43.10.33'!I257+A!I257+B!I257</f>
        <v>0</v>
      </c>
      <c r="J89" s="163">
        <f>'30.10.05'!J257+'31.10.03'!J257+'33.10.08'!J257+'33.10.21'!J257+'33.10.30'!J257+'33.10.31'!J257+'36.10.50'!J257+'37.10.01'!J257+'39.10.01'!J257+'39.10.50'!J257+'40.10.15'!J257+'43.10.10'!J257+'43.10.14'!J257+'43.10.33'!J257+A!J257+B!J257</f>
        <v>0</v>
      </c>
      <c r="K89" s="163">
        <f>'30.10.05'!K257+'31.10.03'!K257+'33.10.08'!K257+'33.10.21'!K257+'33.10.30'!K257+'33.10.31'!K257+'36.10.50'!K257+'37.10.01'!K257+'39.10.01'!K257+'39.10.50'!K257+'40.10.15'!K257+'43.10.10'!K257+'43.10.14'!K257+'43.10.33'!K257+A!K257+B!K257</f>
        <v>0</v>
      </c>
      <c r="L89" s="460">
        <f>'30.10.05'!L257+'31.10.03'!L257+'33.10.08'!L257+'33.10.21'!L257+'33.10.30'!L257+'33.10.31'!L257+'36.10.50'!L257+'37.10.01'!L257+'39.10.01'!L257+'39.10.50'!L257+'40.10.15'!L257+'43.10.10'!L257+'43.10.14'!L257+'43.10.33'!L257+A!L257+B!L257</f>
        <v>0</v>
      </c>
    </row>
    <row r="90" spans="1:12" s="91" customFormat="1" ht="15.6" customHeight="1" x14ac:dyDescent="0.2">
      <c r="A90" s="606"/>
      <c r="B90" s="445" t="s">
        <v>350</v>
      </c>
      <c r="C90" s="446" t="s">
        <v>51</v>
      </c>
      <c r="D90" s="158">
        <f t="shared" si="1"/>
        <v>0</v>
      </c>
      <c r="E90" s="162"/>
      <c r="F90" s="162">
        <f>'30.10.05'!F258+'31.10.03'!F258+'33.10.08'!F258+'33.10.21'!F258+'33.10.30'!F258+'33.10.31'!F258+'36.10.50'!F258+'37.10.01'!F258+'39.10.01'!F258+'39.10.50'!F258+'40.10.15'!F258+'43.10.10'!F258+'43.10.14'!F258+'43.10.33'!F258+A!F258+B!F258</f>
        <v>0</v>
      </c>
      <c r="G90" s="162">
        <f>'30.10.05'!G258+'31.10.03'!G258+'33.10.08'!G258+'33.10.21'!G258+'33.10.30'!G258+'33.10.31'!G258+'36.10.50'!G258+'37.10.01'!G258+'39.10.01'!G258+'39.10.50'!G258+'40.10.15'!G258+'43.10.10'!G258+'43.10.14'!G258+'43.10.33'!G258+A!G258+B!G258</f>
        <v>0</v>
      </c>
      <c r="H90" s="162">
        <f>'30.10.05'!H258+'31.10.03'!H258+'33.10.08'!H258+'33.10.21'!H258+'33.10.30'!H258+'33.10.31'!H258+'36.10.50'!H258+'37.10.01'!H258+'39.10.01'!H258+'39.10.50'!H258+'40.10.15'!H258+'43.10.10'!H258+'43.10.14'!H258+'43.10.33'!H258+A!H258+B!H258</f>
        <v>0</v>
      </c>
      <c r="I90" s="162">
        <f>'30.10.05'!I258+'31.10.03'!I258+'33.10.08'!I258+'33.10.21'!I258+'33.10.30'!I258+'33.10.31'!I258+'36.10.50'!I258+'37.10.01'!I258+'39.10.01'!I258+'39.10.50'!I258+'40.10.15'!I258+'43.10.10'!I258+'43.10.14'!I258+'43.10.33'!I258+A!I258+B!I258</f>
        <v>0</v>
      </c>
      <c r="J90" s="163">
        <f>'30.10.05'!J258+'31.10.03'!J258+'33.10.08'!J258+'33.10.21'!J258+'33.10.30'!J258+'33.10.31'!J258+'36.10.50'!J258+'37.10.01'!J258+'39.10.01'!J258+'39.10.50'!J258+'40.10.15'!J258+'43.10.10'!J258+'43.10.14'!J258+'43.10.33'!J258+A!J258+B!J258</f>
        <v>0</v>
      </c>
      <c r="K90" s="163">
        <f>'30.10.05'!K258+'31.10.03'!K258+'33.10.08'!K258+'33.10.21'!K258+'33.10.30'!K258+'33.10.31'!K258+'36.10.50'!K258+'37.10.01'!K258+'39.10.01'!K258+'39.10.50'!K258+'40.10.15'!K258+'43.10.10'!K258+'43.10.14'!K258+'43.10.33'!K258+A!K258+B!K258</f>
        <v>0</v>
      </c>
      <c r="L90" s="460">
        <f>'30.10.05'!L258+'31.10.03'!L258+'33.10.08'!L258+'33.10.21'!L258+'33.10.30'!L258+'33.10.31'!L258+'36.10.50'!L258+'37.10.01'!L258+'39.10.01'!L258+'39.10.50'!L258+'40.10.15'!L258+'43.10.10'!L258+'43.10.14'!L258+'43.10.33'!L258+A!L258+B!L258</f>
        <v>0</v>
      </c>
    </row>
    <row r="91" spans="1:12" s="91" customFormat="1" ht="15.6" customHeight="1" x14ac:dyDescent="0.2">
      <c r="A91" s="606"/>
      <c r="B91" s="445" t="s">
        <v>351</v>
      </c>
      <c r="C91" s="446" t="s">
        <v>52</v>
      </c>
      <c r="D91" s="158">
        <f t="shared" si="1"/>
        <v>0</v>
      </c>
      <c r="E91" s="162"/>
      <c r="F91" s="162">
        <f>'30.10.05'!F259+'31.10.03'!F259+'33.10.08'!F259+'33.10.21'!F259+'33.10.30'!F259+'33.10.31'!F259+'36.10.50'!F259+'37.10.01'!F259+'39.10.01'!F259+'39.10.50'!F259+'40.10.15'!F259+'43.10.10'!F259+'43.10.14'!F259+'43.10.33'!F259+A!F259+B!F259</f>
        <v>0</v>
      </c>
      <c r="G91" s="162">
        <f>'30.10.05'!G259+'31.10.03'!G259+'33.10.08'!G259+'33.10.21'!G259+'33.10.30'!G259+'33.10.31'!G259+'36.10.50'!G259+'37.10.01'!G259+'39.10.01'!G259+'39.10.50'!G259+'40.10.15'!G259+'43.10.10'!G259+'43.10.14'!G259+'43.10.33'!G259+A!G259+B!G259</f>
        <v>0</v>
      </c>
      <c r="H91" s="162">
        <f>'30.10.05'!H259+'31.10.03'!H259+'33.10.08'!H259+'33.10.21'!H259+'33.10.30'!H259+'33.10.31'!H259+'36.10.50'!H259+'37.10.01'!H259+'39.10.01'!H259+'39.10.50'!H259+'40.10.15'!H259+'43.10.10'!H259+'43.10.14'!H259+'43.10.33'!H259+A!H259+B!H259</f>
        <v>0</v>
      </c>
      <c r="I91" s="162">
        <f>'30.10.05'!I259+'31.10.03'!I259+'33.10.08'!I259+'33.10.21'!I259+'33.10.30'!I259+'33.10.31'!I259+'36.10.50'!I259+'37.10.01'!I259+'39.10.01'!I259+'39.10.50'!I259+'40.10.15'!I259+'43.10.10'!I259+'43.10.14'!I259+'43.10.33'!I259+A!I259+B!I259</f>
        <v>0</v>
      </c>
      <c r="J91" s="163">
        <f>'30.10.05'!J259+'31.10.03'!J259+'33.10.08'!J259+'33.10.21'!J259+'33.10.30'!J259+'33.10.31'!J259+'36.10.50'!J259+'37.10.01'!J259+'39.10.01'!J259+'39.10.50'!J259+'40.10.15'!J259+'43.10.10'!J259+'43.10.14'!J259+'43.10.33'!J259+A!J259+B!J259</f>
        <v>0</v>
      </c>
      <c r="K91" s="163">
        <f>'30.10.05'!K259+'31.10.03'!K259+'33.10.08'!K259+'33.10.21'!K259+'33.10.30'!K259+'33.10.31'!K259+'36.10.50'!K259+'37.10.01'!K259+'39.10.01'!K259+'39.10.50'!K259+'40.10.15'!K259+'43.10.10'!K259+'43.10.14'!K259+'43.10.33'!K259+A!K259+B!K259</f>
        <v>0</v>
      </c>
      <c r="L91" s="460">
        <f>'30.10.05'!L259+'31.10.03'!L259+'33.10.08'!L259+'33.10.21'!L259+'33.10.30'!L259+'33.10.31'!L259+'36.10.50'!L259+'37.10.01'!L259+'39.10.01'!L259+'39.10.50'!L259+'40.10.15'!L259+'43.10.10'!L259+'43.10.14'!L259+'43.10.33'!L259+A!L259+B!L259</f>
        <v>0</v>
      </c>
    </row>
    <row r="92" spans="1:12" s="91" customFormat="1" ht="27.75" customHeight="1" x14ac:dyDescent="0.2">
      <c r="A92" s="928" t="s">
        <v>56</v>
      </c>
      <c r="B92" s="929"/>
      <c r="C92" s="446">
        <v>56.28</v>
      </c>
      <c r="D92" s="158">
        <f t="shared" si="1"/>
        <v>0</v>
      </c>
      <c r="E92" s="162"/>
      <c r="F92" s="162">
        <f>'30.10.05'!F260+'31.10.03'!F260+'33.10.08'!F260+'33.10.21'!F260+'33.10.30'!F260+'33.10.31'!F260+'36.10.50'!F260+'37.10.01'!F260+'39.10.01'!F260+'39.10.50'!F260+'40.10.15'!F260+'43.10.10'!F260+'43.10.14'!F260+'43.10.33'!F260+A!F260+B!F260</f>
        <v>0</v>
      </c>
      <c r="G92" s="162">
        <f>'30.10.05'!G260+'31.10.03'!G260+'33.10.08'!G260+'33.10.21'!G260+'33.10.30'!G260+'33.10.31'!G260+'36.10.50'!G260+'37.10.01'!G260+'39.10.01'!G260+'39.10.50'!G260+'40.10.15'!G260+'43.10.10'!G260+'43.10.14'!G260+'43.10.33'!G260+A!G260+B!G260</f>
        <v>0</v>
      </c>
      <c r="H92" s="162">
        <f>'30.10.05'!H260+'31.10.03'!H260+'33.10.08'!H260+'33.10.21'!H260+'33.10.30'!H260+'33.10.31'!H260+'36.10.50'!H260+'37.10.01'!H260+'39.10.01'!H260+'39.10.50'!H260+'40.10.15'!H260+'43.10.10'!H260+'43.10.14'!H260+'43.10.33'!H260+A!H260+B!H260</f>
        <v>0</v>
      </c>
      <c r="I92" s="162">
        <f>'30.10.05'!I260+'31.10.03'!I260+'33.10.08'!I260+'33.10.21'!I260+'33.10.30'!I260+'33.10.31'!I260+'36.10.50'!I260+'37.10.01'!I260+'39.10.01'!I260+'39.10.50'!I260+'40.10.15'!I260+'43.10.10'!I260+'43.10.14'!I260+'43.10.33'!I260+A!I260+B!I260</f>
        <v>0</v>
      </c>
      <c r="J92" s="163">
        <f>'30.10.05'!J260+'31.10.03'!J260+'33.10.08'!J260+'33.10.21'!J260+'33.10.30'!J260+'33.10.31'!J260+'36.10.50'!J260+'37.10.01'!J260+'39.10.01'!J260+'39.10.50'!J260+'40.10.15'!J260+'43.10.10'!J260+'43.10.14'!J260+'43.10.33'!J260+A!J260+B!J260</f>
        <v>0</v>
      </c>
      <c r="K92" s="163">
        <f>'30.10.05'!K260+'31.10.03'!K260+'33.10.08'!K260+'33.10.21'!K260+'33.10.30'!K260+'33.10.31'!K260+'36.10.50'!K260+'37.10.01'!K260+'39.10.01'!K260+'39.10.50'!K260+'40.10.15'!K260+'43.10.10'!K260+'43.10.14'!K260+'43.10.33'!K260+A!K260+B!K260</f>
        <v>0</v>
      </c>
      <c r="L92" s="460">
        <f>'30.10.05'!L260+'31.10.03'!L260+'33.10.08'!L260+'33.10.21'!L260+'33.10.30'!L260+'33.10.31'!L260+'36.10.50'!L260+'37.10.01'!L260+'39.10.01'!L260+'39.10.50'!L260+'40.10.15'!L260+'43.10.10'!L260+'43.10.14'!L260+'43.10.33'!L260+A!L260+B!L260</f>
        <v>0</v>
      </c>
    </row>
    <row r="93" spans="1:12" s="91" customFormat="1" ht="15.6" customHeight="1" x14ac:dyDescent="0.2">
      <c r="A93" s="606"/>
      <c r="B93" s="445" t="s">
        <v>349</v>
      </c>
      <c r="C93" s="446" t="s">
        <v>53</v>
      </c>
      <c r="D93" s="158">
        <f t="shared" si="1"/>
        <v>0</v>
      </c>
      <c r="E93" s="162"/>
      <c r="F93" s="162">
        <f>'30.10.05'!F261+'31.10.03'!F261+'33.10.08'!F261+'33.10.21'!F261+'33.10.30'!F261+'33.10.31'!F261+'36.10.50'!F261+'37.10.01'!F261+'39.10.01'!F261+'39.10.50'!F261+'40.10.15'!F261+'43.10.10'!F261+'43.10.14'!F261+'43.10.33'!F261+A!F261+B!F261</f>
        <v>0</v>
      </c>
      <c r="G93" s="162">
        <f>'30.10.05'!G261+'31.10.03'!G261+'33.10.08'!G261+'33.10.21'!G261+'33.10.30'!G261+'33.10.31'!G261+'36.10.50'!G261+'37.10.01'!G261+'39.10.01'!G261+'39.10.50'!G261+'40.10.15'!G261+'43.10.10'!G261+'43.10.14'!G261+'43.10.33'!G261+A!G261+B!G261</f>
        <v>0</v>
      </c>
      <c r="H93" s="162">
        <f>'30.10.05'!H261+'31.10.03'!H261+'33.10.08'!H261+'33.10.21'!H261+'33.10.30'!H261+'33.10.31'!H261+'36.10.50'!H261+'37.10.01'!H261+'39.10.01'!H261+'39.10.50'!H261+'40.10.15'!H261+'43.10.10'!H261+'43.10.14'!H261+'43.10.33'!H261+A!H261+B!H261</f>
        <v>0</v>
      </c>
      <c r="I93" s="162">
        <f>'30.10.05'!I261+'31.10.03'!I261+'33.10.08'!I261+'33.10.21'!I261+'33.10.30'!I261+'33.10.31'!I261+'36.10.50'!I261+'37.10.01'!I261+'39.10.01'!I261+'39.10.50'!I261+'40.10.15'!I261+'43.10.10'!I261+'43.10.14'!I261+'43.10.33'!I261+A!I261+B!I261</f>
        <v>0</v>
      </c>
      <c r="J93" s="163">
        <f>'30.10.05'!J261+'31.10.03'!J261+'33.10.08'!J261+'33.10.21'!J261+'33.10.30'!J261+'33.10.31'!J261+'36.10.50'!J261+'37.10.01'!J261+'39.10.01'!J261+'39.10.50'!J261+'40.10.15'!J261+'43.10.10'!J261+'43.10.14'!J261+'43.10.33'!J261+A!J261+B!J261</f>
        <v>0</v>
      </c>
      <c r="K93" s="163">
        <f>'30.10.05'!K261+'31.10.03'!K261+'33.10.08'!K261+'33.10.21'!K261+'33.10.30'!K261+'33.10.31'!K261+'36.10.50'!K261+'37.10.01'!K261+'39.10.01'!K261+'39.10.50'!K261+'40.10.15'!K261+'43.10.10'!K261+'43.10.14'!K261+'43.10.33'!K261+A!K261+B!K261</f>
        <v>0</v>
      </c>
      <c r="L93" s="460">
        <f>'30.10.05'!L261+'31.10.03'!L261+'33.10.08'!L261+'33.10.21'!L261+'33.10.30'!L261+'33.10.31'!L261+'36.10.50'!L261+'37.10.01'!L261+'39.10.01'!L261+'39.10.50'!L261+'40.10.15'!L261+'43.10.10'!L261+'43.10.14'!L261+'43.10.33'!L261+A!L261+B!L261</f>
        <v>0</v>
      </c>
    </row>
    <row r="94" spans="1:12" s="91" customFormat="1" ht="15.6" customHeight="1" x14ac:dyDescent="0.2">
      <c r="A94" s="606"/>
      <c r="B94" s="445" t="s">
        <v>350</v>
      </c>
      <c r="C94" s="446" t="s">
        <v>54</v>
      </c>
      <c r="D94" s="158">
        <f t="shared" si="1"/>
        <v>0</v>
      </c>
      <c r="E94" s="162"/>
      <c r="F94" s="162">
        <f>'30.10.05'!F262+'31.10.03'!F262+'33.10.08'!F262+'33.10.21'!F262+'33.10.30'!F262+'33.10.31'!F262+'36.10.50'!F262+'37.10.01'!F262+'39.10.01'!F262+'39.10.50'!F262+'40.10.15'!F262+'43.10.10'!F262+'43.10.14'!F262+'43.10.33'!F262+A!F262+B!F262</f>
        <v>0</v>
      </c>
      <c r="G94" s="162">
        <f>'30.10.05'!G262+'31.10.03'!G262+'33.10.08'!G262+'33.10.21'!G262+'33.10.30'!G262+'33.10.31'!G262+'36.10.50'!G262+'37.10.01'!G262+'39.10.01'!G262+'39.10.50'!G262+'40.10.15'!G262+'43.10.10'!G262+'43.10.14'!G262+'43.10.33'!G262+A!G262+B!G262</f>
        <v>0</v>
      </c>
      <c r="H94" s="162">
        <f>'30.10.05'!H262+'31.10.03'!H262+'33.10.08'!H262+'33.10.21'!H262+'33.10.30'!H262+'33.10.31'!H262+'36.10.50'!H262+'37.10.01'!H262+'39.10.01'!H262+'39.10.50'!H262+'40.10.15'!H262+'43.10.10'!H262+'43.10.14'!H262+'43.10.33'!H262+A!H262+B!H262</f>
        <v>0</v>
      </c>
      <c r="I94" s="162">
        <f>'30.10.05'!I262+'31.10.03'!I262+'33.10.08'!I262+'33.10.21'!I262+'33.10.30'!I262+'33.10.31'!I262+'36.10.50'!I262+'37.10.01'!I262+'39.10.01'!I262+'39.10.50'!I262+'40.10.15'!I262+'43.10.10'!I262+'43.10.14'!I262+'43.10.33'!I262+A!I262+B!I262</f>
        <v>0</v>
      </c>
      <c r="J94" s="163">
        <f>'30.10.05'!J262+'31.10.03'!J262+'33.10.08'!J262+'33.10.21'!J262+'33.10.30'!J262+'33.10.31'!J262+'36.10.50'!J262+'37.10.01'!J262+'39.10.01'!J262+'39.10.50'!J262+'40.10.15'!J262+'43.10.10'!J262+'43.10.14'!J262+'43.10.33'!J262+A!J262+B!J262</f>
        <v>0</v>
      </c>
      <c r="K94" s="163">
        <f>'30.10.05'!K262+'31.10.03'!K262+'33.10.08'!K262+'33.10.21'!K262+'33.10.30'!K262+'33.10.31'!K262+'36.10.50'!K262+'37.10.01'!K262+'39.10.01'!K262+'39.10.50'!K262+'40.10.15'!K262+'43.10.10'!K262+'43.10.14'!K262+'43.10.33'!K262+A!K262+B!K262</f>
        <v>0</v>
      </c>
      <c r="L94" s="460">
        <f>'30.10.05'!L262+'31.10.03'!L262+'33.10.08'!L262+'33.10.21'!L262+'33.10.30'!L262+'33.10.31'!L262+'36.10.50'!L262+'37.10.01'!L262+'39.10.01'!L262+'39.10.50'!L262+'40.10.15'!L262+'43.10.10'!L262+'43.10.14'!L262+'43.10.33'!L262+A!L262+B!L262</f>
        <v>0</v>
      </c>
    </row>
    <row r="95" spans="1:12" s="91" customFormat="1" ht="15.6" customHeight="1" x14ac:dyDescent="0.2">
      <c r="A95" s="606"/>
      <c r="B95" s="445" t="s">
        <v>351</v>
      </c>
      <c r="C95" s="446" t="s">
        <v>55</v>
      </c>
      <c r="D95" s="158">
        <f t="shared" si="1"/>
        <v>0</v>
      </c>
      <c r="E95" s="162"/>
      <c r="F95" s="162">
        <f>'30.10.05'!F263+'31.10.03'!F263+'33.10.08'!F263+'33.10.21'!F263+'33.10.30'!F263+'33.10.31'!F263+'36.10.50'!F263+'37.10.01'!F263+'39.10.01'!F263+'39.10.50'!F263+'40.10.15'!F263+'43.10.10'!F263+'43.10.14'!F263+'43.10.33'!F263+A!F263+B!F263</f>
        <v>0</v>
      </c>
      <c r="G95" s="162">
        <f>'30.10.05'!G263+'31.10.03'!G263+'33.10.08'!G263+'33.10.21'!G263+'33.10.30'!G263+'33.10.31'!G263+'36.10.50'!G263+'37.10.01'!G263+'39.10.01'!G263+'39.10.50'!G263+'40.10.15'!G263+'43.10.10'!G263+'43.10.14'!G263+'43.10.33'!G263+A!G263+B!G263</f>
        <v>0</v>
      </c>
      <c r="H95" s="162">
        <f>'30.10.05'!H263+'31.10.03'!H263+'33.10.08'!H263+'33.10.21'!H263+'33.10.30'!H263+'33.10.31'!H263+'36.10.50'!H263+'37.10.01'!H263+'39.10.01'!H263+'39.10.50'!H263+'40.10.15'!H263+'43.10.10'!H263+'43.10.14'!H263+'43.10.33'!H263+A!H263+B!H263</f>
        <v>0</v>
      </c>
      <c r="I95" s="162">
        <f>'30.10.05'!I263+'31.10.03'!I263+'33.10.08'!I263+'33.10.21'!I263+'33.10.30'!I263+'33.10.31'!I263+'36.10.50'!I263+'37.10.01'!I263+'39.10.01'!I263+'39.10.50'!I263+'40.10.15'!I263+'43.10.10'!I263+'43.10.14'!I263+'43.10.33'!I263+A!I263+B!I263</f>
        <v>0</v>
      </c>
      <c r="J95" s="163">
        <f>'30.10.05'!J263+'31.10.03'!J263+'33.10.08'!J263+'33.10.21'!J263+'33.10.30'!J263+'33.10.31'!J263+'36.10.50'!J263+'37.10.01'!J263+'39.10.01'!J263+'39.10.50'!J263+'40.10.15'!J263+'43.10.10'!J263+'43.10.14'!J263+'43.10.33'!J263+A!J263+B!J263</f>
        <v>0</v>
      </c>
      <c r="K95" s="163">
        <f>'30.10.05'!K263+'31.10.03'!K263+'33.10.08'!K263+'33.10.21'!K263+'33.10.30'!K263+'33.10.31'!K263+'36.10.50'!K263+'37.10.01'!K263+'39.10.01'!K263+'39.10.50'!K263+'40.10.15'!K263+'43.10.10'!K263+'43.10.14'!K263+'43.10.33'!K263+A!K263+B!K263</f>
        <v>0</v>
      </c>
      <c r="L95" s="460">
        <f>'30.10.05'!L263+'31.10.03'!L263+'33.10.08'!L263+'33.10.21'!L263+'33.10.30'!L263+'33.10.31'!L263+'36.10.50'!L263+'37.10.01'!L263+'39.10.01'!L263+'39.10.50'!L263+'40.10.15'!L263+'43.10.10'!L263+'43.10.14'!L263+'43.10.33'!L263+A!L263+B!L263</f>
        <v>0</v>
      </c>
    </row>
    <row r="96" spans="1:12" s="91" customFormat="1" ht="50.25" customHeight="1" x14ac:dyDescent="0.2">
      <c r="A96" s="940" t="s">
        <v>565</v>
      </c>
      <c r="B96" s="941"/>
      <c r="C96" s="446">
        <v>58</v>
      </c>
      <c r="D96" s="158">
        <f>H96+F96+I96</f>
        <v>26</v>
      </c>
      <c r="E96" s="162"/>
      <c r="F96" s="162">
        <f>F97</f>
        <v>26</v>
      </c>
      <c r="G96" s="162">
        <f t="shared" ref="G96:J96" si="2">G97</f>
        <v>0</v>
      </c>
      <c r="H96" s="162">
        <f t="shared" si="2"/>
        <v>0</v>
      </c>
      <c r="I96" s="162">
        <f t="shared" si="2"/>
        <v>0</v>
      </c>
      <c r="J96" s="162">
        <f t="shared" si="2"/>
        <v>0</v>
      </c>
      <c r="K96" s="163"/>
      <c r="L96" s="460"/>
    </row>
    <row r="97" spans="1:12" s="91" customFormat="1" ht="39.75" customHeight="1" x14ac:dyDescent="0.2">
      <c r="A97" s="940" t="s">
        <v>566</v>
      </c>
      <c r="B97" s="941"/>
      <c r="C97" s="446">
        <v>58.01</v>
      </c>
      <c r="D97" s="158">
        <f>H97+F97+I97</f>
        <v>26</v>
      </c>
      <c r="E97" s="162"/>
      <c r="F97" s="162">
        <f>F99+F98+F100</f>
        <v>26</v>
      </c>
      <c r="G97" s="162">
        <f t="shared" ref="G97:I97" si="3">G99+G98+G100</f>
        <v>0</v>
      </c>
      <c r="H97" s="162">
        <f t="shared" si="3"/>
        <v>0</v>
      </c>
      <c r="I97" s="162">
        <f t="shared" si="3"/>
        <v>0</v>
      </c>
      <c r="J97" s="162">
        <v>0</v>
      </c>
      <c r="K97" s="163"/>
      <c r="L97" s="460"/>
    </row>
    <row r="98" spans="1:12" s="91" customFormat="1" ht="15.6" customHeight="1" x14ac:dyDescent="0.2">
      <c r="A98" s="606"/>
      <c r="B98" s="445" t="s">
        <v>567</v>
      </c>
      <c r="C98" s="446" t="s">
        <v>568</v>
      </c>
      <c r="D98" s="158">
        <f t="shared" ref="D98" si="4">H98</f>
        <v>0</v>
      </c>
      <c r="E98" s="158"/>
      <c r="F98" s="162">
        <v>0</v>
      </c>
      <c r="G98" s="162"/>
      <c r="H98" s="162"/>
      <c r="I98" s="162"/>
      <c r="J98" s="162"/>
      <c r="K98" s="163"/>
      <c r="L98" s="460"/>
    </row>
    <row r="99" spans="1:12" s="91" customFormat="1" ht="15.6" customHeight="1" x14ac:dyDescent="0.2">
      <c r="A99" s="606"/>
      <c r="B99" s="445" t="s">
        <v>569</v>
      </c>
      <c r="C99" s="446" t="s">
        <v>570</v>
      </c>
      <c r="D99" s="158">
        <f>F99</f>
        <v>26</v>
      </c>
      <c r="E99" s="162"/>
      <c r="F99" s="162">
        <v>26</v>
      </c>
      <c r="G99" s="162"/>
      <c r="H99" s="162">
        <v>0</v>
      </c>
      <c r="I99" s="162"/>
      <c r="J99" s="163"/>
      <c r="K99" s="163"/>
      <c r="L99" s="460"/>
    </row>
    <row r="100" spans="1:12" s="91" customFormat="1" ht="15.6" customHeight="1" x14ac:dyDescent="0.2">
      <c r="A100" s="606"/>
      <c r="B100" s="445" t="s">
        <v>351</v>
      </c>
      <c r="C100" s="446" t="s">
        <v>571</v>
      </c>
      <c r="D100" s="158">
        <f>F100</f>
        <v>0</v>
      </c>
      <c r="E100" s="162"/>
      <c r="F100" s="162"/>
      <c r="G100" s="162"/>
      <c r="H100" s="162"/>
      <c r="I100" s="162"/>
      <c r="J100" s="163"/>
      <c r="K100" s="163"/>
      <c r="L100" s="460"/>
    </row>
    <row r="101" spans="1:12" s="91" customFormat="1" ht="27" customHeight="1" x14ac:dyDescent="0.2">
      <c r="A101" s="944" t="s">
        <v>572</v>
      </c>
      <c r="B101" s="945"/>
      <c r="C101" s="446">
        <v>58.02</v>
      </c>
      <c r="D101" s="158"/>
      <c r="E101" s="162"/>
      <c r="F101" s="162"/>
      <c r="G101" s="162"/>
      <c r="H101" s="162"/>
      <c r="I101" s="162"/>
      <c r="J101" s="163"/>
      <c r="K101" s="163"/>
      <c r="L101" s="460"/>
    </row>
    <row r="102" spans="1:12" s="91" customFormat="1" ht="15.6" customHeight="1" x14ac:dyDescent="0.2">
      <c r="A102" s="606"/>
      <c r="B102" s="445" t="s">
        <v>567</v>
      </c>
      <c r="C102" s="446" t="s">
        <v>573</v>
      </c>
      <c r="D102" s="158"/>
      <c r="E102" s="162"/>
      <c r="F102" s="162"/>
      <c r="G102" s="162"/>
      <c r="H102" s="162"/>
      <c r="I102" s="162"/>
      <c r="J102" s="163"/>
      <c r="K102" s="163"/>
      <c r="L102" s="460"/>
    </row>
    <row r="103" spans="1:12" s="91" customFormat="1" ht="15.6" customHeight="1" x14ac:dyDescent="0.2">
      <c r="A103" s="606"/>
      <c r="B103" s="445" t="s">
        <v>569</v>
      </c>
      <c r="C103" s="446" t="s">
        <v>574</v>
      </c>
      <c r="D103" s="158"/>
      <c r="E103" s="162"/>
      <c r="F103" s="162"/>
      <c r="G103" s="162"/>
      <c r="H103" s="162"/>
      <c r="I103" s="162"/>
      <c r="J103" s="163"/>
      <c r="K103" s="163"/>
      <c r="L103" s="460"/>
    </row>
    <row r="104" spans="1:12" s="91" customFormat="1" ht="15.6" customHeight="1" x14ac:dyDescent="0.2">
      <c r="A104" s="606"/>
      <c r="B104" s="445" t="s">
        <v>351</v>
      </c>
      <c r="C104" s="446" t="s">
        <v>575</v>
      </c>
      <c r="D104" s="158"/>
      <c r="E104" s="162"/>
      <c r="F104" s="162"/>
      <c r="G104" s="162"/>
      <c r="H104" s="162"/>
      <c r="I104" s="162"/>
      <c r="J104" s="163"/>
      <c r="K104" s="163"/>
      <c r="L104" s="460"/>
    </row>
    <row r="105" spans="1:12" s="91" customFormat="1" ht="15.6" customHeight="1" x14ac:dyDescent="0.2">
      <c r="A105" s="944" t="s">
        <v>576</v>
      </c>
      <c r="B105" s="945"/>
      <c r="C105" s="446">
        <v>58.03</v>
      </c>
      <c r="D105" s="158"/>
      <c r="E105" s="162"/>
      <c r="F105" s="162"/>
      <c r="G105" s="162"/>
      <c r="H105" s="162"/>
      <c r="I105" s="162"/>
      <c r="J105" s="163"/>
      <c r="K105" s="163"/>
      <c r="L105" s="460"/>
    </row>
    <row r="106" spans="1:12" s="91" customFormat="1" ht="15.6" customHeight="1" x14ac:dyDescent="0.2">
      <c r="A106" s="606"/>
      <c r="B106" s="445" t="s">
        <v>567</v>
      </c>
      <c r="C106" s="446" t="s">
        <v>577</v>
      </c>
      <c r="D106" s="158"/>
      <c r="E106" s="162"/>
      <c r="F106" s="162"/>
      <c r="G106" s="162"/>
      <c r="H106" s="162"/>
      <c r="I106" s="162"/>
      <c r="J106" s="163"/>
      <c r="K106" s="163"/>
      <c r="L106" s="460"/>
    </row>
    <row r="107" spans="1:12" s="91" customFormat="1" ht="15.6" customHeight="1" x14ac:dyDescent="0.2">
      <c r="A107" s="606"/>
      <c r="B107" s="445" t="s">
        <v>569</v>
      </c>
      <c r="C107" s="446" t="s">
        <v>578</v>
      </c>
      <c r="D107" s="158"/>
      <c r="E107" s="162"/>
      <c r="F107" s="162"/>
      <c r="G107" s="162"/>
      <c r="H107" s="162"/>
      <c r="I107" s="162"/>
      <c r="J107" s="163"/>
      <c r="K107" s="163"/>
      <c r="L107" s="460"/>
    </row>
    <row r="108" spans="1:12" s="91" customFormat="1" ht="15.6" customHeight="1" x14ac:dyDescent="0.2">
      <c r="A108" s="606"/>
      <c r="B108" s="445" t="s">
        <v>351</v>
      </c>
      <c r="C108" s="446" t="s">
        <v>579</v>
      </c>
      <c r="D108" s="158"/>
      <c r="E108" s="162"/>
      <c r="F108" s="162"/>
      <c r="G108" s="162"/>
      <c r="H108" s="162"/>
      <c r="I108" s="162"/>
      <c r="J108" s="163"/>
      <c r="K108" s="163"/>
      <c r="L108" s="460"/>
    </row>
    <row r="109" spans="1:12" s="91" customFormat="1" ht="38.25" customHeight="1" x14ac:dyDescent="0.2">
      <c r="A109" s="944" t="s">
        <v>580</v>
      </c>
      <c r="B109" s="945"/>
      <c r="C109" s="446">
        <v>58.04</v>
      </c>
      <c r="D109" s="158"/>
      <c r="E109" s="162"/>
      <c r="F109" s="162"/>
      <c r="G109" s="162"/>
      <c r="H109" s="162"/>
      <c r="I109" s="162"/>
      <c r="J109" s="163"/>
      <c r="K109" s="163"/>
      <c r="L109" s="460"/>
    </row>
    <row r="110" spans="1:12" s="91" customFormat="1" ht="15.6" customHeight="1" x14ac:dyDescent="0.2">
      <c r="A110" s="606"/>
      <c r="B110" s="445" t="s">
        <v>567</v>
      </c>
      <c r="C110" s="446" t="s">
        <v>581</v>
      </c>
      <c r="D110" s="158"/>
      <c r="E110" s="162"/>
      <c r="F110" s="162"/>
      <c r="G110" s="162"/>
      <c r="H110" s="162"/>
      <c r="I110" s="162"/>
      <c r="J110" s="163"/>
      <c r="K110" s="163"/>
      <c r="L110" s="460"/>
    </row>
    <row r="111" spans="1:12" s="91" customFormat="1" ht="15.6" customHeight="1" x14ac:dyDescent="0.2">
      <c r="A111" s="606"/>
      <c r="B111" s="445" t="s">
        <v>569</v>
      </c>
      <c r="C111" s="446" t="s">
        <v>582</v>
      </c>
      <c r="D111" s="158"/>
      <c r="E111" s="162"/>
      <c r="F111" s="162"/>
      <c r="G111" s="162"/>
      <c r="H111" s="162"/>
      <c r="I111" s="162"/>
      <c r="J111" s="163"/>
      <c r="K111" s="163"/>
      <c r="L111" s="460"/>
    </row>
    <row r="112" spans="1:12" s="91" customFormat="1" ht="15.6" customHeight="1" x14ac:dyDescent="0.2">
      <c r="A112" s="606"/>
      <c r="B112" s="445" t="s">
        <v>351</v>
      </c>
      <c r="C112" s="446" t="s">
        <v>583</v>
      </c>
      <c r="D112" s="158"/>
      <c r="E112" s="162"/>
      <c r="F112" s="162"/>
      <c r="G112" s="162"/>
      <c r="H112" s="162"/>
      <c r="I112" s="162"/>
      <c r="J112" s="163"/>
      <c r="K112" s="163"/>
      <c r="L112" s="460"/>
    </row>
    <row r="113" spans="1:12" s="91" customFormat="1" ht="33" customHeight="1" x14ac:dyDescent="0.2">
      <c r="A113" s="944" t="s">
        <v>584</v>
      </c>
      <c r="B113" s="945"/>
      <c r="C113" s="446">
        <v>58.05</v>
      </c>
      <c r="D113" s="158"/>
      <c r="E113" s="162"/>
      <c r="F113" s="162"/>
      <c r="G113" s="162"/>
      <c r="H113" s="162"/>
      <c r="I113" s="162"/>
      <c r="J113" s="163"/>
      <c r="K113" s="163"/>
      <c r="L113" s="460"/>
    </row>
    <row r="114" spans="1:12" s="91" customFormat="1" ht="15.6" customHeight="1" x14ac:dyDescent="0.2">
      <c r="A114" s="606"/>
      <c r="B114" s="445" t="s">
        <v>567</v>
      </c>
      <c r="C114" s="446" t="s">
        <v>585</v>
      </c>
      <c r="D114" s="158"/>
      <c r="E114" s="162"/>
      <c r="F114" s="162"/>
      <c r="G114" s="162"/>
      <c r="H114" s="162"/>
      <c r="I114" s="162"/>
      <c r="J114" s="163"/>
      <c r="K114" s="163"/>
      <c r="L114" s="460"/>
    </row>
    <row r="115" spans="1:12" s="91" customFormat="1" ht="15.6" customHeight="1" x14ac:dyDescent="0.2">
      <c r="A115" s="606"/>
      <c r="B115" s="445" t="s">
        <v>569</v>
      </c>
      <c r="C115" s="446" t="s">
        <v>586</v>
      </c>
      <c r="D115" s="158"/>
      <c r="E115" s="162"/>
      <c r="F115" s="162"/>
      <c r="G115" s="162"/>
      <c r="H115" s="162"/>
      <c r="I115" s="162"/>
      <c r="J115" s="163"/>
      <c r="K115" s="163"/>
      <c r="L115" s="460"/>
    </row>
    <row r="116" spans="1:12" s="91" customFormat="1" ht="15.6" customHeight="1" x14ac:dyDescent="0.2">
      <c r="A116" s="606"/>
      <c r="B116" s="445" t="s">
        <v>351</v>
      </c>
      <c r="C116" s="446" t="s">
        <v>587</v>
      </c>
      <c r="D116" s="158"/>
      <c r="E116" s="162"/>
      <c r="F116" s="162"/>
      <c r="G116" s="162"/>
      <c r="H116" s="162"/>
      <c r="I116" s="162"/>
      <c r="J116" s="163"/>
      <c r="K116" s="163"/>
      <c r="L116" s="460"/>
    </row>
    <row r="117" spans="1:12" s="91" customFormat="1" ht="38.25" customHeight="1" x14ac:dyDescent="0.2">
      <c r="A117" s="944" t="s">
        <v>588</v>
      </c>
      <c r="B117" s="945"/>
      <c r="C117" s="446">
        <v>58.11</v>
      </c>
      <c r="D117" s="158"/>
      <c r="E117" s="162"/>
      <c r="F117" s="162"/>
      <c r="G117" s="162"/>
      <c r="H117" s="162"/>
      <c r="I117" s="162"/>
      <c r="J117" s="163"/>
      <c r="K117" s="163"/>
      <c r="L117" s="460"/>
    </row>
    <row r="118" spans="1:12" s="91" customFormat="1" ht="15.6" customHeight="1" x14ac:dyDescent="0.2">
      <c r="A118" s="606"/>
      <c r="B118" s="445" t="s">
        <v>567</v>
      </c>
      <c r="C118" s="446" t="s">
        <v>589</v>
      </c>
      <c r="D118" s="158"/>
      <c r="E118" s="162"/>
      <c r="F118" s="162"/>
      <c r="G118" s="162"/>
      <c r="H118" s="162"/>
      <c r="I118" s="162"/>
      <c r="J118" s="163"/>
      <c r="K118" s="163"/>
      <c r="L118" s="460"/>
    </row>
    <row r="119" spans="1:12" s="91" customFormat="1" ht="15.6" customHeight="1" x14ac:dyDescent="0.2">
      <c r="A119" s="606"/>
      <c r="B119" s="445" t="s">
        <v>569</v>
      </c>
      <c r="C119" s="446" t="s">
        <v>590</v>
      </c>
      <c r="D119" s="158"/>
      <c r="E119" s="162"/>
      <c r="F119" s="162"/>
      <c r="G119" s="162"/>
      <c r="H119" s="162"/>
      <c r="I119" s="162"/>
      <c r="J119" s="163"/>
      <c r="K119" s="163"/>
      <c r="L119" s="460"/>
    </row>
    <row r="120" spans="1:12" s="91" customFormat="1" ht="15.6" customHeight="1" x14ac:dyDescent="0.2">
      <c r="A120" s="606"/>
      <c r="B120" s="445" t="s">
        <v>351</v>
      </c>
      <c r="C120" s="446" t="s">
        <v>591</v>
      </c>
      <c r="D120" s="158"/>
      <c r="E120" s="162"/>
      <c r="F120" s="162"/>
      <c r="G120" s="162"/>
      <c r="H120" s="162"/>
      <c r="I120" s="162"/>
      <c r="J120" s="163"/>
      <c r="K120" s="163"/>
      <c r="L120" s="460"/>
    </row>
    <row r="121" spans="1:12" s="91" customFormat="1" ht="15.6" customHeight="1" x14ac:dyDescent="0.2">
      <c r="A121" s="606"/>
      <c r="B121" s="445" t="s">
        <v>351</v>
      </c>
      <c r="C121" s="446" t="s">
        <v>619</v>
      </c>
      <c r="D121" s="158"/>
      <c r="E121" s="162"/>
      <c r="F121" s="162"/>
      <c r="G121" s="162"/>
      <c r="H121" s="162"/>
      <c r="I121" s="162"/>
      <c r="J121" s="163"/>
      <c r="K121" s="163"/>
      <c r="L121" s="460"/>
    </row>
    <row r="122" spans="1:12" s="91" customFormat="1" ht="15.6" customHeight="1" x14ac:dyDescent="0.2">
      <c r="A122" s="428" t="s">
        <v>415</v>
      </c>
      <c r="B122" s="353"/>
      <c r="C122" s="214" t="s">
        <v>209</v>
      </c>
      <c r="D122" s="158">
        <v>0</v>
      </c>
      <c r="E122" s="162"/>
      <c r="F122" s="162">
        <f t="shared" ref="F122:L122" si="5">F123+F133</f>
        <v>0</v>
      </c>
      <c r="G122" s="162">
        <f t="shared" si="5"/>
        <v>0</v>
      </c>
      <c r="H122" s="162">
        <f t="shared" si="5"/>
        <v>0</v>
      </c>
      <c r="I122" s="162">
        <f t="shared" si="5"/>
        <v>110</v>
      </c>
      <c r="J122" s="163">
        <f t="shared" si="5"/>
        <v>0</v>
      </c>
      <c r="K122" s="163">
        <f t="shared" si="5"/>
        <v>0</v>
      </c>
      <c r="L122" s="460">
        <f t="shared" si="5"/>
        <v>0</v>
      </c>
    </row>
    <row r="123" spans="1:12" s="91" customFormat="1" ht="15.6" customHeight="1" x14ac:dyDescent="0.2">
      <c r="A123" s="607" t="s">
        <v>281</v>
      </c>
      <c r="B123" s="431"/>
      <c r="C123" s="448">
        <v>71</v>
      </c>
      <c r="D123" s="158">
        <v>0</v>
      </c>
      <c r="E123" s="162"/>
      <c r="F123" s="162">
        <f t="shared" ref="F123:L123" si="6">F124+F129</f>
        <v>0</v>
      </c>
      <c r="G123" s="162">
        <f t="shared" si="6"/>
        <v>0</v>
      </c>
      <c r="H123" s="162">
        <f t="shared" si="6"/>
        <v>0</v>
      </c>
      <c r="I123" s="162">
        <f t="shared" si="6"/>
        <v>110</v>
      </c>
      <c r="J123" s="163">
        <f t="shared" si="6"/>
        <v>0</v>
      </c>
      <c r="K123" s="163">
        <f t="shared" si="6"/>
        <v>0</v>
      </c>
      <c r="L123" s="460">
        <f t="shared" si="6"/>
        <v>0</v>
      </c>
    </row>
    <row r="124" spans="1:12" s="91" customFormat="1" ht="15.6" customHeight="1" x14ac:dyDescent="0.2">
      <c r="A124" s="607" t="s">
        <v>210</v>
      </c>
      <c r="B124" s="431"/>
      <c r="C124" s="448" t="s">
        <v>211</v>
      </c>
      <c r="D124" s="158">
        <v>0</v>
      </c>
      <c r="E124" s="162"/>
      <c r="F124" s="162">
        <f t="shared" ref="F124:L124" si="7">SUM(F125:F128)</f>
        <v>0</v>
      </c>
      <c r="G124" s="162">
        <f t="shared" si="7"/>
        <v>0</v>
      </c>
      <c r="H124" s="162">
        <f t="shared" si="7"/>
        <v>0</v>
      </c>
      <c r="I124" s="162">
        <f t="shared" si="7"/>
        <v>0</v>
      </c>
      <c r="J124" s="163">
        <f t="shared" si="7"/>
        <v>0</v>
      </c>
      <c r="K124" s="163">
        <f t="shared" si="7"/>
        <v>0</v>
      </c>
      <c r="L124" s="460">
        <f t="shared" si="7"/>
        <v>0</v>
      </c>
    </row>
    <row r="125" spans="1:12" s="91" customFormat="1" ht="15.6" customHeight="1" x14ac:dyDescent="0.2">
      <c r="A125" s="607"/>
      <c r="B125" s="431" t="s">
        <v>115</v>
      </c>
      <c r="C125" s="449" t="s">
        <v>116</v>
      </c>
      <c r="D125" s="158">
        <v>0</v>
      </c>
      <c r="E125" s="162"/>
      <c r="F125" s="162">
        <f>'30.10.05'!F267+'31.10.03'!F267+'33.10.08'!F267+'33.10.21'!F267+'33.10.30'!F267+'33.10.31'!F267+'36.10.50'!F267+'37.10.01'!F267+'39.10.01'!F267+'39.10.50'!F267+'40.10.15'!F267+'43.10.10'!F267+'43.10.14'!F267+'43.10.33'!F267+A!F267+B!F267</f>
        <v>0</v>
      </c>
      <c r="G125" s="162">
        <v>0</v>
      </c>
      <c r="H125" s="162">
        <f>'30.10.05'!H267+'31.10.03'!H267+'33.10.08'!H267+'33.10.21'!H267+'33.10.30'!H267+'33.10.31'!H267+'36.10.50'!H267+'37.10.01'!H267+'39.10.01'!H267+'39.10.50'!H267+'40.10.15'!H267+'43.10.10'!H267+'43.10.14'!H267+'43.10.33'!H267+A!H267+B!H267</f>
        <v>0</v>
      </c>
      <c r="I125" s="162">
        <v>0</v>
      </c>
      <c r="J125" s="163">
        <f>'30.10.05'!J267+'31.10.03'!J267+'33.10.08'!J267+'33.10.21'!J267+'33.10.30'!J267+'33.10.31'!J267+'36.10.50'!J267+'37.10.01'!J267+'39.10.01'!J267+'39.10.50'!J267+'40.10.15'!J267+'43.10.10'!J267+'43.10.14'!J267+'43.10.33'!J267+A!J267+B!J267</f>
        <v>0</v>
      </c>
      <c r="K125" s="163">
        <f>'30.10.05'!K267+'31.10.03'!K267+'33.10.08'!K267+'33.10.21'!K267+'33.10.30'!K267+'33.10.31'!K267+'36.10.50'!K267+'37.10.01'!K267+'39.10.01'!K267+'39.10.50'!K267+'40.10.15'!K267+'43.10.10'!K267+'43.10.14'!K267+'43.10.33'!K267+A!K267+B!K267</f>
        <v>0</v>
      </c>
      <c r="L125" s="460">
        <f>'30.10.05'!L267+'31.10.03'!L267+'33.10.08'!L267+'33.10.21'!L267+'33.10.30'!L267+'33.10.31'!L267+'36.10.50'!L267+'37.10.01'!L267+'39.10.01'!L267+'39.10.50'!L267+'40.10.15'!L267+'43.10.10'!L267+'43.10.14'!L267+'43.10.33'!L267+A!L267+B!L267</f>
        <v>0</v>
      </c>
    </row>
    <row r="126" spans="1:12" s="91" customFormat="1" ht="15.6" customHeight="1" x14ac:dyDescent="0.2">
      <c r="A126" s="450"/>
      <c r="B126" s="333" t="s">
        <v>117</v>
      </c>
      <c r="C126" s="451" t="s">
        <v>118</v>
      </c>
      <c r="D126" s="158">
        <f t="shared" si="1"/>
        <v>0</v>
      </c>
      <c r="E126" s="162"/>
      <c r="F126" s="162">
        <v>0</v>
      </c>
      <c r="G126" s="162">
        <v>0</v>
      </c>
      <c r="H126" s="162">
        <v>0</v>
      </c>
      <c r="I126" s="162">
        <v>0</v>
      </c>
      <c r="J126" s="163">
        <f>'30.10.05'!J268+'31.10.03'!J268+'33.10.08'!J268+'33.10.21'!J268+'33.10.30'!J268+'33.10.31'!J268+'36.10.50'!J268+'37.10.01'!J268+'39.10.01'!J268+'39.10.50'!J268+'40.10.15'!J268+'43.10.10'!J268+'43.10.14'!J268+'43.10.33'!J268+A!J268+B!J268</f>
        <v>0</v>
      </c>
      <c r="K126" s="163">
        <f>'30.10.05'!K268+'31.10.03'!K268+'33.10.08'!K268+'33.10.21'!K268+'33.10.30'!K268+'33.10.31'!K268+'36.10.50'!K268+'37.10.01'!K268+'39.10.01'!K268+'39.10.50'!K268+'40.10.15'!K268+'43.10.10'!K268+'43.10.14'!K268+'43.10.33'!K268+A!K268+B!K268</f>
        <v>0</v>
      </c>
      <c r="L126" s="460">
        <f>'30.10.05'!L268+'31.10.03'!L268+'33.10.08'!L268+'33.10.21'!L268+'33.10.30'!L268+'33.10.31'!L268+'36.10.50'!L268+'37.10.01'!L268+'39.10.01'!L268+'39.10.50'!L268+'40.10.15'!L268+'43.10.10'!L268+'43.10.14'!L268+'43.10.33'!L268+A!L268+B!L268</f>
        <v>0</v>
      </c>
    </row>
    <row r="127" spans="1:12" s="91" customFormat="1" ht="15.6" customHeight="1" x14ac:dyDescent="0.2">
      <c r="A127" s="607"/>
      <c r="B127" s="429" t="s">
        <v>230</v>
      </c>
      <c r="C127" s="449" t="s">
        <v>201</v>
      </c>
      <c r="D127" s="158">
        <f t="shared" si="1"/>
        <v>0</v>
      </c>
      <c r="E127" s="162"/>
      <c r="F127" s="162">
        <f>'30.10.05'!F269+'31.10.03'!F269+'33.10.08'!F269+'33.10.21'!F269+'33.10.30'!F269+'33.10.31'!F269+'36.10.50'!F269+'37.10.01'!F269+'39.10.01'!F269+'39.10.50'!F269+'40.10.15'!F269+'43.10.10'!F269+'43.10.14'!F269+'43.10.33'!F269+A!F269+B!F269</f>
        <v>0</v>
      </c>
      <c r="G127" s="162">
        <f>'30.10.05'!G269+'31.10.03'!G269+'33.10.08'!G269+'33.10.21'!G269+'33.10.30'!G269+'33.10.31'!G269+'36.10.50'!G269+'37.10.01'!G269+'39.10.01'!G269+'39.10.50'!G269+'40.10.15'!G269+'43.10.10'!G269+'43.10.14'!G269+'43.10.33'!G269+A!G269+B!G269</f>
        <v>0</v>
      </c>
      <c r="H127" s="162">
        <f>'30.10.05'!H269+'31.10.03'!H269+'33.10.08'!H269+'33.10.21'!H269+'33.10.30'!H269+'33.10.31'!H269+'36.10.50'!H269+'37.10.01'!H269+'39.10.01'!H269+'39.10.50'!H269+'40.10.15'!H269+'43.10.10'!H269+'43.10.14'!H269+'43.10.33'!H269+A!H269+B!H269</f>
        <v>0</v>
      </c>
      <c r="I127" s="162">
        <f>'30.10.05'!I269+'31.10.03'!I269+'33.10.08'!I269+'33.10.21'!I269+'33.10.30'!I269+'33.10.31'!I269+'36.10.50'!I269+'37.10.01'!I269+'39.10.01'!I269+'39.10.50'!I269+'40.10.15'!I269+'43.10.10'!I269+'43.10.14'!I269+'43.10.33'!I269+A!I269+B!I269</f>
        <v>0</v>
      </c>
      <c r="J127" s="163">
        <f>'30.10.05'!J269+'31.10.03'!J269+'33.10.08'!J269+'33.10.21'!J269+'33.10.30'!J269+'33.10.31'!J269+'36.10.50'!J269+'37.10.01'!J269+'39.10.01'!J269+'39.10.50'!J269+'40.10.15'!J269+'43.10.10'!J269+'43.10.14'!J269+'43.10.33'!J269+A!J269+B!J269</f>
        <v>0</v>
      </c>
      <c r="K127" s="163">
        <f>'30.10.05'!K269+'31.10.03'!K269+'33.10.08'!K269+'33.10.21'!K269+'33.10.30'!K269+'33.10.31'!K269+'36.10.50'!K269+'37.10.01'!K269+'39.10.01'!K269+'39.10.50'!K269+'40.10.15'!K269+'43.10.10'!K269+'43.10.14'!K269+'43.10.33'!K269+A!K269+B!K269</f>
        <v>0</v>
      </c>
      <c r="L127" s="460">
        <f>'30.10.05'!L269+'31.10.03'!L269+'33.10.08'!L269+'33.10.21'!L269+'33.10.30'!L269+'33.10.31'!L269+'36.10.50'!L269+'37.10.01'!L269+'39.10.01'!L269+'39.10.50'!L269+'40.10.15'!L269+'43.10.10'!L269+'43.10.14'!L269+'43.10.33'!L269+A!L269+B!L269</f>
        <v>0</v>
      </c>
    </row>
    <row r="128" spans="1:12" s="91" customFormat="1" ht="15.6" customHeight="1" x14ac:dyDescent="0.2">
      <c r="A128" s="607"/>
      <c r="B128" s="429" t="s">
        <v>202</v>
      </c>
      <c r="C128" s="449" t="s">
        <v>390</v>
      </c>
      <c r="D128" s="158">
        <f t="shared" si="1"/>
        <v>0</v>
      </c>
      <c r="E128" s="162"/>
      <c r="F128" s="162">
        <v>0</v>
      </c>
      <c r="G128" s="162">
        <v>0</v>
      </c>
      <c r="H128" s="162">
        <v>0</v>
      </c>
      <c r="I128" s="162">
        <f>'30.10.05'!I270+'31.10.03'!I270+'33.10.08'!I270+'33.10.21'!I270+'33.10.30'!I270+'33.10.31'!I270+'36.10.50'!I270+'37.10.01'!I270+'39.10.01'!I270+'39.10.50'!I270+'40.10.15'!I270+'43.10.10'!I270+'43.10.14'!I270+'43.10.33'!I270+A!I270+B!I270</f>
        <v>0</v>
      </c>
      <c r="J128" s="163">
        <f>'30.10.05'!J270+'31.10.03'!J270+'33.10.08'!J270+'33.10.21'!J270+'33.10.30'!J270+'33.10.31'!J270+'36.10.50'!J270+'37.10.01'!J270+'39.10.01'!J270+'39.10.50'!J270+'40.10.15'!J270+'43.10.10'!J270+'43.10.14'!J270+'43.10.33'!J270+A!J270+B!J270</f>
        <v>0</v>
      </c>
      <c r="K128" s="163">
        <f>'30.10.05'!K270+'31.10.03'!K270+'33.10.08'!K270+'33.10.21'!K270+'33.10.30'!K270+'33.10.31'!K270+'36.10.50'!K270+'37.10.01'!K270+'39.10.01'!K270+'39.10.50'!K270+'40.10.15'!K270+'43.10.10'!K270+'43.10.14'!K270+'43.10.33'!K270+A!K270+B!K270</f>
        <v>0</v>
      </c>
      <c r="L128" s="460">
        <f>'30.10.05'!L270+'31.10.03'!L270+'33.10.08'!L270+'33.10.21'!L270+'33.10.30'!L270+'33.10.31'!L270+'36.10.50'!L270+'37.10.01'!L270+'39.10.01'!L270+'39.10.50'!L270+'40.10.15'!L270+'43.10.10'!L270+'43.10.14'!L270+'43.10.33'!L270+A!L270+B!L270</f>
        <v>0</v>
      </c>
    </row>
    <row r="129" spans="1:12" s="91" customFormat="1" ht="15.6" customHeight="1" x14ac:dyDescent="0.2">
      <c r="A129" s="607" t="s">
        <v>391</v>
      </c>
      <c r="B129" s="429"/>
      <c r="C129" s="448" t="s">
        <v>123</v>
      </c>
      <c r="D129" s="158">
        <f t="shared" si="1"/>
        <v>110</v>
      </c>
      <c r="E129" s="162"/>
      <c r="F129" s="162">
        <v>0</v>
      </c>
      <c r="G129" s="162">
        <v>0</v>
      </c>
      <c r="H129" s="162">
        <v>0</v>
      </c>
      <c r="I129" s="162">
        <f>'30.10.05'!I271+'31.10.03'!I271+'33.10.08'!I271+'33.10.21'!I271+'33.10.30'!I271+'33.10.31'!I271+'36.10.50'!I271+'37.10.01'!I271+'39.10.01'!I271+'39.10.50'!I271+'40.10.15'!I271+'43.10.10'!I271+'43.10.14'!I271+'43.10.33'!I271+A!I271+B!I271</f>
        <v>110</v>
      </c>
      <c r="J129" s="163">
        <f>'30.10.05'!J271+'31.10.03'!J271+'33.10.08'!J271+'33.10.21'!J271+'33.10.30'!J271+'33.10.31'!J271+'36.10.50'!J271+'37.10.01'!J271+'39.10.01'!J271+'39.10.50'!J271+'40.10.15'!J271+'43.10.10'!J271+'43.10.14'!J271+'43.10.33'!J271+A!J271+B!J271</f>
        <v>0</v>
      </c>
      <c r="K129" s="163">
        <f>'30.10.05'!K271+'31.10.03'!K271+'33.10.08'!K271+'33.10.21'!K271+'33.10.30'!K271+'33.10.31'!K271+'36.10.50'!K271+'37.10.01'!K271+'39.10.01'!K271+'39.10.50'!K271+'40.10.15'!K271+'43.10.10'!K271+'43.10.14'!K271+'43.10.33'!K271+A!K271+B!K271</f>
        <v>0</v>
      </c>
      <c r="L129" s="460">
        <f>'30.10.05'!L271+'31.10.03'!L271+'33.10.08'!L271+'33.10.21'!L271+'33.10.30'!L271+'33.10.31'!L271+'36.10.50'!L271+'37.10.01'!L271+'39.10.01'!L271+'39.10.50'!L271+'40.10.15'!L271+'43.10.10'!L271+'43.10.14'!L271+'43.10.33'!L271+A!L271+B!L271</f>
        <v>0</v>
      </c>
    </row>
    <row r="130" spans="1:12" s="91" customFormat="1" ht="15.6" customHeight="1" x14ac:dyDescent="0.2">
      <c r="A130" s="607" t="s">
        <v>124</v>
      </c>
      <c r="B130" s="429"/>
      <c r="C130" s="448">
        <v>72</v>
      </c>
      <c r="D130" s="158">
        <f t="shared" si="1"/>
        <v>0</v>
      </c>
      <c r="E130" s="162"/>
      <c r="F130" s="162">
        <f>'30.10.05'!F272+'31.10.03'!F272+'33.10.08'!F272+'33.10.21'!F272+'33.10.30'!F272+'33.10.31'!F272+'36.10.50'!F272+'37.10.01'!F272+'39.10.01'!F272+'39.10.50'!F272+'40.10.15'!F272+'43.10.10'!F272+'43.10.14'!F272+'43.10.33'!F272+A!F272+B!F272</f>
        <v>0</v>
      </c>
      <c r="G130" s="162">
        <f>'30.10.05'!G272+'31.10.03'!G272+'33.10.08'!G272+'33.10.21'!G272+'33.10.30'!G272+'33.10.31'!G272+'36.10.50'!G272+'37.10.01'!G272+'39.10.01'!G272+'39.10.50'!G272+'40.10.15'!G272+'43.10.10'!G272+'43.10.14'!G272+'43.10.33'!G272+A!G272+B!G272</f>
        <v>0</v>
      </c>
      <c r="H130" s="162">
        <f>'30.10.05'!H272+'31.10.03'!H272+'33.10.08'!H272+'33.10.21'!H272+'33.10.30'!H272+'33.10.31'!H272+'36.10.50'!H272+'37.10.01'!H272+'39.10.01'!H272+'39.10.50'!H272+'40.10.15'!H272+'43.10.10'!H272+'43.10.14'!H272+'43.10.33'!H272+A!H272+B!H272</f>
        <v>0</v>
      </c>
      <c r="I130" s="162">
        <f>'30.10.05'!I272+'31.10.03'!I272+'33.10.08'!I272+'33.10.21'!I272+'33.10.30'!I272+'33.10.31'!I272+'36.10.50'!I272+'37.10.01'!I272+'39.10.01'!I272+'39.10.50'!I272+'40.10.15'!I272+'43.10.10'!I272+'43.10.14'!I272+'43.10.33'!I272+A!I272+B!I272</f>
        <v>0</v>
      </c>
      <c r="J130" s="163">
        <f>'30.10.05'!J272+'31.10.03'!J272+'33.10.08'!J272+'33.10.21'!J272+'33.10.30'!J272+'33.10.31'!J272+'36.10.50'!J272+'37.10.01'!J272+'39.10.01'!J272+'39.10.50'!J272+'40.10.15'!J272+'43.10.10'!J272+'43.10.14'!J272+'43.10.33'!J272+A!J272+B!J272</f>
        <v>0</v>
      </c>
      <c r="K130" s="163">
        <f>'30.10.05'!K272+'31.10.03'!K272+'33.10.08'!K272+'33.10.21'!K272+'33.10.30'!K272+'33.10.31'!K272+'36.10.50'!K272+'37.10.01'!K272+'39.10.01'!K272+'39.10.50'!K272+'40.10.15'!K272+'43.10.10'!K272+'43.10.14'!K272+'43.10.33'!K272+A!K272+B!K272</f>
        <v>0</v>
      </c>
      <c r="L130" s="460">
        <f>'30.10.05'!L272+'31.10.03'!L272+'33.10.08'!L272+'33.10.21'!L272+'33.10.30'!L272+'33.10.31'!L272+'36.10.50'!L272+'37.10.01'!L272+'39.10.01'!L272+'39.10.50'!L272+'40.10.15'!L272+'43.10.10'!L272+'43.10.14'!L272+'43.10.33'!L272+A!L272+B!L272</f>
        <v>0</v>
      </c>
    </row>
    <row r="131" spans="1:12" s="91" customFormat="1" ht="15.6" customHeight="1" x14ac:dyDescent="0.2">
      <c r="A131" s="452" t="s">
        <v>125</v>
      </c>
      <c r="B131" s="453"/>
      <c r="C131" s="448" t="s">
        <v>126</v>
      </c>
      <c r="D131" s="158">
        <f t="shared" si="1"/>
        <v>0</v>
      </c>
      <c r="E131" s="162"/>
      <c r="F131" s="162">
        <f>'30.10.05'!F273+'31.10.03'!F273+'33.10.08'!F273+'33.10.21'!F273+'33.10.30'!F273+'33.10.31'!F273+'36.10.50'!F273+'37.10.01'!F273+'39.10.01'!F273+'39.10.50'!F273+'40.10.15'!F273+'43.10.10'!F273+'43.10.14'!F273+'43.10.33'!F273+A!F273+B!F273</f>
        <v>0</v>
      </c>
      <c r="G131" s="162">
        <f>'30.10.05'!G273+'31.10.03'!G273+'33.10.08'!G273+'33.10.21'!G273+'33.10.30'!G273+'33.10.31'!G273+'36.10.50'!G273+'37.10.01'!G273+'39.10.01'!G273+'39.10.50'!G273+'40.10.15'!G273+'43.10.10'!G273+'43.10.14'!G273+'43.10.33'!G273+A!G273+B!G273</f>
        <v>0</v>
      </c>
      <c r="H131" s="162">
        <f>'30.10.05'!H273+'31.10.03'!H273+'33.10.08'!H273+'33.10.21'!H273+'33.10.30'!H273+'33.10.31'!H273+'36.10.50'!H273+'37.10.01'!H273+'39.10.01'!H273+'39.10.50'!H273+'40.10.15'!H273+'43.10.10'!H273+'43.10.14'!H273+'43.10.33'!H273+A!H273+B!H273</f>
        <v>0</v>
      </c>
      <c r="I131" s="162">
        <f>'30.10.05'!I273+'31.10.03'!I273+'33.10.08'!I273+'33.10.21'!I273+'33.10.30'!I273+'33.10.31'!I273+'36.10.50'!I273+'37.10.01'!I273+'39.10.01'!I273+'39.10.50'!I273+'40.10.15'!I273+'43.10.10'!I273+'43.10.14'!I273+'43.10.33'!I273+A!I273+B!I273</f>
        <v>0</v>
      </c>
      <c r="J131" s="163">
        <f>'30.10.05'!J273+'31.10.03'!J273+'33.10.08'!J273+'33.10.21'!J273+'33.10.30'!J273+'33.10.31'!J273+'36.10.50'!J273+'37.10.01'!J273+'39.10.01'!J273+'39.10.50'!J273+'40.10.15'!J273+'43.10.10'!J273+'43.10.14'!J273+'43.10.33'!J273+A!J273+B!J273</f>
        <v>0</v>
      </c>
      <c r="K131" s="163">
        <f>'30.10.05'!K273+'31.10.03'!K273+'33.10.08'!K273+'33.10.21'!K273+'33.10.30'!K273+'33.10.31'!K273+'36.10.50'!K273+'37.10.01'!K273+'39.10.01'!K273+'39.10.50'!K273+'40.10.15'!K273+'43.10.10'!K273+'43.10.14'!K273+'43.10.33'!K273+A!K273+B!K273</f>
        <v>0</v>
      </c>
      <c r="L131" s="460">
        <f>'30.10.05'!L273+'31.10.03'!L273+'33.10.08'!L273+'33.10.21'!L273+'33.10.30'!L273+'33.10.31'!L273+'36.10.50'!L273+'37.10.01'!L273+'39.10.01'!L273+'39.10.50'!L273+'40.10.15'!L273+'43.10.10'!L273+'43.10.14'!L273+'43.10.33'!L273+A!L273+B!L273</f>
        <v>0</v>
      </c>
    </row>
    <row r="132" spans="1:12" s="91" customFormat="1" ht="15.6" customHeight="1" x14ac:dyDescent="0.2">
      <c r="A132" s="452"/>
      <c r="B132" s="429" t="s">
        <v>203</v>
      </c>
      <c r="C132" s="430" t="s">
        <v>204</v>
      </c>
      <c r="D132" s="158">
        <f t="shared" si="1"/>
        <v>0</v>
      </c>
      <c r="E132" s="162"/>
      <c r="F132" s="162">
        <f>'30.10.05'!F274+'31.10.03'!F274+'33.10.08'!F274+'33.10.21'!F274+'33.10.30'!F274+'33.10.31'!F274+'36.10.50'!F274+'37.10.01'!F274+'39.10.01'!F274+'39.10.50'!F274+'40.10.15'!F274+'43.10.10'!F274+'43.10.14'!F274+'43.10.33'!F274+A!F274+B!F274</f>
        <v>0</v>
      </c>
      <c r="G132" s="162">
        <f>'30.10.05'!G274+'31.10.03'!G274+'33.10.08'!G274+'33.10.21'!G274+'33.10.30'!G274+'33.10.31'!G274+'36.10.50'!G274+'37.10.01'!G274+'39.10.01'!G274+'39.10.50'!G274+'40.10.15'!G274+'43.10.10'!G274+'43.10.14'!G274+'43.10.33'!G274+A!G274+B!G274</f>
        <v>0</v>
      </c>
      <c r="H132" s="162">
        <f>'30.10.05'!H274+'31.10.03'!H274+'33.10.08'!H274+'33.10.21'!H274+'33.10.30'!H274+'33.10.31'!H274+'36.10.50'!H274+'37.10.01'!H274+'39.10.01'!H274+'39.10.50'!H274+'40.10.15'!H274+'43.10.10'!H274+'43.10.14'!H274+'43.10.33'!H274+A!H274+B!H274</f>
        <v>0</v>
      </c>
      <c r="I132" s="162">
        <f>'30.10.05'!I274+'31.10.03'!I274+'33.10.08'!I274+'33.10.21'!I274+'33.10.30'!I274+'33.10.31'!I274+'36.10.50'!I274+'37.10.01'!I274+'39.10.01'!I274+'39.10.50'!I274+'40.10.15'!I274+'43.10.10'!I274+'43.10.14'!I274+'43.10.33'!I274+A!I274+B!I274</f>
        <v>0</v>
      </c>
      <c r="J132" s="163">
        <f>'30.10.05'!J274+'31.10.03'!J274+'33.10.08'!J274+'33.10.21'!J274+'33.10.30'!J274+'33.10.31'!J274+'36.10.50'!J274+'37.10.01'!J274+'39.10.01'!J274+'39.10.50'!J274+'40.10.15'!J274+'43.10.10'!J274+'43.10.14'!J274+'43.10.33'!J274+A!J274+B!J274</f>
        <v>0</v>
      </c>
      <c r="K132" s="163">
        <f>'30.10.05'!K274+'31.10.03'!K274+'33.10.08'!K274+'33.10.21'!K274+'33.10.30'!K274+'33.10.31'!K274+'36.10.50'!K274+'37.10.01'!K274+'39.10.01'!K274+'39.10.50'!K274+'40.10.15'!K274+'43.10.10'!K274+'43.10.14'!K274+'43.10.33'!K274+A!K274+B!K274</f>
        <v>0</v>
      </c>
      <c r="L132" s="460">
        <f>'30.10.05'!L274+'31.10.03'!L274+'33.10.08'!L274+'33.10.21'!L274+'33.10.30'!L274+'33.10.31'!L274+'36.10.50'!L274+'37.10.01'!L274+'39.10.01'!L274+'39.10.50'!L274+'40.10.15'!L274+'43.10.10'!L274+'43.10.14'!L274+'43.10.33'!L274+A!L274+B!L274</f>
        <v>0</v>
      </c>
    </row>
    <row r="133" spans="1:12" s="91" customFormat="1" ht="15.6" customHeight="1" x14ac:dyDescent="0.2">
      <c r="A133" s="452" t="s">
        <v>69</v>
      </c>
      <c r="B133" s="453"/>
      <c r="C133" s="454">
        <v>75</v>
      </c>
      <c r="D133" s="158">
        <f t="shared" si="1"/>
        <v>0</v>
      </c>
      <c r="E133" s="162"/>
      <c r="F133" s="162">
        <f>'30.10.05'!F275+'31.10.03'!F275+'33.10.08'!F275+'33.10.21'!F275+'33.10.30'!F275+'33.10.31'!F275+'36.10.50'!F275+'37.10.01'!F275+'39.10.01'!F275+'39.10.50'!F275+'40.10.15'!F275+'43.10.10'!F275+'43.10.14'!F275+'43.10.33'!F275+A!F275+B!F275</f>
        <v>0</v>
      </c>
      <c r="G133" s="162">
        <f>'30.10.05'!G275+'31.10.03'!G275+'33.10.08'!G275+'33.10.21'!G275+'33.10.30'!G275+'33.10.31'!G275+'36.10.50'!G275+'37.10.01'!G275+'39.10.01'!G275+'39.10.50'!G275+'40.10.15'!G275+'43.10.10'!G275+'43.10.14'!G275+'43.10.33'!G275+A!G275+B!G275</f>
        <v>0</v>
      </c>
      <c r="H133" s="162">
        <f>'30.10.05'!H275+'31.10.03'!H275+'33.10.08'!H275+'33.10.21'!H275+'33.10.30'!H275+'33.10.31'!H275+'36.10.50'!H275+'37.10.01'!H275+'39.10.01'!H275+'39.10.50'!H275+'40.10.15'!H275+'43.10.10'!H275+'43.10.14'!H275+'43.10.33'!H275+A!H275+B!H275</f>
        <v>0</v>
      </c>
      <c r="I133" s="162">
        <f>'30.10.05'!I275+'31.10.03'!I275+'33.10.08'!I275+'33.10.21'!I275+'33.10.30'!I275+'33.10.31'!I275+'36.10.50'!I275+'37.10.01'!I275+'39.10.01'!I275+'39.10.50'!I275+'40.10.15'!I275+'43.10.10'!I275+'43.10.14'!I275+'43.10.33'!I275+A!I275+B!I275</f>
        <v>0</v>
      </c>
      <c r="J133" s="163">
        <f>'30.10.05'!J275+'31.10.03'!J275+'33.10.08'!J275+'33.10.21'!J275+'33.10.30'!J275+'33.10.31'!J275+'36.10.50'!J275+'37.10.01'!J275+'39.10.01'!J275+'39.10.50'!J275+'40.10.15'!J275+'43.10.10'!J275+'43.10.14'!J275+'43.10.33'!J275+A!J275+B!J275</f>
        <v>0</v>
      </c>
      <c r="K133" s="163">
        <f>'30.10.05'!K275+'31.10.03'!K275+'33.10.08'!K275+'33.10.21'!K275+'33.10.30'!K275+'33.10.31'!K275+'36.10.50'!K275+'37.10.01'!K275+'39.10.01'!K275+'39.10.50'!K275+'40.10.15'!K275+'43.10.10'!K275+'43.10.14'!K275+'43.10.33'!K275+A!K275+B!K275</f>
        <v>0</v>
      </c>
      <c r="L133" s="460">
        <f>'30.10.05'!L275+'31.10.03'!L275+'33.10.08'!L275+'33.10.21'!L275+'33.10.30'!L275+'33.10.31'!L275+'36.10.50'!L275+'37.10.01'!L275+'39.10.01'!L275+'39.10.50'!L275+'40.10.15'!L275+'43.10.10'!L275+'43.10.14'!L275+'43.10.33'!L275+A!L275+B!L275</f>
        <v>0</v>
      </c>
    </row>
    <row r="134" spans="1:12" s="91" customFormat="1" ht="15.6" customHeight="1" x14ac:dyDescent="0.2">
      <c r="A134" s="428" t="s">
        <v>313</v>
      </c>
      <c r="B134" s="437"/>
      <c r="C134" s="214" t="s">
        <v>356</v>
      </c>
      <c r="D134" s="158">
        <f t="shared" si="1"/>
        <v>0</v>
      </c>
      <c r="E134" s="162"/>
      <c r="F134" s="162">
        <f>'30.10.05'!F276+'31.10.03'!F276+'33.10.08'!F276+'33.10.21'!F276+'33.10.30'!F276+'33.10.31'!F276+'36.10.50'!F276+'37.10.01'!F276+'39.10.01'!F276+'39.10.50'!F276+'40.10.15'!F276+'43.10.10'!F276+'43.10.14'!F276+'43.10.33'!F276+A!F276+B!F276</f>
        <v>0</v>
      </c>
      <c r="G134" s="162">
        <f>'30.10.05'!G276+'31.10.03'!G276+'33.10.08'!G276+'33.10.21'!G276+'33.10.30'!G276+'33.10.31'!G276+'36.10.50'!G276+'37.10.01'!G276+'39.10.01'!G276+'39.10.50'!G276+'40.10.15'!G276+'43.10.10'!G276+'43.10.14'!G276+'43.10.33'!G276+A!G276+B!G276</f>
        <v>0</v>
      </c>
      <c r="H134" s="162">
        <f>'30.10.05'!H276+'31.10.03'!H276+'33.10.08'!H276+'33.10.21'!H276+'33.10.30'!H276+'33.10.31'!H276+'36.10.50'!H276+'37.10.01'!H276+'39.10.01'!H276+'39.10.50'!H276+'40.10.15'!H276+'43.10.10'!H276+'43.10.14'!H276+'43.10.33'!H276+A!H276+B!H276</f>
        <v>0</v>
      </c>
      <c r="I134" s="162">
        <f>'30.10.05'!I276+'31.10.03'!I276+'33.10.08'!I276+'33.10.21'!I276+'33.10.30'!I276+'33.10.31'!I276+'36.10.50'!I276+'37.10.01'!I276+'39.10.01'!I276+'39.10.50'!I276+'40.10.15'!I276+'43.10.10'!I276+'43.10.14'!I276+'43.10.33'!I276+A!I276+B!I276</f>
        <v>0</v>
      </c>
      <c r="J134" s="163">
        <f>'30.10.05'!J276+'31.10.03'!J276+'33.10.08'!J276+'33.10.21'!J276+'33.10.30'!J276+'33.10.31'!J276+'36.10.50'!J276+'37.10.01'!J276+'39.10.01'!J276+'39.10.50'!J276+'40.10.15'!J276+'43.10.10'!J276+'43.10.14'!J276+'43.10.33'!J276+A!J276+B!J276</f>
        <v>0</v>
      </c>
      <c r="K134" s="163">
        <f>'30.10.05'!K276+'31.10.03'!K276+'33.10.08'!K276+'33.10.21'!K276+'33.10.30'!K276+'33.10.31'!K276+'36.10.50'!K276+'37.10.01'!K276+'39.10.01'!K276+'39.10.50'!K276+'40.10.15'!K276+'43.10.10'!K276+'43.10.14'!K276+'43.10.33'!K276+A!K276+B!K276</f>
        <v>0</v>
      </c>
      <c r="L134" s="460">
        <f>'30.10.05'!L276+'31.10.03'!L276+'33.10.08'!L276+'33.10.21'!L276+'33.10.30'!L276+'33.10.31'!L276+'36.10.50'!L276+'37.10.01'!L276+'39.10.01'!L276+'39.10.50'!L276+'40.10.15'!L276+'43.10.10'!L276+'43.10.14'!L276+'43.10.33'!L276+A!L276+B!L276</f>
        <v>0</v>
      </c>
    </row>
    <row r="135" spans="1:12" s="91" customFormat="1" ht="15.6" customHeight="1" x14ac:dyDescent="0.2">
      <c r="A135" s="428" t="s">
        <v>314</v>
      </c>
      <c r="B135" s="432"/>
      <c r="C135" s="214" t="s">
        <v>467</v>
      </c>
      <c r="D135" s="158">
        <f t="shared" si="1"/>
        <v>0</v>
      </c>
      <c r="E135" s="162"/>
      <c r="F135" s="162">
        <f>'30.10.05'!F277+'31.10.03'!F277+'33.10.08'!F277+'33.10.21'!F277+'33.10.30'!F277+'33.10.31'!F277+'36.10.50'!F277+'37.10.01'!F277+'39.10.01'!F277+'39.10.50'!F277+'40.10.15'!F277+'43.10.10'!F277+'43.10.14'!F277+'43.10.33'!F277+A!F277+B!F277</f>
        <v>0</v>
      </c>
      <c r="G135" s="162">
        <f>'30.10.05'!G277+'31.10.03'!G277+'33.10.08'!G277+'33.10.21'!G277+'33.10.30'!G277+'33.10.31'!G277+'36.10.50'!G277+'37.10.01'!G277+'39.10.01'!G277+'39.10.50'!G277+'40.10.15'!G277+'43.10.10'!G277+'43.10.14'!G277+'43.10.33'!G277+A!G277+B!G277</f>
        <v>0</v>
      </c>
      <c r="H135" s="162">
        <f>'30.10.05'!H277+'31.10.03'!H277+'33.10.08'!H277+'33.10.21'!H277+'33.10.30'!H277+'33.10.31'!H277+'36.10.50'!H277+'37.10.01'!H277+'39.10.01'!H277+'39.10.50'!H277+'40.10.15'!H277+'43.10.10'!H277+'43.10.14'!H277+'43.10.33'!H277+A!H277+B!H277</f>
        <v>0</v>
      </c>
      <c r="I135" s="162">
        <f>'30.10.05'!I277+'31.10.03'!I277+'33.10.08'!I277+'33.10.21'!I277+'33.10.30'!I277+'33.10.31'!I277+'36.10.50'!I277+'37.10.01'!I277+'39.10.01'!I277+'39.10.50'!I277+'40.10.15'!I277+'43.10.10'!I277+'43.10.14'!I277+'43.10.33'!I277+A!I277+B!I277</f>
        <v>0</v>
      </c>
      <c r="J135" s="163">
        <f>'30.10.05'!J277+'31.10.03'!J277+'33.10.08'!J277+'33.10.21'!J277+'33.10.30'!J277+'33.10.31'!J277+'36.10.50'!J277+'37.10.01'!J277+'39.10.01'!J277+'39.10.50'!J277+'40.10.15'!J277+'43.10.10'!J277+'43.10.14'!J277+'43.10.33'!J277+A!J277+B!J277</f>
        <v>0</v>
      </c>
      <c r="K135" s="163">
        <f>'30.10.05'!K277+'31.10.03'!K277+'33.10.08'!K277+'33.10.21'!K277+'33.10.30'!K277+'33.10.31'!K277+'36.10.50'!K277+'37.10.01'!K277+'39.10.01'!K277+'39.10.50'!K277+'40.10.15'!K277+'43.10.10'!K277+'43.10.14'!K277+'43.10.33'!K277+A!K277+B!K277</f>
        <v>0</v>
      </c>
      <c r="L135" s="460">
        <f>'30.10.05'!L277+'31.10.03'!L277+'33.10.08'!L277+'33.10.21'!L277+'33.10.30'!L277+'33.10.31'!L277+'36.10.50'!L277+'37.10.01'!L277+'39.10.01'!L277+'39.10.50'!L277+'40.10.15'!L277+'43.10.10'!L277+'43.10.14'!L277+'43.10.33'!L277+A!L277+B!L277</f>
        <v>0</v>
      </c>
    </row>
    <row r="136" spans="1:12" s="91" customFormat="1" ht="26.45" customHeight="1" x14ac:dyDescent="0.2">
      <c r="A136" s="896" t="s">
        <v>315</v>
      </c>
      <c r="B136" s="897"/>
      <c r="C136" s="214" t="s">
        <v>316</v>
      </c>
      <c r="D136" s="158">
        <f t="shared" si="1"/>
        <v>0</v>
      </c>
      <c r="E136" s="162"/>
      <c r="F136" s="162">
        <f>'30.10.05'!F278+'31.10.03'!F278+'33.10.08'!F278+'33.10.21'!F278+'33.10.30'!F278+'33.10.31'!F278+'36.10.50'!F278+'37.10.01'!F278+'39.10.01'!F278+'39.10.50'!F278+'40.10.15'!F278+'43.10.10'!F278+'43.10.14'!F278+'43.10.33'!F278+A!F278+B!F278</f>
        <v>0</v>
      </c>
      <c r="G136" s="162">
        <f>'30.10.05'!G278+'31.10.03'!G278+'33.10.08'!G278+'33.10.21'!G278+'33.10.30'!G278+'33.10.31'!G278+'36.10.50'!G278+'37.10.01'!G278+'39.10.01'!G278+'39.10.50'!G278+'40.10.15'!G278+'43.10.10'!G278+'43.10.14'!G278+'43.10.33'!G278+A!G278+B!G278</f>
        <v>0</v>
      </c>
      <c r="H136" s="162">
        <f>'30.10.05'!H278+'31.10.03'!H278+'33.10.08'!H278+'33.10.21'!H278+'33.10.30'!H278+'33.10.31'!H278+'36.10.50'!H278+'37.10.01'!H278+'39.10.01'!H278+'39.10.50'!H278+'40.10.15'!H278+'43.10.10'!H278+'43.10.14'!H278+'43.10.33'!H278+A!H278+B!H278</f>
        <v>0</v>
      </c>
      <c r="I136" s="162">
        <f>'30.10.05'!I278+'31.10.03'!I278+'33.10.08'!I278+'33.10.21'!I278+'33.10.30'!I278+'33.10.31'!I278+'36.10.50'!I278+'37.10.01'!I278+'39.10.01'!I278+'39.10.50'!I278+'40.10.15'!I278+'43.10.10'!I278+'43.10.14'!I278+'43.10.33'!I278+A!I278+B!I278</f>
        <v>0</v>
      </c>
      <c r="J136" s="163">
        <f>'30.10.05'!J278+'31.10.03'!J278+'33.10.08'!J278+'33.10.21'!J278+'33.10.30'!J278+'33.10.31'!J278+'36.10.50'!J278+'37.10.01'!J278+'39.10.01'!J278+'39.10.50'!J278+'40.10.15'!J278+'43.10.10'!J278+'43.10.14'!J278+'43.10.33'!J278+A!J278+B!J278</f>
        <v>0</v>
      </c>
      <c r="K136" s="163">
        <f>'30.10.05'!K278+'31.10.03'!K278+'33.10.08'!K278+'33.10.21'!K278+'33.10.30'!K278+'33.10.31'!K278+'36.10.50'!K278+'37.10.01'!K278+'39.10.01'!K278+'39.10.50'!K278+'40.10.15'!K278+'43.10.10'!K278+'43.10.14'!K278+'43.10.33'!K278+A!K278+B!K278</f>
        <v>0</v>
      </c>
      <c r="L136" s="460">
        <f>'30.10.05'!L278+'31.10.03'!L278+'33.10.08'!L278+'33.10.21'!L278+'33.10.30'!L278+'33.10.31'!L278+'36.10.50'!L278+'37.10.01'!L278+'39.10.01'!L278+'39.10.50'!L278+'40.10.15'!L278+'43.10.10'!L278+'43.10.14'!L278+'43.10.33'!L278+A!L278+B!L278</f>
        <v>0</v>
      </c>
    </row>
    <row r="137" spans="1:12" s="91" customFormat="1" ht="30.75" customHeight="1" x14ac:dyDescent="0.2">
      <c r="A137" s="930" t="s">
        <v>3</v>
      </c>
      <c r="B137" s="931"/>
      <c r="C137" s="214" t="s">
        <v>463</v>
      </c>
      <c r="D137" s="158">
        <f t="shared" si="1"/>
        <v>0</v>
      </c>
      <c r="E137" s="164"/>
      <c r="F137" s="164">
        <f t="shared" ref="F137:L138" si="8">F138</f>
        <v>0</v>
      </c>
      <c r="G137" s="164">
        <f t="shared" si="8"/>
        <v>0</v>
      </c>
      <c r="H137" s="164">
        <f t="shared" si="8"/>
        <v>0</v>
      </c>
      <c r="I137" s="164">
        <f t="shared" si="8"/>
        <v>0</v>
      </c>
      <c r="J137" s="461">
        <f t="shared" si="8"/>
        <v>0</v>
      </c>
      <c r="K137" s="461">
        <f t="shared" si="8"/>
        <v>0</v>
      </c>
      <c r="L137" s="462">
        <f t="shared" si="8"/>
        <v>0</v>
      </c>
    </row>
    <row r="138" spans="1:12" s="91" customFormat="1" ht="23.25" customHeight="1" x14ac:dyDescent="0.2">
      <c r="A138" s="946" t="s">
        <v>10</v>
      </c>
      <c r="B138" s="947"/>
      <c r="C138" s="214" t="s">
        <v>267</v>
      </c>
      <c r="D138" s="158">
        <f t="shared" si="1"/>
        <v>0</v>
      </c>
      <c r="E138" s="164"/>
      <c r="F138" s="164">
        <f t="shared" si="8"/>
        <v>0</v>
      </c>
      <c r="G138" s="164">
        <f t="shared" si="8"/>
        <v>0</v>
      </c>
      <c r="H138" s="164">
        <f t="shared" si="8"/>
        <v>0</v>
      </c>
      <c r="I138" s="164">
        <f t="shared" si="8"/>
        <v>0</v>
      </c>
      <c r="J138" s="461">
        <f t="shared" si="8"/>
        <v>0</v>
      </c>
      <c r="K138" s="461">
        <f t="shared" si="8"/>
        <v>0</v>
      </c>
      <c r="L138" s="462">
        <f t="shared" si="8"/>
        <v>0</v>
      </c>
    </row>
    <row r="139" spans="1:12" s="91" customFormat="1" ht="25.5" x14ac:dyDescent="0.2">
      <c r="A139" s="607"/>
      <c r="B139" s="438" t="s">
        <v>259</v>
      </c>
      <c r="C139" s="214" t="s">
        <v>258</v>
      </c>
      <c r="D139" s="158">
        <f t="shared" si="1"/>
        <v>0</v>
      </c>
      <c r="E139" s="164"/>
      <c r="F139" s="162">
        <f>'30.10.05'!F281+'31.10.03'!F281+'33.10.08'!F281+'33.10.21'!F281+'33.10.30'!F281+'33.10.31'!F281+'36.10.50'!F281+'37.10.01'!F281+'39.10.01'!F281+'39.10.50'!F281+'40.10.15'!F281+'43.10.10'!F281+'43.10.14'!F281+'43.10.33'!F281+A!F281+B!F281</f>
        <v>0</v>
      </c>
      <c r="G139" s="162">
        <f>'30.10.05'!G281+'31.10.03'!G281+'33.10.08'!G281+'33.10.21'!G281+'33.10.30'!G281+'33.10.31'!G281+'36.10.50'!G281+'37.10.01'!G281+'39.10.01'!G281+'39.10.50'!G281+'40.10.15'!G281+'43.10.10'!G281+'43.10.14'!G281+'43.10.33'!G281+A!G281+B!G281</f>
        <v>0</v>
      </c>
      <c r="H139" s="162">
        <f>'30.10.05'!H281+'31.10.03'!H281+'33.10.08'!H281+'33.10.21'!H281+'33.10.30'!H281+'33.10.31'!H281+'36.10.50'!H281+'37.10.01'!H281+'39.10.01'!H281+'39.10.50'!H281+'40.10.15'!H281+'43.10.10'!H281+'43.10.14'!H281+'43.10.33'!H281+A!H281+B!H281</f>
        <v>0</v>
      </c>
      <c r="I139" s="162">
        <f>'30.10.05'!I281+'31.10.03'!I281+'33.10.08'!I281+'33.10.21'!I281+'33.10.30'!I281+'33.10.31'!I281+'36.10.50'!I281+'37.10.01'!I281+'39.10.01'!I281+'39.10.50'!I281+'40.10.15'!I281+'43.10.10'!I281+'43.10.14'!I281+'43.10.33'!I281+A!I281+B!I281</f>
        <v>0</v>
      </c>
      <c r="J139" s="163">
        <f>'30.10.05'!J281+'31.10.03'!J281+'33.10.08'!J281+'33.10.21'!J281+'33.10.30'!J281+'33.10.31'!J281+'36.10.50'!J281+'37.10.01'!J281+'39.10.01'!J281+'39.10.50'!J281+'40.10.15'!J281+'43.10.10'!J281+'43.10.14'!J281+'43.10.33'!J281+A!J281+B!J281</f>
        <v>0</v>
      </c>
      <c r="K139" s="163">
        <f>'30.10.05'!K281+'31.10.03'!K281+'33.10.08'!K281+'33.10.21'!K281+'33.10.30'!K281+'33.10.31'!K281+'36.10.50'!K281+'37.10.01'!K281+'39.10.01'!K281+'39.10.50'!K281+'40.10.15'!K281+'43.10.10'!K281+'43.10.14'!K281+'43.10.33'!K281+A!K281+B!K281</f>
        <v>0</v>
      </c>
      <c r="L139" s="460">
        <f>'30.10.05'!L281+'31.10.03'!L281+'33.10.08'!L281+'33.10.21'!L281+'33.10.30'!L281+'33.10.31'!L281+'36.10.50'!L281+'37.10.01'!L281+'39.10.01'!L281+'39.10.50'!L281+'40.10.15'!L281+'43.10.10'!L281+'43.10.14'!L281+'43.10.33'!L281+A!L281+B!L281</f>
        <v>0</v>
      </c>
    </row>
    <row r="140" spans="1:12" s="91" customFormat="1" ht="33.6" customHeight="1" x14ac:dyDescent="0.2">
      <c r="A140" s="607"/>
      <c r="B140" s="438" t="s">
        <v>11</v>
      </c>
      <c r="C140" s="214" t="s">
        <v>12</v>
      </c>
      <c r="D140" s="158">
        <f t="shared" si="1"/>
        <v>0</v>
      </c>
      <c r="E140" s="164"/>
      <c r="F140" s="162">
        <f>'30.10.05'!F282+'31.10.03'!F282+'33.10.08'!F282+'33.10.21'!F282+'33.10.30'!F282+'33.10.31'!F282+'36.10.50'!F282+'37.10.01'!F282+'39.10.01'!F282+'39.10.50'!F282+'40.10.15'!F282+'43.10.10'!F282+'43.10.14'!F282+'43.10.33'!F282+A!F282+B!F282</f>
        <v>0</v>
      </c>
      <c r="G140" s="162">
        <f>'30.10.05'!G282+'31.10.03'!G282+'33.10.08'!G282+'33.10.21'!G282+'33.10.30'!G282+'33.10.31'!G282+'36.10.50'!G282+'37.10.01'!G282+'39.10.01'!G282+'39.10.50'!G282+'40.10.15'!G282+'43.10.10'!G282+'43.10.14'!G282+'43.10.33'!G282+A!G282+B!G282</f>
        <v>0</v>
      </c>
      <c r="H140" s="162">
        <f>'30.10.05'!H282+'31.10.03'!H282+'33.10.08'!H282+'33.10.21'!H282+'33.10.30'!H282+'33.10.31'!H282+'36.10.50'!H282+'37.10.01'!H282+'39.10.01'!H282+'39.10.50'!H282+'40.10.15'!H282+'43.10.10'!H282+'43.10.14'!H282+'43.10.33'!H282+A!H282+B!H282</f>
        <v>0</v>
      </c>
      <c r="I140" s="162">
        <f>'30.10.05'!I282+'31.10.03'!I282+'33.10.08'!I282+'33.10.21'!I282+'33.10.30'!I282+'33.10.31'!I282+'36.10.50'!I282+'37.10.01'!I282+'39.10.01'!I282+'39.10.50'!I282+'40.10.15'!I282+'43.10.10'!I282+'43.10.14'!I282+'43.10.33'!I282+A!I282+B!I282</f>
        <v>0</v>
      </c>
      <c r="J140" s="163">
        <f>'30.10.05'!J282+'31.10.03'!J282+'33.10.08'!J282+'33.10.21'!J282+'33.10.30'!J282+'33.10.31'!J282+'36.10.50'!J282+'37.10.01'!J282+'39.10.01'!J282+'39.10.50'!J282+'40.10.15'!J282+'43.10.10'!J282+'43.10.14'!J282+'43.10.33'!J282+A!J282+B!J282</f>
        <v>0</v>
      </c>
      <c r="K140" s="163">
        <f>'30.10.05'!K282+'31.10.03'!K282+'33.10.08'!K282+'33.10.21'!K282+'33.10.30'!K282+'33.10.31'!K282+'36.10.50'!K282+'37.10.01'!K282+'39.10.01'!K282+'39.10.50'!K282+'40.10.15'!K282+'43.10.10'!K282+'43.10.14'!K282+'43.10.33'!K282+A!K282+B!K282</f>
        <v>0</v>
      </c>
      <c r="L140" s="460">
        <f>'30.10.05'!L282+'31.10.03'!L282+'33.10.08'!L282+'33.10.21'!L282+'33.10.30'!L282+'33.10.31'!L282+'36.10.50'!L282+'37.10.01'!L282+'39.10.01'!L282+'39.10.50'!L282+'40.10.15'!L282+'43.10.10'!L282+'43.10.14'!L282+'43.10.33'!L282+A!L282+B!L282</f>
        <v>0</v>
      </c>
    </row>
    <row r="141" spans="1:12" s="91" customFormat="1" ht="16.899999999999999" customHeight="1" x14ac:dyDescent="0.2">
      <c r="A141" s="607" t="s">
        <v>2</v>
      </c>
      <c r="B141" s="213"/>
      <c r="C141" s="214" t="s">
        <v>97</v>
      </c>
      <c r="D141" s="158">
        <f t="shared" si="1"/>
        <v>0</v>
      </c>
      <c r="E141" s="162"/>
      <c r="F141" s="162">
        <f>'30.10.05'!F283+'31.10.03'!F283+'33.10.08'!F283+'33.10.21'!F283+'33.10.30'!F283+'33.10.31'!F283+'36.10.50'!F283+'37.10.01'!F283+'39.10.01'!F283+'39.10.50'!F283+'40.10.15'!F283+'43.10.10'!F283+'43.10.14'!F283+'43.10.33'!F283+A!F283+B!F283</f>
        <v>0</v>
      </c>
      <c r="G141" s="162">
        <f>'30.10.05'!G283+'31.10.03'!G283+'33.10.08'!G283+'33.10.21'!G283+'33.10.30'!G283+'33.10.31'!G283+'36.10.50'!G283+'37.10.01'!G283+'39.10.01'!G283+'39.10.50'!G283+'40.10.15'!G283+'43.10.10'!G283+'43.10.14'!G283+'43.10.33'!G283+A!G283+B!G283</f>
        <v>0</v>
      </c>
      <c r="H141" s="162">
        <f>'30.10.05'!H283+'31.10.03'!H283+'33.10.08'!H283+'33.10.21'!H283+'33.10.30'!H283+'33.10.31'!H283+'36.10.50'!H283+'37.10.01'!H283+'39.10.01'!H283+'39.10.50'!H283+'40.10.15'!H283+'43.10.10'!H283+'43.10.14'!H283+'43.10.33'!H283+A!H283+B!H283</f>
        <v>0</v>
      </c>
      <c r="I141" s="162">
        <f>'30.10.05'!I283+'31.10.03'!I283+'33.10.08'!I283+'33.10.21'!I283+'33.10.30'!I283+'33.10.31'!I283+'36.10.50'!I283+'37.10.01'!I283+'39.10.01'!I283+'39.10.50'!I283+'40.10.15'!I283+'43.10.10'!I283+'43.10.14'!I283+'43.10.33'!I283+A!I283+B!I283</f>
        <v>0</v>
      </c>
      <c r="J141" s="163">
        <f>'30.10.05'!J283+'31.10.03'!J283+'33.10.08'!J283+'33.10.21'!J283+'33.10.30'!J283+'33.10.31'!J283+'36.10.50'!J283+'37.10.01'!J283+'39.10.01'!J283+'39.10.50'!J283+'40.10.15'!J283+'43.10.10'!J283+'43.10.14'!J283+'43.10.33'!J283+A!J283+B!J283</f>
        <v>0</v>
      </c>
      <c r="K141" s="163">
        <f>'30.10.05'!K283+'31.10.03'!K283+'33.10.08'!K283+'33.10.21'!K283+'33.10.30'!K283+'33.10.31'!K283+'36.10.50'!K283+'37.10.01'!K283+'39.10.01'!K283+'39.10.50'!K283+'40.10.15'!K283+'43.10.10'!K283+'43.10.14'!K283+'43.10.33'!K283+A!K283+B!K283</f>
        <v>0</v>
      </c>
      <c r="L141" s="460">
        <f>'30.10.05'!L283+'31.10.03'!L283+'33.10.08'!L283+'33.10.21'!L283+'33.10.30'!L283+'33.10.31'!L283+'36.10.50'!L283+'37.10.01'!L283+'39.10.01'!L283+'39.10.50'!L283+'40.10.15'!L283+'43.10.10'!L283+'43.10.14'!L283+'43.10.33'!L283+A!L283+B!L283</f>
        <v>0</v>
      </c>
    </row>
    <row r="142" spans="1:12" s="91" customFormat="1" ht="16.899999999999999" customHeight="1" x14ac:dyDescent="0.2">
      <c r="A142" s="607" t="s">
        <v>344</v>
      </c>
      <c r="B142" s="213"/>
      <c r="C142" s="214" t="s">
        <v>326</v>
      </c>
      <c r="D142" s="158">
        <f t="shared" si="1"/>
        <v>0</v>
      </c>
      <c r="E142" s="162"/>
      <c r="F142" s="162">
        <f t="shared" ref="F142:L142" si="9">F143</f>
        <v>0</v>
      </c>
      <c r="G142" s="162">
        <f t="shared" si="9"/>
        <v>0</v>
      </c>
      <c r="H142" s="162">
        <f t="shared" si="9"/>
        <v>0</v>
      </c>
      <c r="I142" s="162">
        <f t="shared" si="9"/>
        <v>0</v>
      </c>
      <c r="J142" s="163">
        <f t="shared" si="9"/>
        <v>0</v>
      </c>
      <c r="K142" s="163">
        <f t="shared" si="9"/>
        <v>0</v>
      </c>
      <c r="L142" s="460">
        <f t="shared" si="9"/>
        <v>0</v>
      </c>
    </row>
    <row r="143" spans="1:12" s="91" customFormat="1" ht="14.25" x14ac:dyDescent="0.2">
      <c r="A143" s="435"/>
      <c r="B143" s="441" t="s">
        <v>411</v>
      </c>
      <c r="C143" s="430" t="s">
        <v>328</v>
      </c>
      <c r="D143" s="158">
        <f t="shared" si="1"/>
        <v>0</v>
      </c>
      <c r="E143" s="162"/>
      <c r="F143" s="162">
        <f>'30.10.05'!F285+'31.10.03'!F285+'33.10.08'!F285+'33.10.21'!F285+'33.10.30'!F285+'33.10.31'!F285+'36.10.50'!F285+'37.10.01'!F285+'39.10.01'!F285+'39.10.50'!F285+'40.10.15'!F285+'43.10.10'!F285+'43.10.14'!F285+'43.10.33'!F285+A!F285+B!F285</f>
        <v>0</v>
      </c>
      <c r="G143" s="162">
        <f>'30.10.05'!G285+'31.10.03'!G285+'33.10.08'!G285+'33.10.21'!G285+'33.10.30'!G285+'33.10.31'!G285+'36.10.50'!G285+'37.10.01'!G285+'39.10.01'!G285+'39.10.50'!G285+'40.10.15'!G285+'43.10.10'!G285+'43.10.14'!G285+'43.10.33'!G285+A!G285+B!G285</f>
        <v>0</v>
      </c>
      <c r="H143" s="162">
        <f>'30.10.05'!H285+'31.10.03'!H285+'33.10.08'!H285+'33.10.21'!H285+'33.10.30'!H285+'33.10.31'!H285+'36.10.50'!H285+'37.10.01'!H285+'39.10.01'!H285+'39.10.50'!H285+'40.10.15'!H285+'43.10.10'!H285+'43.10.14'!H285+'43.10.33'!H285+A!H285+B!H285</f>
        <v>0</v>
      </c>
      <c r="I143" s="162">
        <f>'30.10.05'!I285+'31.10.03'!I285+'33.10.08'!I285+'33.10.21'!I285+'33.10.30'!I285+'33.10.31'!I285+'36.10.50'!I285+'37.10.01'!I285+'39.10.01'!I285+'39.10.50'!I285+'40.10.15'!I285+'43.10.10'!I285+'43.10.14'!I285+'43.10.33'!I285+A!I285+B!I285</f>
        <v>0</v>
      </c>
      <c r="J143" s="163">
        <f>'30.10.05'!J285+'31.10.03'!J285+'33.10.08'!J285+'33.10.21'!J285+'33.10.30'!J285+'33.10.31'!J285+'36.10.50'!J285+'37.10.01'!J285+'39.10.01'!J285+'39.10.50'!J285+'40.10.15'!J285+'43.10.10'!J285+'43.10.14'!J285+'43.10.33'!J285+A!J285+B!J285</f>
        <v>0</v>
      </c>
      <c r="K143" s="163">
        <f>'30.10.05'!K285+'31.10.03'!K285+'33.10.08'!K285+'33.10.21'!K285+'33.10.30'!K285+'33.10.31'!K285+'36.10.50'!K285+'37.10.01'!K285+'39.10.01'!K285+'39.10.50'!K285+'40.10.15'!K285+'43.10.10'!K285+'43.10.14'!K285+'43.10.33'!K285+A!K285+B!K285</f>
        <v>0</v>
      </c>
      <c r="L143" s="460">
        <f>'30.10.05'!L285+'31.10.03'!L285+'33.10.08'!L285+'33.10.21'!L285+'33.10.30'!L285+'33.10.31'!L285+'36.10.50'!L285+'37.10.01'!L285+'39.10.01'!L285+'39.10.50'!L285+'40.10.15'!L285+'43.10.10'!L285+'43.10.14'!L285+'43.10.33'!L285+A!L285+B!L285</f>
        <v>0</v>
      </c>
    </row>
    <row r="144" spans="1:12" s="113" customFormat="1" ht="15" x14ac:dyDescent="0.25">
      <c r="A144" s="439" t="s">
        <v>345</v>
      </c>
      <c r="B144" s="440"/>
      <c r="C144" s="214" t="s">
        <v>329</v>
      </c>
      <c r="D144" s="158">
        <f t="shared" si="1"/>
        <v>0</v>
      </c>
      <c r="E144" s="165"/>
      <c r="F144" s="165">
        <f t="shared" ref="F144:L144" si="10">F145</f>
        <v>0</v>
      </c>
      <c r="G144" s="165">
        <f t="shared" si="10"/>
        <v>0</v>
      </c>
      <c r="H144" s="165">
        <f t="shared" si="10"/>
        <v>0</v>
      </c>
      <c r="I144" s="165">
        <f t="shared" si="10"/>
        <v>0</v>
      </c>
      <c r="J144" s="463">
        <f t="shared" si="10"/>
        <v>0</v>
      </c>
      <c r="K144" s="463">
        <f t="shared" si="10"/>
        <v>0</v>
      </c>
      <c r="L144" s="464">
        <f t="shared" si="10"/>
        <v>0</v>
      </c>
    </row>
    <row r="145" spans="1:12" s="91" customFormat="1" ht="15" thickBot="1" x14ac:dyDescent="0.25">
      <c r="A145" s="455"/>
      <c r="B145" s="456" t="s">
        <v>46</v>
      </c>
      <c r="C145" s="457" t="s">
        <v>331</v>
      </c>
      <c r="D145" s="167">
        <f t="shared" si="1"/>
        <v>0</v>
      </c>
      <c r="E145" s="168"/>
      <c r="F145" s="168">
        <v>0</v>
      </c>
      <c r="G145" s="168">
        <f>'30.10.05'!G287+'31.10.03'!G287+'33.10.08'!G287+'33.10.21'!G287+'33.10.30'!G287+'33.10.31'!G287+'36.10.50'!G287+'37.10.01'!G287+'39.10.01'!G287+'39.10.50'!G287+'40.10.15'!G287+'43.10.10'!G287+'43.10.14'!G287+A!G287+B!G287</f>
        <v>0</v>
      </c>
      <c r="H145" s="168">
        <f>'30.10.05'!H287+'31.10.03'!H287+'33.10.08'!H287+'33.10.21'!H287+'33.10.30'!H287+'33.10.31'!H287+'36.10.50'!H287+'37.10.01'!H287+'39.10.01'!H287+'39.10.50'!H287+'40.10.15'!H287+'43.10.10'!H287+'43.10.14'!H287+A!H287+B!H287</f>
        <v>0</v>
      </c>
      <c r="I145" s="168">
        <f>'30.10.05'!I287+'31.10.03'!I287+'33.10.08'!I287+'33.10.21'!I287+'33.10.30'!I287+'33.10.31'!I287+'36.10.50'!I287+'37.10.01'!I287+'39.10.01'!I287+'39.10.50'!I287+'40.10.15'!I287+'43.10.10'!I287+'43.10.14'!I287+A!I287+B!I287</f>
        <v>0</v>
      </c>
      <c r="J145" s="465">
        <f>'30.10.05'!J287+'31.10.03'!J287+'33.10.08'!J287+'33.10.21'!J287+'33.10.30'!J287+'33.10.31'!J287+'36.10.50'!J287+'37.10.01'!J287+'39.10.01'!J287+'39.10.50'!J287+'40.10.15'!J287+'43.10.10'!J287+'43.10.14'!J287+A!J287+B!J287</f>
        <v>0</v>
      </c>
      <c r="K145" s="465">
        <f>'30.10.05'!K287+'31.10.03'!K287+'33.10.08'!K287+'33.10.21'!K287+'33.10.30'!K287+'33.10.31'!K287+'36.10.50'!K287+'37.10.01'!K287+'39.10.01'!K287+'39.10.50'!K287+'40.10.15'!K287+'43.10.10'!K287+'43.10.14'!K287+A!K287+B!K287</f>
        <v>0</v>
      </c>
      <c r="L145" s="466">
        <f>'30.10.05'!L287+'31.10.03'!L287+'33.10.08'!L287+'33.10.21'!L287+'33.10.30'!L287+'33.10.31'!L287+'36.10.50'!L287+'37.10.01'!L287+'39.10.01'!L287+'39.10.50'!L287+'40.10.15'!L287+'43.10.10'!L287+'43.10.14'!L287+A!L287+B!L287</f>
        <v>0</v>
      </c>
    </row>
    <row r="146" spans="1:12" x14ac:dyDescent="0.2">
      <c r="A146" s="65"/>
      <c r="B146" s="243"/>
      <c r="C146" s="65"/>
      <c r="F146" s="49"/>
      <c r="J146" s="65"/>
      <c r="K146" s="65"/>
      <c r="L146" s="65"/>
    </row>
    <row r="147" spans="1:12" ht="25.5" x14ac:dyDescent="0.2">
      <c r="A147" s="244" t="s">
        <v>348</v>
      </c>
      <c r="B147" s="245" t="s">
        <v>430</v>
      </c>
      <c r="C147" s="245"/>
      <c r="J147" s="65"/>
      <c r="K147" s="65"/>
      <c r="L147" s="65"/>
    </row>
    <row r="148" spans="1:12" x14ac:dyDescent="0.2">
      <c r="A148" s="244"/>
      <c r="B148" s="245"/>
      <c r="C148" s="245"/>
      <c r="J148" s="65"/>
      <c r="K148" s="65"/>
      <c r="L148" s="65"/>
    </row>
    <row r="149" spans="1:12" ht="15" x14ac:dyDescent="0.25">
      <c r="A149" s="723" t="s">
        <v>477</v>
      </c>
      <c r="B149" s="723"/>
      <c r="C149" s="65"/>
      <c r="F149" s="89" t="s">
        <v>526</v>
      </c>
      <c r="I149" s="88" t="s">
        <v>528</v>
      </c>
      <c r="J149" s="65"/>
      <c r="K149" s="65"/>
      <c r="L149" s="65"/>
    </row>
    <row r="150" spans="1:12" ht="14.25" x14ac:dyDescent="0.2">
      <c r="A150" s="811" t="s">
        <v>503</v>
      </c>
      <c r="B150" s="811"/>
      <c r="C150" s="65"/>
      <c r="F150" s="1" t="s">
        <v>525</v>
      </c>
      <c r="I150" s="3" t="s">
        <v>562</v>
      </c>
      <c r="J150" s="65"/>
      <c r="K150" s="65"/>
      <c r="L150" s="65"/>
    </row>
    <row r="151" spans="1:12" x14ac:dyDescent="0.2">
      <c r="A151" s="811" t="s">
        <v>504</v>
      </c>
      <c r="B151" s="811"/>
      <c r="C151" s="65"/>
      <c r="F151" s="1" t="s">
        <v>505</v>
      </c>
      <c r="J151" s="65"/>
      <c r="K151" s="65"/>
      <c r="L151" s="65"/>
    </row>
    <row r="152" spans="1:12" ht="29.25" customHeight="1" x14ac:dyDescent="0.2">
      <c r="A152" s="246"/>
      <c r="B152" s="246" t="s">
        <v>297</v>
      </c>
      <c r="C152" s="169"/>
      <c r="D152" s="2"/>
      <c r="E152" s="2"/>
      <c r="F152" s="2"/>
      <c r="G152" s="2"/>
      <c r="H152" s="2"/>
    </row>
    <row r="153" spans="1:12" x14ac:dyDescent="0.2">
      <c r="A153" s="810"/>
      <c r="B153" s="810"/>
      <c r="C153" s="2"/>
      <c r="D153" s="2"/>
      <c r="E153" s="2"/>
      <c r="F153" s="2"/>
      <c r="G153" s="2"/>
      <c r="H153" s="2"/>
    </row>
  </sheetData>
  <mergeCells count="52">
    <mergeCell ref="A153:B153"/>
    <mergeCell ref="A101:B101"/>
    <mergeCell ref="A105:B105"/>
    <mergeCell ref="A109:B109"/>
    <mergeCell ref="A113:B113"/>
    <mergeCell ref="A117:B117"/>
    <mergeCell ref="A136:B136"/>
    <mergeCell ref="A137:B137"/>
    <mergeCell ref="A138:B138"/>
    <mergeCell ref="A149:B149"/>
    <mergeCell ref="A150:B150"/>
    <mergeCell ref="A151:B151"/>
    <mergeCell ref="A97:B97"/>
    <mergeCell ref="A56:B56"/>
    <mergeCell ref="A60:B60"/>
    <mergeCell ref="A64:B64"/>
    <mergeCell ref="A68:B68"/>
    <mergeCell ref="A72:B72"/>
    <mergeCell ref="A76:B76"/>
    <mergeCell ref="A80:B80"/>
    <mergeCell ref="A84:B84"/>
    <mergeCell ref="A88:B88"/>
    <mergeCell ref="A92:B92"/>
    <mergeCell ref="A96:B96"/>
    <mergeCell ref="A52:B52"/>
    <mergeCell ref="A15:B15"/>
    <mergeCell ref="A16:B16"/>
    <mergeCell ref="A17:B17"/>
    <mergeCell ref="A19:B19"/>
    <mergeCell ref="A20:B20"/>
    <mergeCell ref="A21:B21"/>
    <mergeCell ref="A27:B27"/>
    <mergeCell ref="A39:B39"/>
    <mergeCell ref="A40:B40"/>
    <mergeCell ref="A44:B44"/>
    <mergeCell ref="A48:B48"/>
    <mergeCell ref="A13:B13"/>
    <mergeCell ref="B5:I5"/>
    <mergeCell ref="A6:I6"/>
    <mergeCell ref="B7:H7"/>
    <mergeCell ref="H8:I8"/>
    <mergeCell ref="F10:I10"/>
    <mergeCell ref="A12:B12"/>
    <mergeCell ref="J8:K8"/>
    <mergeCell ref="A9:B11"/>
    <mergeCell ref="C9:C11"/>
    <mergeCell ref="D9:I9"/>
    <mergeCell ref="J9:L9"/>
    <mergeCell ref="D10:E10"/>
    <mergeCell ref="J10:J11"/>
    <mergeCell ref="K10:K11"/>
    <mergeCell ref="L10:L11"/>
  </mergeCells>
  <printOptions horizontalCentered="1"/>
  <pageMargins left="0.7" right="0.7" top="0.75" bottom="0.75" header="0.3" footer="0.3"/>
  <pageSetup paperSize="9" scale="79" fitToHeight="0" orientation="landscape" r:id="rId1"/>
  <headerFooter alignWithMargins="0">
    <oddFooter>&amp;R&amp;P</oddFooter>
  </headerFooter>
  <rowBreaks count="3" manualBreakCount="3">
    <brk id="32" max="16383" man="1"/>
    <brk id="63" max="11" man="1"/>
    <brk id="120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22"/>
  <sheetViews>
    <sheetView topLeftCell="A4" zoomScale="85" zoomScaleNormal="85" zoomScaleSheetLayoutView="70" workbookViewId="0">
      <selection activeCell="F128" sqref="F128"/>
    </sheetView>
  </sheetViews>
  <sheetFormatPr defaultColWidth="8.85546875" defaultRowHeight="23.45" customHeight="1" x14ac:dyDescent="0.2"/>
  <cols>
    <col min="1" max="1" width="5.5703125" style="476" customWidth="1"/>
    <col min="2" max="2" width="8.85546875" style="476" customWidth="1"/>
    <col min="3" max="3" width="88.140625" style="476" customWidth="1"/>
    <col min="4" max="4" width="16" style="476" customWidth="1"/>
    <col min="5" max="5" width="14.28515625" style="476" customWidth="1"/>
    <col min="6" max="6" width="11.5703125" style="476" customWidth="1"/>
    <col min="7" max="8" width="10.42578125" style="476" customWidth="1"/>
    <col min="9" max="9" width="11" style="476" customWidth="1"/>
    <col min="10" max="10" width="9.140625" style="476" customWidth="1"/>
    <col min="11" max="11" width="11.28515625" style="476" customWidth="1"/>
    <col min="12" max="12" width="11.140625" style="476" customWidth="1"/>
    <col min="13" max="256" width="8.85546875" style="476"/>
    <col min="257" max="257" width="5.5703125" style="476" customWidth="1"/>
    <col min="258" max="258" width="8.85546875" style="476" customWidth="1"/>
    <col min="259" max="259" width="88.140625" style="476" customWidth="1"/>
    <col min="260" max="260" width="16" style="476" customWidth="1"/>
    <col min="261" max="261" width="14.28515625" style="476" customWidth="1"/>
    <col min="262" max="262" width="11.5703125" style="476" customWidth="1"/>
    <col min="263" max="264" width="10.42578125" style="476" customWidth="1"/>
    <col min="265" max="265" width="11" style="476" customWidth="1"/>
    <col min="266" max="266" width="9.140625" style="476" customWidth="1"/>
    <col min="267" max="267" width="11.28515625" style="476" customWidth="1"/>
    <col min="268" max="268" width="11.140625" style="476" customWidth="1"/>
    <col min="269" max="512" width="8.85546875" style="476"/>
    <col min="513" max="513" width="5.5703125" style="476" customWidth="1"/>
    <col min="514" max="514" width="8.85546875" style="476" customWidth="1"/>
    <col min="515" max="515" width="88.140625" style="476" customWidth="1"/>
    <col min="516" max="516" width="16" style="476" customWidth="1"/>
    <col min="517" max="517" width="14.28515625" style="476" customWidth="1"/>
    <col min="518" max="518" width="11.5703125" style="476" customWidth="1"/>
    <col min="519" max="520" width="10.42578125" style="476" customWidth="1"/>
    <col min="521" max="521" width="11" style="476" customWidth="1"/>
    <col min="522" max="522" width="9.140625" style="476" customWidth="1"/>
    <col min="523" max="523" width="11.28515625" style="476" customWidth="1"/>
    <col min="524" max="524" width="11.140625" style="476" customWidth="1"/>
    <col min="525" max="768" width="8.85546875" style="476"/>
    <col min="769" max="769" width="5.5703125" style="476" customWidth="1"/>
    <col min="770" max="770" width="8.85546875" style="476" customWidth="1"/>
    <col min="771" max="771" width="88.140625" style="476" customWidth="1"/>
    <col min="772" max="772" width="16" style="476" customWidth="1"/>
    <col min="773" max="773" width="14.28515625" style="476" customWidth="1"/>
    <col min="774" max="774" width="11.5703125" style="476" customWidth="1"/>
    <col min="775" max="776" width="10.42578125" style="476" customWidth="1"/>
    <col min="777" max="777" width="11" style="476" customWidth="1"/>
    <col min="778" max="778" width="9.140625" style="476" customWidth="1"/>
    <col min="779" max="779" width="11.28515625" style="476" customWidth="1"/>
    <col min="780" max="780" width="11.140625" style="476" customWidth="1"/>
    <col min="781" max="1024" width="8.85546875" style="476"/>
    <col min="1025" max="1025" width="5.5703125" style="476" customWidth="1"/>
    <col min="1026" max="1026" width="8.85546875" style="476" customWidth="1"/>
    <col min="1027" max="1027" width="88.140625" style="476" customWidth="1"/>
    <col min="1028" max="1028" width="16" style="476" customWidth="1"/>
    <col min="1029" max="1029" width="14.28515625" style="476" customWidth="1"/>
    <col min="1030" max="1030" width="11.5703125" style="476" customWidth="1"/>
    <col min="1031" max="1032" width="10.42578125" style="476" customWidth="1"/>
    <col min="1033" max="1033" width="11" style="476" customWidth="1"/>
    <col min="1034" max="1034" width="9.140625" style="476" customWidth="1"/>
    <col min="1035" max="1035" width="11.28515625" style="476" customWidth="1"/>
    <col min="1036" max="1036" width="11.140625" style="476" customWidth="1"/>
    <col min="1037" max="1280" width="8.85546875" style="476"/>
    <col min="1281" max="1281" width="5.5703125" style="476" customWidth="1"/>
    <col min="1282" max="1282" width="8.85546875" style="476" customWidth="1"/>
    <col min="1283" max="1283" width="88.140625" style="476" customWidth="1"/>
    <col min="1284" max="1284" width="16" style="476" customWidth="1"/>
    <col min="1285" max="1285" width="14.28515625" style="476" customWidth="1"/>
    <col min="1286" max="1286" width="11.5703125" style="476" customWidth="1"/>
    <col min="1287" max="1288" width="10.42578125" style="476" customWidth="1"/>
    <col min="1289" max="1289" width="11" style="476" customWidth="1"/>
    <col min="1290" max="1290" width="9.140625" style="476" customWidth="1"/>
    <col min="1291" max="1291" width="11.28515625" style="476" customWidth="1"/>
    <col min="1292" max="1292" width="11.140625" style="476" customWidth="1"/>
    <col min="1293" max="1536" width="8.85546875" style="476"/>
    <col min="1537" max="1537" width="5.5703125" style="476" customWidth="1"/>
    <col min="1538" max="1538" width="8.85546875" style="476" customWidth="1"/>
    <col min="1539" max="1539" width="88.140625" style="476" customWidth="1"/>
    <col min="1540" max="1540" width="16" style="476" customWidth="1"/>
    <col min="1541" max="1541" width="14.28515625" style="476" customWidth="1"/>
    <col min="1542" max="1542" width="11.5703125" style="476" customWidth="1"/>
    <col min="1543" max="1544" width="10.42578125" style="476" customWidth="1"/>
    <col min="1545" max="1545" width="11" style="476" customWidth="1"/>
    <col min="1546" max="1546" width="9.140625" style="476" customWidth="1"/>
    <col min="1547" max="1547" width="11.28515625" style="476" customWidth="1"/>
    <col min="1548" max="1548" width="11.140625" style="476" customWidth="1"/>
    <col min="1549" max="1792" width="8.85546875" style="476"/>
    <col min="1793" max="1793" width="5.5703125" style="476" customWidth="1"/>
    <col min="1794" max="1794" width="8.85546875" style="476" customWidth="1"/>
    <col min="1795" max="1795" width="88.140625" style="476" customWidth="1"/>
    <col min="1796" max="1796" width="16" style="476" customWidth="1"/>
    <col min="1797" max="1797" width="14.28515625" style="476" customWidth="1"/>
    <col min="1798" max="1798" width="11.5703125" style="476" customWidth="1"/>
    <col min="1799" max="1800" width="10.42578125" style="476" customWidth="1"/>
    <col min="1801" max="1801" width="11" style="476" customWidth="1"/>
    <col min="1802" max="1802" width="9.140625" style="476" customWidth="1"/>
    <col min="1803" max="1803" width="11.28515625" style="476" customWidth="1"/>
    <col min="1804" max="1804" width="11.140625" style="476" customWidth="1"/>
    <col min="1805" max="2048" width="8.85546875" style="476"/>
    <col min="2049" max="2049" width="5.5703125" style="476" customWidth="1"/>
    <col min="2050" max="2050" width="8.85546875" style="476" customWidth="1"/>
    <col min="2051" max="2051" width="88.140625" style="476" customWidth="1"/>
    <col min="2052" max="2052" width="16" style="476" customWidth="1"/>
    <col min="2053" max="2053" width="14.28515625" style="476" customWidth="1"/>
    <col min="2054" max="2054" width="11.5703125" style="476" customWidth="1"/>
    <col min="2055" max="2056" width="10.42578125" style="476" customWidth="1"/>
    <col min="2057" max="2057" width="11" style="476" customWidth="1"/>
    <col min="2058" max="2058" width="9.140625" style="476" customWidth="1"/>
    <col min="2059" max="2059" width="11.28515625" style="476" customWidth="1"/>
    <col min="2060" max="2060" width="11.140625" style="476" customWidth="1"/>
    <col min="2061" max="2304" width="8.85546875" style="476"/>
    <col min="2305" max="2305" width="5.5703125" style="476" customWidth="1"/>
    <col min="2306" max="2306" width="8.85546875" style="476" customWidth="1"/>
    <col min="2307" max="2307" width="88.140625" style="476" customWidth="1"/>
    <col min="2308" max="2308" width="16" style="476" customWidth="1"/>
    <col min="2309" max="2309" width="14.28515625" style="476" customWidth="1"/>
    <col min="2310" max="2310" width="11.5703125" style="476" customWidth="1"/>
    <col min="2311" max="2312" width="10.42578125" style="476" customWidth="1"/>
    <col min="2313" max="2313" width="11" style="476" customWidth="1"/>
    <col min="2314" max="2314" width="9.140625" style="476" customWidth="1"/>
    <col min="2315" max="2315" width="11.28515625" style="476" customWidth="1"/>
    <col min="2316" max="2316" width="11.140625" style="476" customWidth="1"/>
    <col min="2317" max="2560" width="8.85546875" style="476"/>
    <col min="2561" max="2561" width="5.5703125" style="476" customWidth="1"/>
    <col min="2562" max="2562" width="8.85546875" style="476" customWidth="1"/>
    <col min="2563" max="2563" width="88.140625" style="476" customWidth="1"/>
    <col min="2564" max="2564" width="16" style="476" customWidth="1"/>
    <col min="2565" max="2565" width="14.28515625" style="476" customWidth="1"/>
    <col min="2566" max="2566" width="11.5703125" style="476" customWidth="1"/>
    <col min="2567" max="2568" width="10.42578125" style="476" customWidth="1"/>
    <col min="2569" max="2569" width="11" style="476" customWidth="1"/>
    <col min="2570" max="2570" width="9.140625" style="476" customWidth="1"/>
    <col min="2571" max="2571" width="11.28515625" style="476" customWidth="1"/>
    <col min="2572" max="2572" width="11.140625" style="476" customWidth="1"/>
    <col min="2573" max="2816" width="8.85546875" style="476"/>
    <col min="2817" max="2817" width="5.5703125" style="476" customWidth="1"/>
    <col min="2818" max="2818" width="8.85546875" style="476" customWidth="1"/>
    <col min="2819" max="2819" width="88.140625" style="476" customWidth="1"/>
    <col min="2820" max="2820" width="16" style="476" customWidth="1"/>
    <col min="2821" max="2821" width="14.28515625" style="476" customWidth="1"/>
    <col min="2822" max="2822" width="11.5703125" style="476" customWidth="1"/>
    <col min="2823" max="2824" width="10.42578125" style="476" customWidth="1"/>
    <col min="2825" max="2825" width="11" style="476" customWidth="1"/>
    <col min="2826" max="2826" width="9.140625" style="476" customWidth="1"/>
    <col min="2827" max="2827" width="11.28515625" style="476" customWidth="1"/>
    <col min="2828" max="2828" width="11.140625" style="476" customWidth="1"/>
    <col min="2829" max="3072" width="8.85546875" style="476"/>
    <col min="3073" max="3073" width="5.5703125" style="476" customWidth="1"/>
    <col min="3074" max="3074" width="8.85546875" style="476" customWidth="1"/>
    <col min="3075" max="3075" width="88.140625" style="476" customWidth="1"/>
    <col min="3076" max="3076" width="16" style="476" customWidth="1"/>
    <col min="3077" max="3077" width="14.28515625" style="476" customWidth="1"/>
    <col min="3078" max="3078" width="11.5703125" style="476" customWidth="1"/>
    <col min="3079" max="3080" width="10.42578125" style="476" customWidth="1"/>
    <col min="3081" max="3081" width="11" style="476" customWidth="1"/>
    <col min="3082" max="3082" width="9.140625" style="476" customWidth="1"/>
    <col min="3083" max="3083" width="11.28515625" style="476" customWidth="1"/>
    <col min="3084" max="3084" width="11.140625" style="476" customWidth="1"/>
    <col min="3085" max="3328" width="8.85546875" style="476"/>
    <col min="3329" max="3329" width="5.5703125" style="476" customWidth="1"/>
    <col min="3330" max="3330" width="8.85546875" style="476" customWidth="1"/>
    <col min="3331" max="3331" width="88.140625" style="476" customWidth="1"/>
    <col min="3332" max="3332" width="16" style="476" customWidth="1"/>
    <col min="3333" max="3333" width="14.28515625" style="476" customWidth="1"/>
    <col min="3334" max="3334" width="11.5703125" style="476" customWidth="1"/>
    <col min="3335" max="3336" width="10.42578125" style="476" customWidth="1"/>
    <col min="3337" max="3337" width="11" style="476" customWidth="1"/>
    <col min="3338" max="3338" width="9.140625" style="476" customWidth="1"/>
    <col min="3339" max="3339" width="11.28515625" style="476" customWidth="1"/>
    <col min="3340" max="3340" width="11.140625" style="476" customWidth="1"/>
    <col min="3341" max="3584" width="8.85546875" style="476"/>
    <col min="3585" max="3585" width="5.5703125" style="476" customWidth="1"/>
    <col min="3586" max="3586" width="8.85546875" style="476" customWidth="1"/>
    <col min="3587" max="3587" width="88.140625" style="476" customWidth="1"/>
    <col min="3588" max="3588" width="16" style="476" customWidth="1"/>
    <col min="3589" max="3589" width="14.28515625" style="476" customWidth="1"/>
    <col min="3590" max="3590" width="11.5703125" style="476" customWidth="1"/>
    <col min="3591" max="3592" width="10.42578125" style="476" customWidth="1"/>
    <col min="3593" max="3593" width="11" style="476" customWidth="1"/>
    <col min="3594" max="3594" width="9.140625" style="476" customWidth="1"/>
    <col min="3595" max="3595" width="11.28515625" style="476" customWidth="1"/>
    <col min="3596" max="3596" width="11.140625" style="476" customWidth="1"/>
    <col min="3597" max="3840" width="8.85546875" style="476"/>
    <col min="3841" max="3841" width="5.5703125" style="476" customWidth="1"/>
    <col min="3842" max="3842" width="8.85546875" style="476" customWidth="1"/>
    <col min="3843" max="3843" width="88.140625" style="476" customWidth="1"/>
    <col min="3844" max="3844" width="16" style="476" customWidth="1"/>
    <col min="3845" max="3845" width="14.28515625" style="476" customWidth="1"/>
    <col min="3846" max="3846" width="11.5703125" style="476" customWidth="1"/>
    <col min="3847" max="3848" width="10.42578125" style="476" customWidth="1"/>
    <col min="3849" max="3849" width="11" style="476" customWidth="1"/>
    <col min="3850" max="3850" width="9.140625" style="476" customWidth="1"/>
    <col min="3851" max="3851" width="11.28515625" style="476" customWidth="1"/>
    <col min="3852" max="3852" width="11.140625" style="476" customWidth="1"/>
    <col min="3853" max="4096" width="8.85546875" style="476"/>
    <col min="4097" max="4097" width="5.5703125" style="476" customWidth="1"/>
    <col min="4098" max="4098" width="8.85546875" style="476" customWidth="1"/>
    <col min="4099" max="4099" width="88.140625" style="476" customWidth="1"/>
    <col min="4100" max="4100" width="16" style="476" customWidth="1"/>
    <col min="4101" max="4101" width="14.28515625" style="476" customWidth="1"/>
    <col min="4102" max="4102" width="11.5703125" style="476" customWidth="1"/>
    <col min="4103" max="4104" width="10.42578125" style="476" customWidth="1"/>
    <col min="4105" max="4105" width="11" style="476" customWidth="1"/>
    <col min="4106" max="4106" width="9.140625" style="476" customWidth="1"/>
    <col min="4107" max="4107" width="11.28515625" style="476" customWidth="1"/>
    <col min="4108" max="4108" width="11.140625" style="476" customWidth="1"/>
    <col min="4109" max="4352" width="8.85546875" style="476"/>
    <col min="4353" max="4353" width="5.5703125" style="476" customWidth="1"/>
    <col min="4354" max="4354" width="8.85546875" style="476" customWidth="1"/>
    <col min="4355" max="4355" width="88.140625" style="476" customWidth="1"/>
    <col min="4356" max="4356" width="16" style="476" customWidth="1"/>
    <col min="4357" max="4357" width="14.28515625" style="476" customWidth="1"/>
    <col min="4358" max="4358" width="11.5703125" style="476" customWidth="1"/>
    <col min="4359" max="4360" width="10.42578125" style="476" customWidth="1"/>
    <col min="4361" max="4361" width="11" style="476" customWidth="1"/>
    <col min="4362" max="4362" width="9.140625" style="476" customWidth="1"/>
    <col min="4363" max="4363" width="11.28515625" style="476" customWidth="1"/>
    <col min="4364" max="4364" width="11.140625" style="476" customWidth="1"/>
    <col min="4365" max="4608" width="8.85546875" style="476"/>
    <col min="4609" max="4609" width="5.5703125" style="476" customWidth="1"/>
    <col min="4610" max="4610" width="8.85546875" style="476" customWidth="1"/>
    <col min="4611" max="4611" width="88.140625" style="476" customWidth="1"/>
    <col min="4612" max="4612" width="16" style="476" customWidth="1"/>
    <col min="4613" max="4613" width="14.28515625" style="476" customWidth="1"/>
    <col min="4614" max="4614" width="11.5703125" style="476" customWidth="1"/>
    <col min="4615" max="4616" width="10.42578125" style="476" customWidth="1"/>
    <col min="4617" max="4617" width="11" style="476" customWidth="1"/>
    <col min="4618" max="4618" width="9.140625" style="476" customWidth="1"/>
    <col min="4619" max="4619" width="11.28515625" style="476" customWidth="1"/>
    <col min="4620" max="4620" width="11.140625" style="476" customWidth="1"/>
    <col min="4621" max="4864" width="8.85546875" style="476"/>
    <col min="4865" max="4865" width="5.5703125" style="476" customWidth="1"/>
    <col min="4866" max="4866" width="8.85546875" style="476" customWidth="1"/>
    <col min="4867" max="4867" width="88.140625" style="476" customWidth="1"/>
    <col min="4868" max="4868" width="16" style="476" customWidth="1"/>
    <col min="4869" max="4869" width="14.28515625" style="476" customWidth="1"/>
    <col min="4870" max="4870" width="11.5703125" style="476" customWidth="1"/>
    <col min="4871" max="4872" width="10.42578125" style="476" customWidth="1"/>
    <col min="4873" max="4873" width="11" style="476" customWidth="1"/>
    <col min="4874" max="4874" width="9.140625" style="476" customWidth="1"/>
    <col min="4875" max="4875" width="11.28515625" style="476" customWidth="1"/>
    <col min="4876" max="4876" width="11.140625" style="476" customWidth="1"/>
    <col min="4877" max="5120" width="8.85546875" style="476"/>
    <col min="5121" max="5121" width="5.5703125" style="476" customWidth="1"/>
    <col min="5122" max="5122" width="8.85546875" style="476" customWidth="1"/>
    <col min="5123" max="5123" width="88.140625" style="476" customWidth="1"/>
    <col min="5124" max="5124" width="16" style="476" customWidth="1"/>
    <col min="5125" max="5125" width="14.28515625" style="476" customWidth="1"/>
    <col min="5126" max="5126" width="11.5703125" style="476" customWidth="1"/>
    <col min="5127" max="5128" width="10.42578125" style="476" customWidth="1"/>
    <col min="5129" max="5129" width="11" style="476" customWidth="1"/>
    <col min="5130" max="5130" width="9.140625" style="476" customWidth="1"/>
    <col min="5131" max="5131" width="11.28515625" style="476" customWidth="1"/>
    <col min="5132" max="5132" width="11.140625" style="476" customWidth="1"/>
    <col min="5133" max="5376" width="8.85546875" style="476"/>
    <col min="5377" max="5377" width="5.5703125" style="476" customWidth="1"/>
    <col min="5378" max="5378" width="8.85546875" style="476" customWidth="1"/>
    <col min="5379" max="5379" width="88.140625" style="476" customWidth="1"/>
    <col min="5380" max="5380" width="16" style="476" customWidth="1"/>
    <col min="5381" max="5381" width="14.28515625" style="476" customWidth="1"/>
    <col min="5382" max="5382" width="11.5703125" style="476" customWidth="1"/>
    <col min="5383" max="5384" width="10.42578125" style="476" customWidth="1"/>
    <col min="5385" max="5385" width="11" style="476" customWidth="1"/>
    <col min="5386" max="5386" width="9.140625" style="476" customWidth="1"/>
    <col min="5387" max="5387" width="11.28515625" style="476" customWidth="1"/>
    <col min="5388" max="5388" width="11.140625" style="476" customWidth="1"/>
    <col min="5389" max="5632" width="8.85546875" style="476"/>
    <col min="5633" max="5633" width="5.5703125" style="476" customWidth="1"/>
    <col min="5634" max="5634" width="8.85546875" style="476" customWidth="1"/>
    <col min="5635" max="5635" width="88.140625" style="476" customWidth="1"/>
    <col min="5636" max="5636" width="16" style="476" customWidth="1"/>
    <col min="5637" max="5637" width="14.28515625" style="476" customWidth="1"/>
    <col min="5638" max="5638" width="11.5703125" style="476" customWidth="1"/>
    <col min="5639" max="5640" width="10.42578125" style="476" customWidth="1"/>
    <col min="5641" max="5641" width="11" style="476" customWidth="1"/>
    <col min="5642" max="5642" width="9.140625" style="476" customWidth="1"/>
    <col min="5643" max="5643" width="11.28515625" style="476" customWidth="1"/>
    <col min="5644" max="5644" width="11.140625" style="476" customWidth="1"/>
    <col min="5645" max="5888" width="8.85546875" style="476"/>
    <col min="5889" max="5889" width="5.5703125" style="476" customWidth="1"/>
    <col min="5890" max="5890" width="8.85546875" style="476" customWidth="1"/>
    <col min="5891" max="5891" width="88.140625" style="476" customWidth="1"/>
    <col min="5892" max="5892" width="16" style="476" customWidth="1"/>
    <col min="5893" max="5893" width="14.28515625" style="476" customWidth="1"/>
    <col min="5894" max="5894" width="11.5703125" style="476" customWidth="1"/>
    <col min="5895" max="5896" width="10.42578125" style="476" customWidth="1"/>
    <col min="5897" max="5897" width="11" style="476" customWidth="1"/>
    <col min="5898" max="5898" width="9.140625" style="476" customWidth="1"/>
    <col min="5899" max="5899" width="11.28515625" style="476" customWidth="1"/>
    <col min="5900" max="5900" width="11.140625" style="476" customWidth="1"/>
    <col min="5901" max="6144" width="8.85546875" style="476"/>
    <col min="6145" max="6145" width="5.5703125" style="476" customWidth="1"/>
    <col min="6146" max="6146" width="8.85546875" style="476" customWidth="1"/>
    <col min="6147" max="6147" width="88.140625" style="476" customWidth="1"/>
    <col min="6148" max="6148" width="16" style="476" customWidth="1"/>
    <col min="6149" max="6149" width="14.28515625" style="476" customWidth="1"/>
    <col min="6150" max="6150" width="11.5703125" style="476" customWidth="1"/>
    <col min="6151" max="6152" width="10.42578125" style="476" customWidth="1"/>
    <col min="6153" max="6153" width="11" style="476" customWidth="1"/>
    <col min="6154" max="6154" width="9.140625" style="476" customWidth="1"/>
    <col min="6155" max="6155" width="11.28515625" style="476" customWidth="1"/>
    <col min="6156" max="6156" width="11.140625" style="476" customWidth="1"/>
    <col min="6157" max="6400" width="8.85546875" style="476"/>
    <col min="6401" max="6401" width="5.5703125" style="476" customWidth="1"/>
    <col min="6402" max="6402" width="8.85546875" style="476" customWidth="1"/>
    <col min="6403" max="6403" width="88.140625" style="476" customWidth="1"/>
    <col min="6404" max="6404" width="16" style="476" customWidth="1"/>
    <col min="6405" max="6405" width="14.28515625" style="476" customWidth="1"/>
    <col min="6406" max="6406" width="11.5703125" style="476" customWidth="1"/>
    <col min="6407" max="6408" width="10.42578125" style="476" customWidth="1"/>
    <col min="6409" max="6409" width="11" style="476" customWidth="1"/>
    <col min="6410" max="6410" width="9.140625" style="476" customWidth="1"/>
    <col min="6411" max="6411" width="11.28515625" style="476" customWidth="1"/>
    <col min="6412" max="6412" width="11.140625" style="476" customWidth="1"/>
    <col min="6413" max="6656" width="8.85546875" style="476"/>
    <col min="6657" max="6657" width="5.5703125" style="476" customWidth="1"/>
    <col min="6658" max="6658" width="8.85546875" style="476" customWidth="1"/>
    <col min="6659" max="6659" width="88.140625" style="476" customWidth="1"/>
    <col min="6660" max="6660" width="16" style="476" customWidth="1"/>
    <col min="6661" max="6661" width="14.28515625" style="476" customWidth="1"/>
    <col min="6662" max="6662" width="11.5703125" style="476" customWidth="1"/>
    <col min="6663" max="6664" width="10.42578125" style="476" customWidth="1"/>
    <col min="6665" max="6665" width="11" style="476" customWidth="1"/>
    <col min="6666" max="6666" width="9.140625" style="476" customWidth="1"/>
    <col min="6667" max="6667" width="11.28515625" style="476" customWidth="1"/>
    <col min="6668" max="6668" width="11.140625" style="476" customWidth="1"/>
    <col min="6669" max="6912" width="8.85546875" style="476"/>
    <col min="6913" max="6913" width="5.5703125" style="476" customWidth="1"/>
    <col min="6914" max="6914" width="8.85546875" style="476" customWidth="1"/>
    <col min="6915" max="6915" width="88.140625" style="476" customWidth="1"/>
    <col min="6916" max="6916" width="16" style="476" customWidth="1"/>
    <col min="6917" max="6917" width="14.28515625" style="476" customWidth="1"/>
    <col min="6918" max="6918" width="11.5703125" style="476" customWidth="1"/>
    <col min="6919" max="6920" width="10.42578125" style="476" customWidth="1"/>
    <col min="6921" max="6921" width="11" style="476" customWidth="1"/>
    <col min="6922" max="6922" width="9.140625" style="476" customWidth="1"/>
    <col min="6923" max="6923" width="11.28515625" style="476" customWidth="1"/>
    <col min="6924" max="6924" width="11.140625" style="476" customWidth="1"/>
    <col min="6925" max="7168" width="8.85546875" style="476"/>
    <col min="7169" max="7169" width="5.5703125" style="476" customWidth="1"/>
    <col min="7170" max="7170" width="8.85546875" style="476" customWidth="1"/>
    <col min="7171" max="7171" width="88.140625" style="476" customWidth="1"/>
    <col min="7172" max="7172" width="16" style="476" customWidth="1"/>
    <col min="7173" max="7173" width="14.28515625" style="476" customWidth="1"/>
    <col min="7174" max="7174" width="11.5703125" style="476" customWidth="1"/>
    <col min="7175" max="7176" width="10.42578125" style="476" customWidth="1"/>
    <col min="7177" max="7177" width="11" style="476" customWidth="1"/>
    <col min="7178" max="7178" width="9.140625" style="476" customWidth="1"/>
    <col min="7179" max="7179" width="11.28515625" style="476" customWidth="1"/>
    <col min="7180" max="7180" width="11.140625" style="476" customWidth="1"/>
    <col min="7181" max="7424" width="8.85546875" style="476"/>
    <col min="7425" max="7425" width="5.5703125" style="476" customWidth="1"/>
    <col min="7426" max="7426" width="8.85546875" style="476" customWidth="1"/>
    <col min="7427" max="7427" width="88.140625" style="476" customWidth="1"/>
    <col min="7428" max="7428" width="16" style="476" customWidth="1"/>
    <col min="7429" max="7429" width="14.28515625" style="476" customWidth="1"/>
    <col min="7430" max="7430" width="11.5703125" style="476" customWidth="1"/>
    <col min="7431" max="7432" width="10.42578125" style="476" customWidth="1"/>
    <col min="7433" max="7433" width="11" style="476" customWidth="1"/>
    <col min="7434" max="7434" width="9.140625" style="476" customWidth="1"/>
    <col min="7435" max="7435" width="11.28515625" style="476" customWidth="1"/>
    <col min="7436" max="7436" width="11.140625" style="476" customWidth="1"/>
    <col min="7437" max="7680" width="8.85546875" style="476"/>
    <col min="7681" max="7681" width="5.5703125" style="476" customWidth="1"/>
    <col min="7682" max="7682" width="8.85546875" style="476" customWidth="1"/>
    <col min="7683" max="7683" width="88.140625" style="476" customWidth="1"/>
    <col min="7684" max="7684" width="16" style="476" customWidth="1"/>
    <col min="7685" max="7685" width="14.28515625" style="476" customWidth="1"/>
    <col min="7686" max="7686" width="11.5703125" style="476" customWidth="1"/>
    <col min="7687" max="7688" width="10.42578125" style="476" customWidth="1"/>
    <col min="7689" max="7689" width="11" style="476" customWidth="1"/>
    <col min="7690" max="7690" width="9.140625" style="476" customWidth="1"/>
    <col min="7691" max="7691" width="11.28515625" style="476" customWidth="1"/>
    <col min="7692" max="7692" width="11.140625" style="476" customWidth="1"/>
    <col min="7693" max="7936" width="8.85546875" style="476"/>
    <col min="7937" max="7937" width="5.5703125" style="476" customWidth="1"/>
    <col min="7938" max="7938" width="8.85546875" style="476" customWidth="1"/>
    <col min="7939" max="7939" width="88.140625" style="476" customWidth="1"/>
    <col min="7940" max="7940" width="16" style="476" customWidth="1"/>
    <col min="7941" max="7941" width="14.28515625" style="476" customWidth="1"/>
    <col min="7942" max="7942" width="11.5703125" style="476" customWidth="1"/>
    <col min="7943" max="7944" width="10.42578125" style="476" customWidth="1"/>
    <col min="7945" max="7945" width="11" style="476" customWidth="1"/>
    <col min="7946" max="7946" width="9.140625" style="476" customWidth="1"/>
    <col min="7947" max="7947" width="11.28515625" style="476" customWidth="1"/>
    <col min="7948" max="7948" width="11.140625" style="476" customWidth="1"/>
    <col min="7949" max="8192" width="8.85546875" style="476"/>
    <col min="8193" max="8193" width="5.5703125" style="476" customWidth="1"/>
    <col min="8194" max="8194" width="8.85546875" style="476" customWidth="1"/>
    <col min="8195" max="8195" width="88.140625" style="476" customWidth="1"/>
    <col min="8196" max="8196" width="16" style="476" customWidth="1"/>
    <col min="8197" max="8197" width="14.28515625" style="476" customWidth="1"/>
    <col min="8198" max="8198" width="11.5703125" style="476" customWidth="1"/>
    <col min="8199" max="8200" width="10.42578125" style="476" customWidth="1"/>
    <col min="8201" max="8201" width="11" style="476" customWidth="1"/>
    <col min="8202" max="8202" width="9.140625" style="476" customWidth="1"/>
    <col min="8203" max="8203" width="11.28515625" style="476" customWidth="1"/>
    <col min="8204" max="8204" width="11.140625" style="476" customWidth="1"/>
    <col min="8205" max="8448" width="8.85546875" style="476"/>
    <col min="8449" max="8449" width="5.5703125" style="476" customWidth="1"/>
    <col min="8450" max="8450" width="8.85546875" style="476" customWidth="1"/>
    <col min="8451" max="8451" width="88.140625" style="476" customWidth="1"/>
    <col min="8452" max="8452" width="16" style="476" customWidth="1"/>
    <col min="8453" max="8453" width="14.28515625" style="476" customWidth="1"/>
    <col min="8454" max="8454" width="11.5703125" style="476" customWidth="1"/>
    <col min="8455" max="8456" width="10.42578125" style="476" customWidth="1"/>
    <col min="8457" max="8457" width="11" style="476" customWidth="1"/>
    <col min="8458" max="8458" width="9.140625" style="476" customWidth="1"/>
    <col min="8459" max="8459" width="11.28515625" style="476" customWidth="1"/>
    <col min="8460" max="8460" width="11.140625" style="476" customWidth="1"/>
    <col min="8461" max="8704" width="8.85546875" style="476"/>
    <col min="8705" max="8705" width="5.5703125" style="476" customWidth="1"/>
    <col min="8706" max="8706" width="8.85546875" style="476" customWidth="1"/>
    <col min="8707" max="8707" width="88.140625" style="476" customWidth="1"/>
    <col min="8708" max="8708" width="16" style="476" customWidth="1"/>
    <col min="8709" max="8709" width="14.28515625" style="476" customWidth="1"/>
    <col min="8710" max="8710" width="11.5703125" style="476" customWidth="1"/>
    <col min="8711" max="8712" width="10.42578125" style="476" customWidth="1"/>
    <col min="8713" max="8713" width="11" style="476" customWidth="1"/>
    <col min="8714" max="8714" width="9.140625" style="476" customWidth="1"/>
    <col min="8715" max="8715" width="11.28515625" style="476" customWidth="1"/>
    <col min="8716" max="8716" width="11.140625" style="476" customWidth="1"/>
    <col min="8717" max="8960" width="8.85546875" style="476"/>
    <col min="8961" max="8961" width="5.5703125" style="476" customWidth="1"/>
    <col min="8962" max="8962" width="8.85546875" style="476" customWidth="1"/>
    <col min="8963" max="8963" width="88.140625" style="476" customWidth="1"/>
    <col min="8964" max="8964" width="16" style="476" customWidth="1"/>
    <col min="8965" max="8965" width="14.28515625" style="476" customWidth="1"/>
    <col min="8966" max="8966" width="11.5703125" style="476" customWidth="1"/>
    <col min="8967" max="8968" width="10.42578125" style="476" customWidth="1"/>
    <col min="8969" max="8969" width="11" style="476" customWidth="1"/>
    <col min="8970" max="8970" width="9.140625" style="476" customWidth="1"/>
    <col min="8971" max="8971" width="11.28515625" style="476" customWidth="1"/>
    <col min="8972" max="8972" width="11.140625" style="476" customWidth="1"/>
    <col min="8973" max="9216" width="8.85546875" style="476"/>
    <col min="9217" max="9217" width="5.5703125" style="476" customWidth="1"/>
    <col min="9218" max="9218" width="8.85546875" style="476" customWidth="1"/>
    <col min="9219" max="9219" width="88.140625" style="476" customWidth="1"/>
    <col min="9220" max="9220" width="16" style="476" customWidth="1"/>
    <col min="9221" max="9221" width="14.28515625" style="476" customWidth="1"/>
    <col min="9222" max="9222" width="11.5703125" style="476" customWidth="1"/>
    <col min="9223" max="9224" width="10.42578125" style="476" customWidth="1"/>
    <col min="9225" max="9225" width="11" style="476" customWidth="1"/>
    <col min="9226" max="9226" width="9.140625" style="476" customWidth="1"/>
    <col min="9227" max="9227" width="11.28515625" style="476" customWidth="1"/>
    <col min="9228" max="9228" width="11.140625" style="476" customWidth="1"/>
    <col min="9229" max="9472" width="8.85546875" style="476"/>
    <col min="9473" max="9473" width="5.5703125" style="476" customWidth="1"/>
    <col min="9474" max="9474" width="8.85546875" style="476" customWidth="1"/>
    <col min="9475" max="9475" width="88.140625" style="476" customWidth="1"/>
    <col min="9476" max="9476" width="16" style="476" customWidth="1"/>
    <col min="9477" max="9477" width="14.28515625" style="476" customWidth="1"/>
    <col min="9478" max="9478" width="11.5703125" style="476" customWidth="1"/>
    <col min="9479" max="9480" width="10.42578125" style="476" customWidth="1"/>
    <col min="9481" max="9481" width="11" style="476" customWidth="1"/>
    <col min="9482" max="9482" width="9.140625" style="476" customWidth="1"/>
    <col min="9483" max="9483" width="11.28515625" style="476" customWidth="1"/>
    <col min="9484" max="9484" width="11.140625" style="476" customWidth="1"/>
    <col min="9485" max="9728" width="8.85546875" style="476"/>
    <col min="9729" max="9729" width="5.5703125" style="476" customWidth="1"/>
    <col min="9730" max="9730" width="8.85546875" style="476" customWidth="1"/>
    <col min="9731" max="9731" width="88.140625" style="476" customWidth="1"/>
    <col min="9732" max="9732" width="16" style="476" customWidth="1"/>
    <col min="9733" max="9733" width="14.28515625" style="476" customWidth="1"/>
    <col min="9734" max="9734" width="11.5703125" style="476" customWidth="1"/>
    <col min="9735" max="9736" width="10.42578125" style="476" customWidth="1"/>
    <col min="9737" max="9737" width="11" style="476" customWidth="1"/>
    <col min="9738" max="9738" width="9.140625" style="476" customWidth="1"/>
    <col min="9739" max="9739" width="11.28515625" style="476" customWidth="1"/>
    <col min="9740" max="9740" width="11.140625" style="476" customWidth="1"/>
    <col min="9741" max="9984" width="8.85546875" style="476"/>
    <col min="9985" max="9985" width="5.5703125" style="476" customWidth="1"/>
    <col min="9986" max="9986" width="8.85546875" style="476" customWidth="1"/>
    <col min="9987" max="9987" width="88.140625" style="476" customWidth="1"/>
    <col min="9988" max="9988" width="16" style="476" customWidth="1"/>
    <col min="9989" max="9989" width="14.28515625" style="476" customWidth="1"/>
    <col min="9990" max="9990" width="11.5703125" style="476" customWidth="1"/>
    <col min="9991" max="9992" width="10.42578125" style="476" customWidth="1"/>
    <col min="9993" max="9993" width="11" style="476" customWidth="1"/>
    <col min="9994" max="9994" width="9.140625" style="476" customWidth="1"/>
    <col min="9995" max="9995" width="11.28515625" style="476" customWidth="1"/>
    <col min="9996" max="9996" width="11.140625" style="476" customWidth="1"/>
    <col min="9997" max="10240" width="8.85546875" style="476"/>
    <col min="10241" max="10241" width="5.5703125" style="476" customWidth="1"/>
    <col min="10242" max="10242" width="8.85546875" style="476" customWidth="1"/>
    <col min="10243" max="10243" width="88.140625" style="476" customWidth="1"/>
    <col min="10244" max="10244" width="16" style="476" customWidth="1"/>
    <col min="10245" max="10245" width="14.28515625" style="476" customWidth="1"/>
    <col min="10246" max="10246" width="11.5703125" style="476" customWidth="1"/>
    <col min="10247" max="10248" width="10.42578125" style="476" customWidth="1"/>
    <col min="10249" max="10249" width="11" style="476" customWidth="1"/>
    <col min="10250" max="10250" width="9.140625" style="476" customWidth="1"/>
    <col min="10251" max="10251" width="11.28515625" style="476" customWidth="1"/>
    <col min="10252" max="10252" width="11.140625" style="476" customWidth="1"/>
    <col min="10253" max="10496" width="8.85546875" style="476"/>
    <col min="10497" max="10497" width="5.5703125" style="476" customWidth="1"/>
    <col min="10498" max="10498" width="8.85546875" style="476" customWidth="1"/>
    <col min="10499" max="10499" width="88.140625" style="476" customWidth="1"/>
    <col min="10500" max="10500" width="16" style="476" customWidth="1"/>
    <col min="10501" max="10501" width="14.28515625" style="476" customWidth="1"/>
    <col min="10502" max="10502" width="11.5703125" style="476" customWidth="1"/>
    <col min="10503" max="10504" width="10.42578125" style="476" customWidth="1"/>
    <col min="10505" max="10505" width="11" style="476" customWidth="1"/>
    <col min="10506" max="10506" width="9.140625" style="476" customWidth="1"/>
    <col min="10507" max="10507" width="11.28515625" style="476" customWidth="1"/>
    <col min="10508" max="10508" width="11.140625" style="476" customWidth="1"/>
    <col min="10509" max="10752" width="8.85546875" style="476"/>
    <col min="10753" max="10753" width="5.5703125" style="476" customWidth="1"/>
    <col min="10754" max="10754" width="8.85546875" style="476" customWidth="1"/>
    <col min="10755" max="10755" width="88.140625" style="476" customWidth="1"/>
    <col min="10756" max="10756" width="16" style="476" customWidth="1"/>
    <col min="10757" max="10757" width="14.28515625" style="476" customWidth="1"/>
    <col min="10758" max="10758" width="11.5703125" style="476" customWidth="1"/>
    <col min="10759" max="10760" width="10.42578125" style="476" customWidth="1"/>
    <col min="10761" max="10761" width="11" style="476" customWidth="1"/>
    <col min="10762" max="10762" width="9.140625" style="476" customWidth="1"/>
    <col min="10763" max="10763" width="11.28515625" style="476" customWidth="1"/>
    <col min="10764" max="10764" width="11.140625" style="476" customWidth="1"/>
    <col min="10765" max="11008" width="8.85546875" style="476"/>
    <col min="11009" max="11009" width="5.5703125" style="476" customWidth="1"/>
    <col min="11010" max="11010" width="8.85546875" style="476" customWidth="1"/>
    <col min="11011" max="11011" width="88.140625" style="476" customWidth="1"/>
    <col min="11012" max="11012" width="16" style="476" customWidth="1"/>
    <col min="11013" max="11013" width="14.28515625" style="476" customWidth="1"/>
    <col min="11014" max="11014" width="11.5703125" style="476" customWidth="1"/>
    <col min="11015" max="11016" width="10.42578125" style="476" customWidth="1"/>
    <col min="11017" max="11017" width="11" style="476" customWidth="1"/>
    <col min="11018" max="11018" width="9.140625" style="476" customWidth="1"/>
    <col min="11019" max="11019" width="11.28515625" style="476" customWidth="1"/>
    <col min="11020" max="11020" width="11.140625" style="476" customWidth="1"/>
    <col min="11021" max="11264" width="8.85546875" style="476"/>
    <col min="11265" max="11265" width="5.5703125" style="476" customWidth="1"/>
    <col min="11266" max="11266" width="8.85546875" style="476" customWidth="1"/>
    <col min="11267" max="11267" width="88.140625" style="476" customWidth="1"/>
    <col min="11268" max="11268" width="16" style="476" customWidth="1"/>
    <col min="11269" max="11269" width="14.28515625" style="476" customWidth="1"/>
    <col min="11270" max="11270" width="11.5703125" style="476" customWidth="1"/>
    <col min="11271" max="11272" width="10.42578125" style="476" customWidth="1"/>
    <col min="11273" max="11273" width="11" style="476" customWidth="1"/>
    <col min="11274" max="11274" width="9.140625" style="476" customWidth="1"/>
    <col min="11275" max="11275" width="11.28515625" style="476" customWidth="1"/>
    <col min="11276" max="11276" width="11.140625" style="476" customWidth="1"/>
    <col min="11277" max="11520" width="8.85546875" style="476"/>
    <col min="11521" max="11521" width="5.5703125" style="476" customWidth="1"/>
    <col min="11522" max="11522" width="8.85546875" style="476" customWidth="1"/>
    <col min="11523" max="11523" width="88.140625" style="476" customWidth="1"/>
    <col min="11524" max="11524" width="16" style="476" customWidth="1"/>
    <col min="11525" max="11525" width="14.28515625" style="476" customWidth="1"/>
    <col min="11526" max="11526" width="11.5703125" style="476" customWidth="1"/>
    <col min="11527" max="11528" width="10.42578125" style="476" customWidth="1"/>
    <col min="11529" max="11529" width="11" style="476" customWidth="1"/>
    <col min="11530" max="11530" width="9.140625" style="476" customWidth="1"/>
    <col min="11531" max="11531" width="11.28515625" style="476" customWidth="1"/>
    <col min="11532" max="11532" width="11.140625" style="476" customWidth="1"/>
    <col min="11533" max="11776" width="8.85546875" style="476"/>
    <col min="11777" max="11777" width="5.5703125" style="476" customWidth="1"/>
    <col min="11778" max="11778" width="8.85546875" style="476" customWidth="1"/>
    <col min="11779" max="11779" width="88.140625" style="476" customWidth="1"/>
    <col min="11780" max="11780" width="16" style="476" customWidth="1"/>
    <col min="11781" max="11781" width="14.28515625" style="476" customWidth="1"/>
    <col min="11782" max="11782" width="11.5703125" style="476" customWidth="1"/>
    <col min="11783" max="11784" width="10.42578125" style="476" customWidth="1"/>
    <col min="11785" max="11785" width="11" style="476" customWidth="1"/>
    <col min="11786" max="11786" width="9.140625" style="476" customWidth="1"/>
    <col min="11787" max="11787" width="11.28515625" style="476" customWidth="1"/>
    <col min="11788" max="11788" width="11.140625" style="476" customWidth="1"/>
    <col min="11789" max="12032" width="8.85546875" style="476"/>
    <col min="12033" max="12033" width="5.5703125" style="476" customWidth="1"/>
    <col min="12034" max="12034" width="8.85546875" style="476" customWidth="1"/>
    <col min="12035" max="12035" width="88.140625" style="476" customWidth="1"/>
    <col min="12036" max="12036" width="16" style="476" customWidth="1"/>
    <col min="12037" max="12037" width="14.28515625" style="476" customWidth="1"/>
    <col min="12038" max="12038" width="11.5703125" style="476" customWidth="1"/>
    <col min="12039" max="12040" width="10.42578125" style="476" customWidth="1"/>
    <col min="12041" max="12041" width="11" style="476" customWidth="1"/>
    <col min="12042" max="12042" width="9.140625" style="476" customWidth="1"/>
    <col min="12043" max="12043" width="11.28515625" style="476" customWidth="1"/>
    <col min="12044" max="12044" width="11.140625" style="476" customWidth="1"/>
    <col min="12045" max="12288" width="8.85546875" style="476"/>
    <col min="12289" max="12289" width="5.5703125" style="476" customWidth="1"/>
    <col min="12290" max="12290" width="8.85546875" style="476" customWidth="1"/>
    <col min="12291" max="12291" width="88.140625" style="476" customWidth="1"/>
    <col min="12292" max="12292" width="16" style="476" customWidth="1"/>
    <col min="12293" max="12293" width="14.28515625" style="476" customWidth="1"/>
    <col min="12294" max="12294" width="11.5703125" style="476" customWidth="1"/>
    <col min="12295" max="12296" width="10.42578125" style="476" customWidth="1"/>
    <col min="12297" max="12297" width="11" style="476" customWidth="1"/>
    <col min="12298" max="12298" width="9.140625" style="476" customWidth="1"/>
    <col min="12299" max="12299" width="11.28515625" style="476" customWidth="1"/>
    <col min="12300" max="12300" width="11.140625" style="476" customWidth="1"/>
    <col min="12301" max="12544" width="8.85546875" style="476"/>
    <col min="12545" max="12545" width="5.5703125" style="476" customWidth="1"/>
    <col min="12546" max="12546" width="8.85546875" style="476" customWidth="1"/>
    <col min="12547" max="12547" width="88.140625" style="476" customWidth="1"/>
    <col min="12548" max="12548" width="16" style="476" customWidth="1"/>
    <col min="12549" max="12549" width="14.28515625" style="476" customWidth="1"/>
    <col min="12550" max="12550" width="11.5703125" style="476" customWidth="1"/>
    <col min="12551" max="12552" width="10.42578125" style="476" customWidth="1"/>
    <col min="12553" max="12553" width="11" style="476" customWidth="1"/>
    <col min="12554" max="12554" width="9.140625" style="476" customWidth="1"/>
    <col min="12555" max="12555" width="11.28515625" style="476" customWidth="1"/>
    <col min="12556" max="12556" width="11.140625" style="476" customWidth="1"/>
    <col min="12557" max="12800" width="8.85546875" style="476"/>
    <col min="12801" max="12801" width="5.5703125" style="476" customWidth="1"/>
    <col min="12802" max="12802" width="8.85546875" style="476" customWidth="1"/>
    <col min="12803" max="12803" width="88.140625" style="476" customWidth="1"/>
    <col min="12804" max="12804" width="16" style="476" customWidth="1"/>
    <col min="12805" max="12805" width="14.28515625" style="476" customWidth="1"/>
    <col min="12806" max="12806" width="11.5703125" style="476" customWidth="1"/>
    <col min="12807" max="12808" width="10.42578125" style="476" customWidth="1"/>
    <col min="12809" max="12809" width="11" style="476" customWidth="1"/>
    <col min="12810" max="12810" width="9.140625" style="476" customWidth="1"/>
    <col min="12811" max="12811" width="11.28515625" style="476" customWidth="1"/>
    <col min="12812" max="12812" width="11.140625" style="476" customWidth="1"/>
    <col min="12813" max="13056" width="8.85546875" style="476"/>
    <col min="13057" max="13057" width="5.5703125" style="476" customWidth="1"/>
    <col min="13058" max="13058" width="8.85546875" style="476" customWidth="1"/>
    <col min="13059" max="13059" width="88.140625" style="476" customWidth="1"/>
    <col min="13060" max="13060" width="16" style="476" customWidth="1"/>
    <col min="13061" max="13061" width="14.28515625" style="476" customWidth="1"/>
    <col min="13062" max="13062" width="11.5703125" style="476" customWidth="1"/>
    <col min="13063" max="13064" width="10.42578125" style="476" customWidth="1"/>
    <col min="13065" max="13065" width="11" style="476" customWidth="1"/>
    <col min="13066" max="13066" width="9.140625" style="476" customWidth="1"/>
    <col min="13067" max="13067" width="11.28515625" style="476" customWidth="1"/>
    <col min="13068" max="13068" width="11.140625" style="476" customWidth="1"/>
    <col min="13069" max="13312" width="8.85546875" style="476"/>
    <col min="13313" max="13313" width="5.5703125" style="476" customWidth="1"/>
    <col min="13314" max="13314" width="8.85546875" style="476" customWidth="1"/>
    <col min="13315" max="13315" width="88.140625" style="476" customWidth="1"/>
    <col min="13316" max="13316" width="16" style="476" customWidth="1"/>
    <col min="13317" max="13317" width="14.28515625" style="476" customWidth="1"/>
    <col min="13318" max="13318" width="11.5703125" style="476" customWidth="1"/>
    <col min="13319" max="13320" width="10.42578125" style="476" customWidth="1"/>
    <col min="13321" max="13321" width="11" style="476" customWidth="1"/>
    <col min="13322" max="13322" width="9.140625" style="476" customWidth="1"/>
    <col min="13323" max="13323" width="11.28515625" style="476" customWidth="1"/>
    <col min="13324" max="13324" width="11.140625" style="476" customWidth="1"/>
    <col min="13325" max="13568" width="8.85546875" style="476"/>
    <col min="13569" max="13569" width="5.5703125" style="476" customWidth="1"/>
    <col min="13570" max="13570" width="8.85546875" style="476" customWidth="1"/>
    <col min="13571" max="13571" width="88.140625" style="476" customWidth="1"/>
    <col min="13572" max="13572" width="16" style="476" customWidth="1"/>
    <col min="13573" max="13573" width="14.28515625" style="476" customWidth="1"/>
    <col min="13574" max="13574" width="11.5703125" style="476" customWidth="1"/>
    <col min="13575" max="13576" width="10.42578125" style="476" customWidth="1"/>
    <col min="13577" max="13577" width="11" style="476" customWidth="1"/>
    <col min="13578" max="13578" width="9.140625" style="476" customWidth="1"/>
    <col min="13579" max="13579" width="11.28515625" style="476" customWidth="1"/>
    <col min="13580" max="13580" width="11.140625" style="476" customWidth="1"/>
    <col min="13581" max="13824" width="8.85546875" style="476"/>
    <col min="13825" max="13825" width="5.5703125" style="476" customWidth="1"/>
    <col min="13826" max="13826" width="8.85546875" style="476" customWidth="1"/>
    <col min="13827" max="13827" width="88.140625" style="476" customWidth="1"/>
    <col min="13828" max="13828" width="16" style="476" customWidth="1"/>
    <col min="13829" max="13829" width="14.28515625" style="476" customWidth="1"/>
    <col min="13830" max="13830" width="11.5703125" style="476" customWidth="1"/>
    <col min="13831" max="13832" width="10.42578125" style="476" customWidth="1"/>
    <col min="13833" max="13833" width="11" style="476" customWidth="1"/>
    <col min="13834" max="13834" width="9.140625" style="476" customWidth="1"/>
    <col min="13835" max="13835" width="11.28515625" style="476" customWidth="1"/>
    <col min="13836" max="13836" width="11.140625" style="476" customWidth="1"/>
    <col min="13837" max="14080" width="8.85546875" style="476"/>
    <col min="14081" max="14081" width="5.5703125" style="476" customWidth="1"/>
    <col min="14082" max="14082" width="8.85546875" style="476" customWidth="1"/>
    <col min="14083" max="14083" width="88.140625" style="476" customWidth="1"/>
    <col min="14084" max="14084" width="16" style="476" customWidth="1"/>
    <col min="14085" max="14085" width="14.28515625" style="476" customWidth="1"/>
    <col min="14086" max="14086" width="11.5703125" style="476" customWidth="1"/>
    <col min="14087" max="14088" width="10.42578125" style="476" customWidth="1"/>
    <col min="14089" max="14089" width="11" style="476" customWidth="1"/>
    <col min="14090" max="14090" width="9.140625" style="476" customWidth="1"/>
    <col min="14091" max="14091" width="11.28515625" style="476" customWidth="1"/>
    <col min="14092" max="14092" width="11.140625" style="476" customWidth="1"/>
    <col min="14093" max="14336" width="8.85546875" style="476"/>
    <col min="14337" max="14337" width="5.5703125" style="476" customWidth="1"/>
    <col min="14338" max="14338" width="8.85546875" style="476" customWidth="1"/>
    <col min="14339" max="14339" width="88.140625" style="476" customWidth="1"/>
    <col min="14340" max="14340" width="16" style="476" customWidth="1"/>
    <col min="14341" max="14341" width="14.28515625" style="476" customWidth="1"/>
    <col min="14342" max="14342" width="11.5703125" style="476" customWidth="1"/>
    <col min="14343" max="14344" width="10.42578125" style="476" customWidth="1"/>
    <col min="14345" max="14345" width="11" style="476" customWidth="1"/>
    <col min="14346" max="14346" width="9.140625" style="476" customWidth="1"/>
    <col min="14347" max="14347" width="11.28515625" style="476" customWidth="1"/>
    <col min="14348" max="14348" width="11.140625" style="476" customWidth="1"/>
    <col min="14349" max="14592" width="8.85546875" style="476"/>
    <col min="14593" max="14593" width="5.5703125" style="476" customWidth="1"/>
    <col min="14594" max="14594" width="8.85546875" style="476" customWidth="1"/>
    <col min="14595" max="14595" width="88.140625" style="476" customWidth="1"/>
    <col min="14596" max="14596" width="16" style="476" customWidth="1"/>
    <col min="14597" max="14597" width="14.28515625" style="476" customWidth="1"/>
    <col min="14598" max="14598" width="11.5703125" style="476" customWidth="1"/>
    <col min="14599" max="14600" width="10.42578125" style="476" customWidth="1"/>
    <col min="14601" max="14601" width="11" style="476" customWidth="1"/>
    <col min="14602" max="14602" width="9.140625" style="476" customWidth="1"/>
    <col min="14603" max="14603" width="11.28515625" style="476" customWidth="1"/>
    <col min="14604" max="14604" width="11.140625" style="476" customWidth="1"/>
    <col min="14605" max="14848" width="8.85546875" style="476"/>
    <col min="14849" max="14849" width="5.5703125" style="476" customWidth="1"/>
    <col min="14850" max="14850" width="8.85546875" style="476" customWidth="1"/>
    <col min="14851" max="14851" width="88.140625" style="476" customWidth="1"/>
    <col min="14852" max="14852" width="16" style="476" customWidth="1"/>
    <col min="14853" max="14853" width="14.28515625" style="476" customWidth="1"/>
    <col min="14854" max="14854" width="11.5703125" style="476" customWidth="1"/>
    <col min="14855" max="14856" width="10.42578125" style="476" customWidth="1"/>
    <col min="14857" max="14857" width="11" style="476" customWidth="1"/>
    <col min="14858" max="14858" width="9.140625" style="476" customWidth="1"/>
    <col min="14859" max="14859" width="11.28515625" style="476" customWidth="1"/>
    <col min="14860" max="14860" width="11.140625" style="476" customWidth="1"/>
    <col min="14861" max="15104" width="8.85546875" style="476"/>
    <col min="15105" max="15105" width="5.5703125" style="476" customWidth="1"/>
    <col min="15106" max="15106" width="8.85546875" style="476" customWidth="1"/>
    <col min="15107" max="15107" width="88.140625" style="476" customWidth="1"/>
    <col min="15108" max="15108" width="16" style="476" customWidth="1"/>
    <col min="15109" max="15109" width="14.28515625" style="476" customWidth="1"/>
    <col min="15110" max="15110" width="11.5703125" style="476" customWidth="1"/>
    <col min="15111" max="15112" width="10.42578125" style="476" customWidth="1"/>
    <col min="15113" max="15113" width="11" style="476" customWidth="1"/>
    <col min="15114" max="15114" width="9.140625" style="476" customWidth="1"/>
    <col min="15115" max="15115" width="11.28515625" style="476" customWidth="1"/>
    <col min="15116" max="15116" width="11.140625" style="476" customWidth="1"/>
    <col min="15117" max="15360" width="8.85546875" style="476"/>
    <col min="15361" max="15361" width="5.5703125" style="476" customWidth="1"/>
    <col min="15362" max="15362" width="8.85546875" style="476" customWidth="1"/>
    <col min="15363" max="15363" width="88.140625" style="476" customWidth="1"/>
    <col min="15364" max="15364" width="16" style="476" customWidth="1"/>
    <col min="15365" max="15365" width="14.28515625" style="476" customWidth="1"/>
    <col min="15366" max="15366" width="11.5703125" style="476" customWidth="1"/>
    <col min="15367" max="15368" width="10.42578125" style="476" customWidth="1"/>
    <col min="15369" max="15369" width="11" style="476" customWidth="1"/>
    <col min="15370" max="15370" width="9.140625" style="476" customWidth="1"/>
    <col min="15371" max="15371" width="11.28515625" style="476" customWidth="1"/>
    <col min="15372" max="15372" width="11.140625" style="476" customWidth="1"/>
    <col min="15373" max="15616" width="8.85546875" style="476"/>
    <col min="15617" max="15617" width="5.5703125" style="476" customWidth="1"/>
    <col min="15618" max="15618" width="8.85546875" style="476" customWidth="1"/>
    <col min="15619" max="15619" width="88.140625" style="476" customWidth="1"/>
    <col min="15620" max="15620" width="16" style="476" customWidth="1"/>
    <col min="15621" max="15621" width="14.28515625" style="476" customWidth="1"/>
    <col min="15622" max="15622" width="11.5703125" style="476" customWidth="1"/>
    <col min="15623" max="15624" width="10.42578125" style="476" customWidth="1"/>
    <col min="15625" max="15625" width="11" style="476" customWidth="1"/>
    <col min="15626" max="15626" width="9.140625" style="476" customWidth="1"/>
    <col min="15627" max="15627" width="11.28515625" style="476" customWidth="1"/>
    <col min="15628" max="15628" width="11.140625" style="476" customWidth="1"/>
    <col min="15629" max="15872" width="8.85546875" style="476"/>
    <col min="15873" max="15873" width="5.5703125" style="476" customWidth="1"/>
    <col min="15874" max="15874" width="8.85546875" style="476" customWidth="1"/>
    <col min="15875" max="15875" width="88.140625" style="476" customWidth="1"/>
    <col min="15876" max="15876" width="16" style="476" customWidth="1"/>
    <col min="15877" max="15877" width="14.28515625" style="476" customWidth="1"/>
    <col min="15878" max="15878" width="11.5703125" style="476" customWidth="1"/>
    <col min="15879" max="15880" width="10.42578125" style="476" customWidth="1"/>
    <col min="15881" max="15881" width="11" style="476" customWidth="1"/>
    <col min="15882" max="15882" width="9.140625" style="476" customWidth="1"/>
    <col min="15883" max="15883" width="11.28515625" style="476" customWidth="1"/>
    <col min="15884" max="15884" width="11.140625" style="476" customWidth="1"/>
    <col min="15885" max="16128" width="8.85546875" style="476"/>
    <col min="16129" max="16129" width="5.5703125" style="476" customWidth="1"/>
    <col min="16130" max="16130" width="8.85546875" style="476" customWidth="1"/>
    <col min="16131" max="16131" width="88.140625" style="476" customWidth="1"/>
    <col min="16132" max="16132" width="16" style="476" customWidth="1"/>
    <col min="16133" max="16133" width="14.28515625" style="476" customWidth="1"/>
    <col min="16134" max="16134" width="11.5703125" style="476" customWidth="1"/>
    <col min="16135" max="16136" width="10.42578125" style="476" customWidth="1"/>
    <col min="16137" max="16137" width="11" style="476" customWidth="1"/>
    <col min="16138" max="16138" width="9.140625" style="476" customWidth="1"/>
    <col min="16139" max="16139" width="11.28515625" style="476" customWidth="1"/>
    <col min="16140" max="16140" width="11.140625" style="476" customWidth="1"/>
    <col min="16141" max="16384" width="8.85546875" style="476"/>
  </cols>
  <sheetData>
    <row r="1" spans="1:12" ht="23.45" customHeight="1" x14ac:dyDescent="0.2">
      <c r="A1" s="474" t="s">
        <v>515</v>
      </c>
      <c r="B1" s="474"/>
      <c r="C1" s="474"/>
      <c r="D1" s="475"/>
      <c r="E1" s="476" t="s">
        <v>518</v>
      </c>
      <c r="I1" s="476" t="s">
        <v>521</v>
      </c>
    </row>
    <row r="2" spans="1:12" ht="23.45" customHeight="1" x14ac:dyDescent="0.2">
      <c r="A2" s="474" t="s">
        <v>516</v>
      </c>
      <c r="B2" s="474"/>
      <c r="C2" s="474"/>
      <c r="D2" s="708" t="s">
        <v>517</v>
      </c>
      <c r="E2" s="708"/>
      <c r="F2" s="708"/>
      <c r="G2" s="708"/>
      <c r="H2" s="708"/>
      <c r="I2" s="477" t="s">
        <v>522</v>
      </c>
    </row>
    <row r="3" spans="1:12" ht="23.45" customHeight="1" x14ac:dyDescent="0.2">
      <c r="A3" s="478" t="s">
        <v>622</v>
      </c>
      <c r="B3" s="479"/>
      <c r="D3" s="475"/>
      <c r="E3" s="476" t="s">
        <v>519</v>
      </c>
      <c r="F3" s="476" t="s">
        <v>558</v>
      </c>
      <c r="G3" s="480"/>
      <c r="I3" s="476" t="s">
        <v>523</v>
      </c>
      <c r="J3" s="480"/>
    </row>
    <row r="4" spans="1:12" ht="23.45" customHeight="1" x14ac:dyDescent="0.2">
      <c r="A4" s="478" t="s">
        <v>520</v>
      </c>
      <c r="B4" s="479" t="s">
        <v>534</v>
      </c>
      <c r="C4" s="479"/>
      <c r="D4" s="475"/>
      <c r="H4" s="476" t="s">
        <v>559</v>
      </c>
      <c r="I4" s="480"/>
      <c r="J4" s="480"/>
    </row>
    <row r="5" spans="1:12" ht="23.45" customHeight="1" x14ac:dyDescent="0.2">
      <c r="A5" s="474"/>
      <c r="B5" s="481"/>
      <c r="C5" s="482" t="s">
        <v>623</v>
      </c>
      <c r="D5" s="475"/>
      <c r="G5" s="483"/>
      <c r="J5" s="480"/>
    </row>
    <row r="6" spans="1:12" ht="23.45" customHeight="1" x14ac:dyDescent="0.2">
      <c r="A6" s="474"/>
      <c r="B6" s="481"/>
      <c r="C6" s="474" t="s">
        <v>909</v>
      </c>
      <c r="D6" s="475"/>
      <c r="I6" s="483"/>
      <c r="J6" s="483"/>
    </row>
    <row r="7" spans="1:12" ht="33.75" customHeight="1" x14ac:dyDescent="0.2">
      <c r="A7" s="474"/>
      <c r="B7" s="481"/>
      <c r="C7" s="709" t="s">
        <v>902</v>
      </c>
      <c r="D7" s="709"/>
      <c r="E7" s="709"/>
      <c r="F7" s="709"/>
      <c r="G7" s="709"/>
      <c r="H7" s="709"/>
      <c r="I7" s="483"/>
      <c r="J7" s="483"/>
    </row>
    <row r="8" spans="1:12" ht="23.45" customHeight="1" x14ac:dyDescent="0.2">
      <c r="A8" s="484"/>
      <c r="B8" s="484" t="s">
        <v>624</v>
      </c>
      <c r="C8" s="484"/>
      <c r="D8" s="484"/>
      <c r="E8" s="484"/>
      <c r="F8" s="484"/>
      <c r="G8" s="484"/>
      <c r="H8" s="484"/>
      <c r="I8" s="484"/>
    </row>
    <row r="9" spans="1:12" ht="23.45" customHeight="1" x14ac:dyDescent="0.2">
      <c r="A9" s="484" t="s">
        <v>532</v>
      </c>
      <c r="B9" s="484"/>
      <c r="C9" s="484"/>
      <c r="D9" s="484"/>
      <c r="E9" s="484"/>
      <c r="F9" s="484"/>
      <c r="G9" s="484"/>
      <c r="H9" s="484"/>
      <c r="I9" s="484"/>
    </row>
    <row r="10" spans="1:12" ht="23.45" customHeight="1" x14ac:dyDescent="0.2">
      <c r="A10" s="485"/>
      <c r="B10" s="484"/>
      <c r="C10" s="484"/>
      <c r="D10" s="484"/>
      <c r="E10" s="484"/>
      <c r="F10" s="484"/>
      <c r="G10" s="484"/>
      <c r="H10" s="484"/>
      <c r="I10" s="484"/>
    </row>
    <row r="11" spans="1:12" ht="23.45" customHeight="1" x14ac:dyDescent="0.2">
      <c r="A11" s="480"/>
      <c r="B11" s="485"/>
      <c r="C11" s="485" t="s">
        <v>535</v>
      </c>
      <c r="D11" s="475"/>
      <c r="E11" s="486"/>
      <c r="F11" s="487"/>
      <c r="G11" s="488"/>
      <c r="H11" s="489"/>
      <c r="J11" s="486" t="s">
        <v>625</v>
      </c>
    </row>
    <row r="12" spans="1:12" ht="30.6" customHeight="1" x14ac:dyDescent="0.2">
      <c r="A12" s="698" t="s">
        <v>426</v>
      </c>
      <c r="B12" s="698"/>
      <c r="C12" s="702"/>
      <c r="D12" s="698" t="s">
        <v>626</v>
      </c>
      <c r="E12" s="698" t="s">
        <v>908</v>
      </c>
      <c r="F12" s="699" t="s">
        <v>453</v>
      </c>
      <c r="G12" s="700" t="s">
        <v>454</v>
      </c>
      <c r="H12" s="700" t="s">
        <v>455</v>
      </c>
      <c r="I12" s="700" t="s">
        <v>456</v>
      </c>
      <c r="J12" s="490" t="s">
        <v>627</v>
      </c>
      <c r="K12" s="491"/>
      <c r="L12" s="492"/>
    </row>
    <row r="13" spans="1:12" ht="23.45" customHeight="1" x14ac:dyDescent="0.2">
      <c r="A13" s="698"/>
      <c r="B13" s="698"/>
      <c r="C13" s="702"/>
      <c r="D13" s="698"/>
      <c r="E13" s="698"/>
      <c r="F13" s="699"/>
      <c r="G13" s="700"/>
      <c r="H13" s="700"/>
      <c r="I13" s="700"/>
      <c r="J13" s="493">
        <v>2025</v>
      </c>
      <c r="K13" s="493">
        <v>2026</v>
      </c>
      <c r="L13" s="493">
        <v>2027</v>
      </c>
    </row>
    <row r="14" spans="1:12" s="500" customFormat="1" ht="23.45" customHeight="1" x14ac:dyDescent="0.2">
      <c r="A14" s="494" t="s">
        <v>628</v>
      </c>
      <c r="B14" s="495"/>
      <c r="C14" s="496"/>
      <c r="D14" s="497" t="s">
        <v>629</v>
      </c>
      <c r="E14" s="602">
        <f t="shared" ref="E14:E82" si="0">F14+G14+H14+I14</f>
        <v>26</v>
      </c>
      <c r="F14" s="568">
        <f>F15+F53+F59+F79+F57+F124</f>
        <v>26</v>
      </c>
      <c r="G14" s="568">
        <f>G15+G53+G59+G79+G57+G124</f>
        <v>0</v>
      </c>
      <c r="H14" s="568">
        <f>H15+H53+H59+H79+H57+H124</f>
        <v>0</v>
      </c>
      <c r="I14" s="568">
        <f>I15+I53+I59+I79+I57+I124</f>
        <v>0</v>
      </c>
      <c r="J14" s="568">
        <f>J15+J53+J59+J79+J57</f>
        <v>0</v>
      </c>
      <c r="K14" s="568">
        <f>K15+K53+K59+K79+K57</f>
        <v>0</v>
      </c>
      <c r="L14" s="568">
        <f>L15+L53+L59+L79+L57</f>
        <v>0</v>
      </c>
    </row>
    <row r="15" spans="1:12" ht="23.45" customHeight="1" x14ac:dyDescent="0.2">
      <c r="A15" s="501" t="s">
        <v>630</v>
      </c>
      <c r="B15" s="502"/>
      <c r="C15" s="503"/>
      <c r="D15" s="504" t="s">
        <v>631</v>
      </c>
      <c r="E15" s="525">
        <f t="shared" si="0"/>
        <v>0</v>
      </c>
      <c r="F15" s="527">
        <f t="shared" ref="F15:L15" si="1">F16+F20</f>
        <v>0</v>
      </c>
      <c r="G15" s="528">
        <f t="shared" si="1"/>
        <v>0</v>
      </c>
      <c r="H15" s="528">
        <f t="shared" si="1"/>
        <v>0</v>
      </c>
      <c r="I15" s="528">
        <f t="shared" si="1"/>
        <v>0</v>
      </c>
      <c r="J15" s="571">
        <f t="shared" si="1"/>
        <v>0</v>
      </c>
      <c r="K15" s="571">
        <f t="shared" si="1"/>
        <v>0</v>
      </c>
      <c r="L15" s="571">
        <f t="shared" si="1"/>
        <v>0</v>
      </c>
    </row>
    <row r="16" spans="1:12" ht="23.45" customHeight="1" x14ac:dyDescent="0.2">
      <c r="A16" s="501" t="s">
        <v>632</v>
      </c>
      <c r="B16" s="502"/>
      <c r="C16" s="503"/>
      <c r="D16" s="504" t="s">
        <v>633</v>
      </c>
      <c r="E16" s="525">
        <f t="shared" si="0"/>
        <v>0</v>
      </c>
      <c r="F16" s="527">
        <f t="shared" ref="F16:I17" si="2">F17</f>
        <v>0</v>
      </c>
      <c r="G16" s="528">
        <f t="shared" si="2"/>
        <v>0</v>
      </c>
      <c r="H16" s="528">
        <f t="shared" si="2"/>
        <v>0</v>
      </c>
      <c r="I16" s="528">
        <f t="shared" si="2"/>
        <v>0</v>
      </c>
      <c r="J16" s="603">
        <f t="shared" ref="J16:J27" si="3">E16</f>
        <v>0</v>
      </c>
      <c r="K16" s="603">
        <f t="shared" ref="K16:K27" si="4">E16</f>
        <v>0</v>
      </c>
      <c r="L16" s="603">
        <f t="shared" ref="L16:L27" si="5">E16</f>
        <v>0</v>
      </c>
    </row>
    <row r="17" spans="1:12" ht="23.45" customHeight="1" x14ac:dyDescent="0.2">
      <c r="A17" s="501" t="s">
        <v>634</v>
      </c>
      <c r="B17" s="502"/>
      <c r="C17" s="503"/>
      <c r="D17" s="510" t="s">
        <v>635</v>
      </c>
      <c r="E17" s="525">
        <f t="shared" si="0"/>
        <v>0</v>
      </c>
      <c r="F17" s="527">
        <f t="shared" si="2"/>
        <v>0</v>
      </c>
      <c r="G17" s="528">
        <f t="shared" si="2"/>
        <v>0</v>
      </c>
      <c r="H17" s="528">
        <f t="shared" si="2"/>
        <v>0</v>
      </c>
      <c r="I17" s="528">
        <f t="shared" si="2"/>
        <v>0</v>
      </c>
      <c r="J17" s="603">
        <f t="shared" si="3"/>
        <v>0</v>
      </c>
      <c r="K17" s="603">
        <f t="shared" si="4"/>
        <v>0</v>
      </c>
      <c r="L17" s="603">
        <f t="shared" si="5"/>
        <v>0</v>
      </c>
    </row>
    <row r="18" spans="1:12" ht="23.45" customHeight="1" x14ac:dyDescent="0.2">
      <c r="A18" s="511" t="s">
        <v>636</v>
      </c>
      <c r="B18" s="512"/>
      <c r="C18" s="513"/>
      <c r="D18" s="504" t="s">
        <v>637</v>
      </c>
      <c r="E18" s="525">
        <f t="shared" si="0"/>
        <v>0</v>
      </c>
      <c r="F18" s="527">
        <f>F19</f>
        <v>0</v>
      </c>
      <c r="G18" s="528">
        <f>G19</f>
        <v>0</v>
      </c>
      <c r="H18" s="528">
        <f>H19</f>
        <v>0</v>
      </c>
      <c r="I18" s="528">
        <f>I19</f>
        <v>0</v>
      </c>
      <c r="J18" s="603">
        <f t="shared" si="3"/>
        <v>0</v>
      </c>
      <c r="K18" s="603">
        <f t="shared" si="4"/>
        <v>0</v>
      </c>
      <c r="L18" s="603">
        <f t="shared" si="5"/>
        <v>0</v>
      </c>
    </row>
    <row r="19" spans="1:12" ht="23.45" customHeight="1" x14ac:dyDescent="0.2">
      <c r="A19" s="501"/>
      <c r="B19" s="514" t="s">
        <v>638</v>
      </c>
      <c r="C19" s="515"/>
      <c r="D19" s="504" t="s">
        <v>639</v>
      </c>
      <c r="E19" s="525">
        <f t="shared" si="0"/>
        <v>0</v>
      </c>
      <c r="F19" s="527"/>
      <c r="G19" s="528"/>
      <c r="H19" s="528"/>
      <c r="I19" s="528"/>
      <c r="J19" s="603">
        <f t="shared" si="3"/>
        <v>0</v>
      </c>
      <c r="K19" s="603">
        <f t="shared" si="4"/>
        <v>0</v>
      </c>
      <c r="L19" s="603">
        <f t="shared" si="5"/>
        <v>0</v>
      </c>
    </row>
    <row r="20" spans="1:12" ht="23.45" customHeight="1" x14ac:dyDescent="0.2">
      <c r="A20" s="511" t="s">
        <v>640</v>
      </c>
      <c r="B20" s="516"/>
      <c r="C20" s="517"/>
      <c r="D20" s="510" t="s">
        <v>641</v>
      </c>
      <c r="E20" s="525">
        <f t="shared" si="0"/>
        <v>0</v>
      </c>
      <c r="F20" s="527">
        <f t="shared" ref="F20:L20" si="6">F21+F28+F26</f>
        <v>0</v>
      </c>
      <c r="G20" s="527">
        <f t="shared" si="6"/>
        <v>0</v>
      </c>
      <c r="H20" s="527">
        <f t="shared" si="6"/>
        <v>0</v>
      </c>
      <c r="I20" s="527">
        <f t="shared" si="6"/>
        <v>0</v>
      </c>
      <c r="J20" s="527">
        <f t="shared" si="6"/>
        <v>0</v>
      </c>
      <c r="K20" s="527">
        <f t="shared" si="6"/>
        <v>0</v>
      </c>
      <c r="L20" s="527">
        <f t="shared" si="6"/>
        <v>0</v>
      </c>
    </row>
    <row r="21" spans="1:12" ht="23.45" customHeight="1" x14ac:dyDescent="0.2">
      <c r="A21" s="511" t="s">
        <v>642</v>
      </c>
      <c r="B21" s="514"/>
      <c r="C21" s="518"/>
      <c r="D21" s="510" t="s">
        <v>643</v>
      </c>
      <c r="E21" s="525">
        <f t="shared" si="0"/>
        <v>0</v>
      </c>
      <c r="F21" s="527">
        <f>F22</f>
        <v>0</v>
      </c>
      <c r="G21" s="528">
        <f>G22</f>
        <v>0</v>
      </c>
      <c r="H21" s="528">
        <f>H22</f>
        <v>0</v>
      </c>
      <c r="I21" s="528">
        <f>I22</f>
        <v>0</v>
      </c>
      <c r="J21" s="530">
        <v>0</v>
      </c>
      <c r="K21" s="530">
        <v>0</v>
      </c>
      <c r="L21" s="530">
        <v>0</v>
      </c>
    </row>
    <row r="22" spans="1:12" ht="23.45" customHeight="1" x14ac:dyDescent="0.2">
      <c r="A22" s="511" t="s">
        <v>644</v>
      </c>
      <c r="B22" s="520"/>
      <c r="C22" s="518"/>
      <c r="D22" s="504" t="s">
        <v>645</v>
      </c>
      <c r="E22" s="525">
        <f t="shared" si="0"/>
        <v>0</v>
      </c>
      <c r="F22" s="527">
        <f>F23+F24+F25</f>
        <v>0</v>
      </c>
      <c r="G22" s="528">
        <f>G23+G24+G25</f>
        <v>0</v>
      </c>
      <c r="H22" s="528">
        <f>H23+H24+H25</f>
        <v>0</v>
      </c>
      <c r="I22" s="528">
        <f>I23+I24+I25</f>
        <v>0</v>
      </c>
      <c r="J22" s="530">
        <v>0</v>
      </c>
      <c r="K22" s="530">
        <v>0</v>
      </c>
      <c r="L22" s="530">
        <v>0</v>
      </c>
    </row>
    <row r="23" spans="1:12" ht="23.45" customHeight="1" x14ac:dyDescent="0.2">
      <c r="A23" s="521"/>
      <c r="B23" s="514" t="s">
        <v>646</v>
      </c>
      <c r="C23" s="515"/>
      <c r="D23" s="522" t="s">
        <v>647</v>
      </c>
      <c r="E23" s="525">
        <f t="shared" si="0"/>
        <v>0</v>
      </c>
      <c r="F23" s="527">
        <v>0</v>
      </c>
      <c r="G23" s="528"/>
      <c r="H23" s="528">
        <v>0</v>
      </c>
      <c r="I23" s="528">
        <v>0</v>
      </c>
      <c r="J23" s="530">
        <v>0</v>
      </c>
      <c r="K23" s="530">
        <v>0</v>
      </c>
      <c r="L23" s="530">
        <v>0</v>
      </c>
    </row>
    <row r="24" spans="1:12" ht="23.45" customHeight="1" x14ac:dyDescent="0.2">
      <c r="A24" s="511"/>
      <c r="B24" s="514" t="s">
        <v>648</v>
      </c>
      <c r="C24" s="515"/>
      <c r="D24" s="523" t="s">
        <v>649</v>
      </c>
      <c r="E24" s="525">
        <f t="shared" si="0"/>
        <v>0</v>
      </c>
      <c r="F24" s="527">
        <v>0</v>
      </c>
      <c r="G24" s="528">
        <v>0</v>
      </c>
      <c r="H24" s="528">
        <v>0</v>
      </c>
      <c r="I24" s="528">
        <v>0</v>
      </c>
      <c r="J24" s="530">
        <f t="shared" si="3"/>
        <v>0</v>
      </c>
      <c r="K24" s="530">
        <f t="shared" si="4"/>
        <v>0</v>
      </c>
      <c r="L24" s="530">
        <f t="shared" si="5"/>
        <v>0</v>
      </c>
    </row>
    <row r="25" spans="1:12" ht="23.45" customHeight="1" x14ac:dyDescent="0.2">
      <c r="A25" s="511"/>
      <c r="B25" s="514" t="s">
        <v>650</v>
      </c>
      <c r="C25" s="515"/>
      <c r="D25" s="523" t="s">
        <v>651</v>
      </c>
      <c r="E25" s="525">
        <f t="shared" si="0"/>
        <v>0</v>
      </c>
      <c r="F25" s="527">
        <v>0</v>
      </c>
      <c r="G25" s="528">
        <v>0</v>
      </c>
      <c r="H25" s="528">
        <v>0</v>
      </c>
      <c r="I25" s="528">
        <v>0</v>
      </c>
      <c r="J25" s="530">
        <f t="shared" si="3"/>
        <v>0</v>
      </c>
      <c r="K25" s="530">
        <f t="shared" si="4"/>
        <v>0</v>
      </c>
      <c r="L25" s="530">
        <f t="shared" si="5"/>
        <v>0</v>
      </c>
    </row>
    <row r="26" spans="1:12" ht="23.45" customHeight="1" x14ac:dyDescent="0.2">
      <c r="A26" s="511" t="s">
        <v>652</v>
      </c>
      <c r="B26" s="514"/>
      <c r="C26" s="515"/>
      <c r="D26" s="524" t="s">
        <v>653</v>
      </c>
      <c r="E26" s="525">
        <f>E27</f>
        <v>0</v>
      </c>
      <c r="F26" s="525">
        <f>F27</f>
        <v>0</v>
      </c>
      <c r="G26" s="525">
        <f>G27</f>
        <v>0</v>
      </c>
      <c r="H26" s="525">
        <f>H27</f>
        <v>0</v>
      </c>
      <c r="I26" s="525">
        <f>I27</f>
        <v>0</v>
      </c>
      <c r="J26" s="526">
        <f t="shared" si="3"/>
        <v>0</v>
      </c>
      <c r="K26" s="526">
        <f t="shared" si="4"/>
        <v>0</v>
      </c>
      <c r="L26" s="526">
        <f t="shared" si="5"/>
        <v>0</v>
      </c>
    </row>
    <row r="27" spans="1:12" ht="23.45" customHeight="1" x14ac:dyDescent="0.2">
      <c r="A27" s="511"/>
      <c r="B27" s="514" t="s">
        <v>654</v>
      </c>
      <c r="C27" s="515"/>
      <c r="D27" s="523" t="s">
        <v>655</v>
      </c>
      <c r="E27" s="525">
        <f>F27+G27+H27+I27</f>
        <v>0</v>
      </c>
      <c r="F27" s="527">
        <v>0</v>
      </c>
      <c r="G27" s="528">
        <v>0</v>
      </c>
      <c r="H27" s="528">
        <v>0</v>
      </c>
      <c r="I27" s="528">
        <v>0</v>
      </c>
      <c r="J27" s="526">
        <f t="shared" si="3"/>
        <v>0</v>
      </c>
      <c r="K27" s="526">
        <f t="shared" si="4"/>
        <v>0</v>
      </c>
      <c r="L27" s="526">
        <f t="shared" si="5"/>
        <v>0</v>
      </c>
    </row>
    <row r="28" spans="1:12" ht="23.45" customHeight="1" x14ac:dyDescent="0.2">
      <c r="A28" s="511" t="s">
        <v>656</v>
      </c>
      <c r="B28" s="514"/>
      <c r="C28" s="517"/>
      <c r="D28" s="512" t="s">
        <v>657</v>
      </c>
      <c r="E28" s="525">
        <f t="shared" si="0"/>
        <v>0</v>
      </c>
      <c r="F28" s="527">
        <f t="shared" ref="F28:L28" si="7">F29+F42+F44+F46+F48</f>
        <v>0</v>
      </c>
      <c r="G28" s="528">
        <f t="shared" si="7"/>
        <v>0</v>
      </c>
      <c r="H28" s="528">
        <f t="shared" si="7"/>
        <v>0</v>
      </c>
      <c r="I28" s="528">
        <f t="shared" si="7"/>
        <v>0</v>
      </c>
      <c r="J28" s="528">
        <f t="shared" si="7"/>
        <v>0</v>
      </c>
      <c r="K28" s="528">
        <f t="shared" si="7"/>
        <v>0</v>
      </c>
      <c r="L28" s="528">
        <f t="shared" si="7"/>
        <v>0</v>
      </c>
    </row>
    <row r="29" spans="1:12" ht="55.9" customHeight="1" x14ac:dyDescent="0.2">
      <c r="A29" s="701" t="s">
        <v>658</v>
      </c>
      <c r="B29" s="704"/>
      <c r="C29" s="705"/>
      <c r="D29" s="529" t="s">
        <v>659</v>
      </c>
      <c r="E29" s="525">
        <f>F29+G29+H29+I29</f>
        <v>0</v>
      </c>
      <c r="F29" s="527">
        <f t="shared" ref="F29:L29" si="8">F30+F31+F32+F33+F34+F35+F36+F37+F38+F39+F40+F41</f>
        <v>0</v>
      </c>
      <c r="G29" s="528">
        <f t="shared" si="8"/>
        <v>0</v>
      </c>
      <c r="H29" s="528">
        <f t="shared" si="8"/>
        <v>0</v>
      </c>
      <c r="I29" s="528">
        <f t="shared" si="8"/>
        <v>0</v>
      </c>
      <c r="J29" s="528">
        <f t="shared" si="8"/>
        <v>0</v>
      </c>
      <c r="K29" s="528">
        <f t="shared" si="8"/>
        <v>0</v>
      </c>
      <c r="L29" s="528">
        <f t="shared" si="8"/>
        <v>0</v>
      </c>
    </row>
    <row r="30" spans="1:12" ht="23.45" customHeight="1" x14ac:dyDescent="0.2">
      <c r="A30" s="521"/>
      <c r="B30" s="514" t="s">
        <v>660</v>
      </c>
      <c r="C30" s="515"/>
      <c r="D30" s="504" t="s">
        <v>661</v>
      </c>
      <c r="E30" s="525">
        <f t="shared" si="0"/>
        <v>0</v>
      </c>
      <c r="F30" s="527"/>
      <c r="G30" s="528"/>
      <c r="H30" s="528"/>
      <c r="I30" s="528"/>
      <c r="J30" s="530">
        <f t="shared" ref="J30:J94" si="9">E30</f>
        <v>0</v>
      </c>
      <c r="K30" s="530">
        <f t="shared" ref="K30:K94" si="10">E30</f>
        <v>0</v>
      </c>
      <c r="L30" s="530">
        <f t="shared" ref="L30:L94" si="11">E30</f>
        <v>0</v>
      </c>
    </row>
    <row r="31" spans="1:12" ht="23.45" customHeight="1" x14ac:dyDescent="0.2">
      <c r="A31" s="521"/>
      <c r="B31" s="514" t="s">
        <v>662</v>
      </c>
      <c r="C31" s="515"/>
      <c r="D31" s="504" t="s">
        <v>663</v>
      </c>
      <c r="E31" s="525">
        <f t="shared" si="0"/>
        <v>0</v>
      </c>
      <c r="F31" s="527"/>
      <c r="G31" s="528"/>
      <c r="H31" s="528"/>
      <c r="I31" s="528"/>
      <c r="J31" s="530"/>
      <c r="K31" s="530"/>
      <c r="L31" s="530"/>
    </row>
    <row r="32" spans="1:12" ht="23.45" customHeight="1" x14ac:dyDescent="0.2">
      <c r="A32" s="521"/>
      <c r="B32" s="514" t="s">
        <v>664</v>
      </c>
      <c r="C32" s="515"/>
      <c r="D32" s="504" t="s">
        <v>665</v>
      </c>
      <c r="E32" s="525">
        <f t="shared" si="0"/>
        <v>0</v>
      </c>
      <c r="F32" s="527">
        <v>0</v>
      </c>
      <c r="G32" s="528">
        <v>0</v>
      </c>
      <c r="H32" s="528">
        <v>0</v>
      </c>
      <c r="I32" s="528">
        <v>0</v>
      </c>
      <c r="J32" s="530">
        <f t="shared" si="9"/>
        <v>0</v>
      </c>
      <c r="K32" s="530">
        <f t="shared" si="10"/>
        <v>0</v>
      </c>
      <c r="L32" s="530">
        <f t="shared" si="11"/>
        <v>0</v>
      </c>
    </row>
    <row r="33" spans="1:12" ht="23.45" customHeight="1" x14ac:dyDescent="0.2">
      <c r="A33" s="531"/>
      <c r="B33" s="514" t="s">
        <v>666</v>
      </c>
      <c r="C33" s="515"/>
      <c r="D33" s="504" t="s">
        <v>667</v>
      </c>
      <c r="E33" s="525">
        <f t="shared" si="0"/>
        <v>0</v>
      </c>
      <c r="F33" s="527">
        <v>0</v>
      </c>
      <c r="G33" s="528">
        <v>0</v>
      </c>
      <c r="H33" s="528">
        <v>0</v>
      </c>
      <c r="I33" s="528">
        <v>0</v>
      </c>
      <c r="J33" s="530">
        <f t="shared" si="9"/>
        <v>0</v>
      </c>
      <c r="K33" s="530">
        <f t="shared" si="10"/>
        <v>0</v>
      </c>
      <c r="L33" s="530">
        <f t="shared" si="11"/>
        <v>0</v>
      </c>
    </row>
    <row r="34" spans="1:12" ht="23.45" customHeight="1" x14ac:dyDescent="0.2">
      <c r="A34" s="532"/>
      <c r="B34" s="514" t="s">
        <v>668</v>
      </c>
      <c r="C34" s="515"/>
      <c r="D34" s="504" t="s">
        <v>669</v>
      </c>
      <c r="E34" s="525">
        <f t="shared" si="0"/>
        <v>0</v>
      </c>
      <c r="F34" s="527">
        <v>0</v>
      </c>
      <c r="G34" s="528">
        <v>0</v>
      </c>
      <c r="H34" s="528">
        <v>0</v>
      </c>
      <c r="I34" s="528">
        <v>0</v>
      </c>
      <c r="J34" s="530">
        <f t="shared" si="9"/>
        <v>0</v>
      </c>
      <c r="K34" s="530">
        <f t="shared" si="10"/>
        <v>0</v>
      </c>
      <c r="L34" s="530">
        <f t="shared" si="11"/>
        <v>0</v>
      </c>
    </row>
    <row r="35" spans="1:12" ht="23.45" customHeight="1" x14ac:dyDescent="0.2">
      <c r="A35" s="532"/>
      <c r="B35" s="514" t="s">
        <v>670</v>
      </c>
      <c r="C35" s="515"/>
      <c r="D35" s="504" t="s">
        <v>671</v>
      </c>
      <c r="E35" s="525">
        <f t="shared" si="0"/>
        <v>0</v>
      </c>
      <c r="F35" s="527">
        <v>0</v>
      </c>
      <c r="G35" s="528">
        <v>0</v>
      </c>
      <c r="H35" s="528">
        <v>0</v>
      </c>
      <c r="I35" s="528">
        <v>0</v>
      </c>
      <c r="J35" s="530">
        <f t="shared" si="9"/>
        <v>0</v>
      </c>
      <c r="K35" s="530">
        <f t="shared" si="10"/>
        <v>0</v>
      </c>
      <c r="L35" s="530">
        <f t="shared" si="11"/>
        <v>0</v>
      </c>
    </row>
    <row r="36" spans="1:12" ht="23.45" customHeight="1" x14ac:dyDescent="0.2">
      <c r="A36" s="532"/>
      <c r="B36" s="514" t="s">
        <v>672</v>
      </c>
      <c r="C36" s="515"/>
      <c r="D36" s="504" t="s">
        <v>673</v>
      </c>
      <c r="E36" s="525">
        <f t="shared" si="0"/>
        <v>0</v>
      </c>
      <c r="F36" s="527">
        <v>0</v>
      </c>
      <c r="G36" s="528">
        <v>0</v>
      </c>
      <c r="H36" s="528">
        <v>0</v>
      </c>
      <c r="I36" s="528">
        <v>0</v>
      </c>
      <c r="J36" s="530">
        <f t="shared" si="9"/>
        <v>0</v>
      </c>
      <c r="K36" s="530">
        <f t="shared" si="10"/>
        <v>0</v>
      </c>
      <c r="L36" s="530">
        <f t="shared" si="11"/>
        <v>0</v>
      </c>
    </row>
    <row r="37" spans="1:12" ht="23.45" customHeight="1" x14ac:dyDescent="0.2">
      <c r="A37" s="532"/>
      <c r="B37" s="514" t="s">
        <v>674</v>
      </c>
      <c r="C37" s="515"/>
      <c r="D37" s="504" t="s">
        <v>675</v>
      </c>
      <c r="E37" s="525">
        <f t="shared" si="0"/>
        <v>0</v>
      </c>
      <c r="F37" s="527"/>
      <c r="G37" s="528"/>
      <c r="H37" s="528"/>
      <c r="I37" s="528"/>
      <c r="J37" s="530"/>
      <c r="K37" s="530"/>
      <c r="L37" s="530"/>
    </row>
    <row r="38" spans="1:12" s="535" customFormat="1" ht="23.45" customHeight="1" x14ac:dyDescent="0.2">
      <c r="A38" s="532"/>
      <c r="B38" s="514" t="s">
        <v>676</v>
      </c>
      <c r="C38" s="515"/>
      <c r="D38" s="533" t="s">
        <v>677</v>
      </c>
      <c r="E38" s="530">
        <f t="shared" si="0"/>
        <v>0</v>
      </c>
      <c r="F38" s="534"/>
      <c r="G38" s="530"/>
      <c r="H38" s="530"/>
      <c r="I38" s="530"/>
      <c r="J38" s="530"/>
      <c r="K38" s="530"/>
      <c r="L38" s="530"/>
    </row>
    <row r="39" spans="1:12" s="535" customFormat="1" ht="23.45" customHeight="1" x14ac:dyDescent="0.2">
      <c r="A39" s="532"/>
      <c r="B39" s="683" t="s">
        <v>678</v>
      </c>
      <c r="C39" s="697"/>
      <c r="D39" s="533" t="s">
        <v>679</v>
      </c>
      <c r="E39" s="530">
        <f t="shared" si="0"/>
        <v>0</v>
      </c>
      <c r="F39" s="534">
        <v>0</v>
      </c>
      <c r="G39" s="530">
        <v>0</v>
      </c>
      <c r="H39" s="530">
        <v>0</v>
      </c>
      <c r="I39" s="530">
        <v>0</v>
      </c>
      <c r="J39" s="530">
        <f t="shared" si="9"/>
        <v>0</v>
      </c>
      <c r="K39" s="530">
        <f t="shared" si="10"/>
        <v>0</v>
      </c>
      <c r="L39" s="530">
        <f t="shared" si="11"/>
        <v>0</v>
      </c>
    </row>
    <row r="40" spans="1:12" s="535" customFormat="1" ht="23.45" customHeight="1" x14ac:dyDescent="0.2">
      <c r="A40" s="532"/>
      <c r="B40" s="514" t="s">
        <v>680</v>
      </c>
      <c r="C40" s="515"/>
      <c r="D40" s="533" t="s">
        <v>681</v>
      </c>
      <c r="E40" s="530">
        <f t="shared" si="0"/>
        <v>0</v>
      </c>
      <c r="F40" s="534">
        <v>0</v>
      </c>
      <c r="G40" s="530">
        <v>0</v>
      </c>
      <c r="H40" s="530">
        <v>0</v>
      </c>
      <c r="I40" s="530">
        <v>0</v>
      </c>
      <c r="J40" s="530">
        <f t="shared" si="9"/>
        <v>0</v>
      </c>
      <c r="K40" s="530">
        <f t="shared" si="10"/>
        <v>0</v>
      </c>
      <c r="L40" s="530">
        <f t="shared" si="11"/>
        <v>0</v>
      </c>
    </row>
    <row r="41" spans="1:12" s="535" customFormat="1" ht="23.45" customHeight="1" x14ac:dyDescent="0.2">
      <c r="A41" s="531"/>
      <c r="B41" s="514" t="s">
        <v>682</v>
      </c>
      <c r="C41" s="515"/>
      <c r="D41" s="529" t="s">
        <v>683</v>
      </c>
      <c r="E41" s="530">
        <f t="shared" si="0"/>
        <v>0</v>
      </c>
      <c r="F41" s="534">
        <v>0</v>
      </c>
      <c r="G41" s="530">
        <v>0</v>
      </c>
      <c r="H41" s="530">
        <v>0</v>
      </c>
      <c r="I41" s="530">
        <v>0</v>
      </c>
      <c r="J41" s="530">
        <f t="shared" si="9"/>
        <v>0</v>
      </c>
      <c r="K41" s="530">
        <f t="shared" si="10"/>
        <v>0</v>
      </c>
      <c r="L41" s="530">
        <f t="shared" si="11"/>
        <v>0</v>
      </c>
    </row>
    <row r="42" spans="1:12" ht="23.45" customHeight="1" x14ac:dyDescent="0.2">
      <c r="A42" s="521" t="s">
        <v>684</v>
      </c>
      <c r="B42" s="520"/>
      <c r="C42" s="536"/>
      <c r="D42" s="504" t="s">
        <v>685</v>
      </c>
      <c r="E42" s="525">
        <f t="shared" si="0"/>
        <v>0</v>
      </c>
      <c r="F42" s="527">
        <f>F43</f>
        <v>0</v>
      </c>
      <c r="G42" s="528">
        <f>G43</f>
        <v>0</v>
      </c>
      <c r="H42" s="528">
        <f>H43</f>
        <v>0</v>
      </c>
      <c r="I42" s="528">
        <f>I43</f>
        <v>0</v>
      </c>
      <c r="J42" s="530">
        <f t="shared" si="9"/>
        <v>0</v>
      </c>
      <c r="K42" s="530">
        <f t="shared" si="10"/>
        <v>0</v>
      </c>
      <c r="L42" s="530">
        <f t="shared" si="11"/>
        <v>0</v>
      </c>
    </row>
    <row r="43" spans="1:12" ht="23.45" customHeight="1" x14ac:dyDescent="0.2">
      <c r="A43" s="531"/>
      <c r="B43" s="514" t="s">
        <v>686</v>
      </c>
      <c r="C43" s="515"/>
      <c r="D43" s="504" t="s">
        <v>687</v>
      </c>
      <c r="E43" s="525">
        <f t="shared" si="0"/>
        <v>0</v>
      </c>
      <c r="F43" s="527">
        <v>0</v>
      </c>
      <c r="G43" s="528">
        <v>0</v>
      </c>
      <c r="H43" s="528">
        <v>0</v>
      </c>
      <c r="I43" s="528">
        <v>0</v>
      </c>
      <c r="J43" s="530">
        <f t="shared" si="9"/>
        <v>0</v>
      </c>
      <c r="K43" s="530">
        <f t="shared" si="10"/>
        <v>0</v>
      </c>
      <c r="L43" s="530">
        <f t="shared" si="11"/>
        <v>0</v>
      </c>
    </row>
    <row r="44" spans="1:12" ht="23.45" customHeight="1" x14ac:dyDescent="0.2">
      <c r="A44" s="521" t="s">
        <v>688</v>
      </c>
      <c r="B44" s="520"/>
      <c r="C44" s="517"/>
      <c r="D44" s="504" t="s">
        <v>689</v>
      </c>
      <c r="E44" s="525">
        <f t="shared" si="0"/>
        <v>0</v>
      </c>
      <c r="F44" s="527">
        <f>F45</f>
        <v>0</v>
      </c>
      <c r="G44" s="528">
        <f>G45</f>
        <v>0</v>
      </c>
      <c r="H44" s="528">
        <f>H45</f>
        <v>0</v>
      </c>
      <c r="I44" s="528">
        <f>I45</f>
        <v>0</v>
      </c>
      <c r="J44" s="530">
        <f t="shared" si="9"/>
        <v>0</v>
      </c>
      <c r="K44" s="530">
        <f t="shared" si="10"/>
        <v>0</v>
      </c>
      <c r="L44" s="530">
        <f t="shared" si="11"/>
        <v>0</v>
      </c>
    </row>
    <row r="45" spans="1:12" ht="23.45" customHeight="1" x14ac:dyDescent="0.2">
      <c r="A45" s="521"/>
      <c r="B45" s="514" t="s">
        <v>690</v>
      </c>
      <c r="C45" s="515"/>
      <c r="D45" s="504" t="s">
        <v>691</v>
      </c>
      <c r="E45" s="525">
        <f t="shared" si="0"/>
        <v>0</v>
      </c>
      <c r="F45" s="527">
        <v>0</v>
      </c>
      <c r="G45" s="528">
        <v>0</v>
      </c>
      <c r="H45" s="528">
        <v>0</v>
      </c>
      <c r="I45" s="528">
        <v>0</v>
      </c>
      <c r="J45" s="530">
        <f t="shared" si="9"/>
        <v>0</v>
      </c>
      <c r="K45" s="530">
        <f t="shared" si="10"/>
        <v>0</v>
      </c>
      <c r="L45" s="530">
        <f t="shared" si="11"/>
        <v>0</v>
      </c>
    </row>
    <row r="46" spans="1:12" ht="23.45" customHeight="1" x14ac:dyDescent="0.2">
      <c r="A46" s="521" t="s">
        <v>692</v>
      </c>
      <c r="B46" s="520"/>
      <c r="C46" s="517"/>
      <c r="D46" s="504" t="s">
        <v>693</v>
      </c>
      <c r="E46" s="525">
        <f t="shared" si="0"/>
        <v>0</v>
      </c>
      <c r="F46" s="527">
        <f>F47</f>
        <v>0</v>
      </c>
      <c r="G46" s="528">
        <f>G47</f>
        <v>0</v>
      </c>
      <c r="H46" s="528">
        <f>H47</f>
        <v>0</v>
      </c>
      <c r="I46" s="528">
        <f>I47</f>
        <v>0</v>
      </c>
      <c r="J46" s="530">
        <v>0</v>
      </c>
      <c r="K46" s="530">
        <v>0</v>
      </c>
      <c r="L46" s="530">
        <v>0</v>
      </c>
    </row>
    <row r="47" spans="1:12" ht="23.45" customHeight="1" x14ac:dyDescent="0.2">
      <c r="A47" s="521"/>
      <c r="B47" s="514" t="s">
        <v>694</v>
      </c>
      <c r="C47" s="515"/>
      <c r="D47" s="504" t="s">
        <v>695</v>
      </c>
      <c r="E47" s="525">
        <f t="shared" si="0"/>
        <v>0</v>
      </c>
      <c r="F47" s="527">
        <v>0</v>
      </c>
      <c r="G47" s="528">
        <v>0</v>
      </c>
      <c r="H47" s="528">
        <v>0</v>
      </c>
      <c r="I47" s="528">
        <v>0</v>
      </c>
      <c r="J47" s="530">
        <v>0</v>
      </c>
      <c r="K47" s="530">
        <v>0</v>
      </c>
      <c r="L47" s="530">
        <v>0</v>
      </c>
    </row>
    <row r="48" spans="1:12" ht="23.45" customHeight="1" x14ac:dyDescent="0.2">
      <c r="A48" s="511" t="s">
        <v>696</v>
      </c>
      <c r="B48" s="512"/>
      <c r="C48" s="513"/>
      <c r="D48" s="504" t="s">
        <v>697</v>
      </c>
      <c r="E48" s="525">
        <f t="shared" si="0"/>
        <v>0</v>
      </c>
      <c r="F48" s="527"/>
      <c r="G48" s="528"/>
      <c r="H48" s="528"/>
      <c r="I48" s="528"/>
      <c r="J48" s="530"/>
      <c r="K48" s="530"/>
      <c r="L48" s="530"/>
    </row>
    <row r="49" spans="1:12" ht="23.45" customHeight="1" x14ac:dyDescent="0.2">
      <c r="A49" s="511"/>
      <c r="B49" s="514" t="s">
        <v>698</v>
      </c>
      <c r="C49" s="515"/>
      <c r="D49" s="504" t="s">
        <v>699</v>
      </c>
      <c r="E49" s="525">
        <f t="shared" si="0"/>
        <v>0</v>
      </c>
      <c r="F49" s="527"/>
      <c r="G49" s="528"/>
      <c r="H49" s="528"/>
      <c r="I49" s="528"/>
      <c r="J49" s="530"/>
      <c r="K49" s="530"/>
      <c r="L49" s="530"/>
    </row>
    <row r="50" spans="1:12" ht="23.45" customHeight="1" x14ac:dyDescent="0.2">
      <c r="A50" s="511"/>
      <c r="B50" s="514" t="s">
        <v>700</v>
      </c>
      <c r="C50" s="515"/>
      <c r="D50" s="504" t="s">
        <v>701</v>
      </c>
      <c r="E50" s="525">
        <f t="shared" si="0"/>
        <v>0</v>
      </c>
      <c r="F50" s="527">
        <v>0</v>
      </c>
      <c r="G50" s="528">
        <v>0</v>
      </c>
      <c r="H50" s="528">
        <v>0</v>
      </c>
      <c r="I50" s="528">
        <v>0</v>
      </c>
      <c r="J50" s="530">
        <v>0</v>
      </c>
      <c r="K50" s="530">
        <v>0</v>
      </c>
      <c r="L50" s="530">
        <v>0</v>
      </c>
    </row>
    <row r="51" spans="1:12" ht="23.45" customHeight="1" x14ac:dyDescent="0.2">
      <c r="A51" s="511"/>
      <c r="B51" s="514" t="s">
        <v>702</v>
      </c>
      <c r="C51" s="515"/>
      <c r="D51" s="504" t="s">
        <v>703</v>
      </c>
      <c r="E51" s="525">
        <f t="shared" si="0"/>
        <v>0</v>
      </c>
      <c r="F51" s="527">
        <v>0</v>
      </c>
      <c r="G51" s="528">
        <v>0</v>
      </c>
      <c r="H51" s="528">
        <v>0</v>
      </c>
      <c r="I51" s="528">
        <v>0</v>
      </c>
      <c r="J51" s="530">
        <v>0</v>
      </c>
      <c r="K51" s="530">
        <v>0</v>
      </c>
      <c r="L51" s="530">
        <v>0</v>
      </c>
    </row>
    <row r="52" spans="1:12" ht="23.45" customHeight="1" x14ac:dyDescent="0.2">
      <c r="A52" s="511"/>
      <c r="B52" s="514" t="s">
        <v>704</v>
      </c>
      <c r="C52" s="515"/>
      <c r="D52" s="504" t="s">
        <v>705</v>
      </c>
      <c r="E52" s="525">
        <f t="shared" si="0"/>
        <v>0</v>
      </c>
      <c r="F52" s="527">
        <v>0</v>
      </c>
      <c r="G52" s="528">
        <v>0</v>
      </c>
      <c r="H52" s="528">
        <v>0</v>
      </c>
      <c r="I52" s="528">
        <v>0</v>
      </c>
      <c r="J52" s="530">
        <f t="shared" si="9"/>
        <v>0</v>
      </c>
      <c r="K52" s="530">
        <f t="shared" si="10"/>
        <v>0</v>
      </c>
      <c r="L52" s="530">
        <f t="shared" si="11"/>
        <v>0</v>
      </c>
    </row>
    <row r="53" spans="1:12" s="535" customFormat="1" ht="23.45" customHeight="1" x14ac:dyDescent="0.2">
      <c r="A53" s="521" t="s">
        <v>706</v>
      </c>
      <c r="B53" s="537"/>
      <c r="C53" s="538"/>
      <c r="D53" s="539" t="s">
        <v>707</v>
      </c>
      <c r="E53" s="525">
        <f t="shared" si="0"/>
        <v>0</v>
      </c>
      <c r="F53" s="540">
        <f>F54</f>
        <v>0</v>
      </c>
      <c r="G53" s="542">
        <f>G54</f>
        <v>0</v>
      </c>
      <c r="H53" s="542">
        <f>H54</f>
        <v>0</v>
      </c>
      <c r="I53" s="542">
        <f>I54</f>
        <v>0</v>
      </c>
      <c r="J53" s="530">
        <v>0</v>
      </c>
      <c r="K53" s="530">
        <v>0</v>
      </c>
      <c r="L53" s="530">
        <v>0</v>
      </c>
    </row>
    <row r="54" spans="1:12" s="535" customFormat="1" ht="23.45" customHeight="1" x14ac:dyDescent="0.2">
      <c r="A54" s="521" t="s">
        <v>708</v>
      </c>
      <c r="B54" s="520"/>
      <c r="C54" s="517"/>
      <c r="D54" s="533" t="s">
        <v>709</v>
      </c>
      <c r="E54" s="525">
        <f t="shared" si="0"/>
        <v>0</v>
      </c>
      <c r="F54" s="540">
        <f>F55+F56</f>
        <v>0</v>
      </c>
      <c r="G54" s="542">
        <f>G55+G56</f>
        <v>0</v>
      </c>
      <c r="H54" s="542">
        <f>H55+H56</f>
        <v>0</v>
      </c>
      <c r="I54" s="542">
        <f>I55+I56</f>
        <v>0</v>
      </c>
      <c r="J54" s="530">
        <v>0</v>
      </c>
      <c r="K54" s="530">
        <v>0</v>
      </c>
      <c r="L54" s="530">
        <v>0</v>
      </c>
    </row>
    <row r="55" spans="1:12" s="535" customFormat="1" ht="23.45" customHeight="1" x14ac:dyDescent="0.2">
      <c r="A55" s="521"/>
      <c r="B55" s="514" t="s">
        <v>710</v>
      </c>
      <c r="C55" s="515"/>
      <c r="D55" s="533" t="s">
        <v>711</v>
      </c>
      <c r="E55" s="525">
        <f t="shared" si="0"/>
        <v>0</v>
      </c>
      <c r="F55" s="540">
        <v>0</v>
      </c>
      <c r="G55" s="542">
        <v>0</v>
      </c>
      <c r="H55" s="542">
        <v>0</v>
      </c>
      <c r="I55" s="542">
        <v>0</v>
      </c>
      <c r="J55" s="530">
        <v>0</v>
      </c>
      <c r="K55" s="530">
        <v>0</v>
      </c>
      <c r="L55" s="530">
        <v>0</v>
      </c>
    </row>
    <row r="56" spans="1:12" s="535" customFormat="1" ht="23.45" customHeight="1" x14ac:dyDescent="0.2">
      <c r="A56" s="521"/>
      <c r="B56" s="514" t="s">
        <v>712</v>
      </c>
      <c r="C56" s="515"/>
      <c r="D56" s="533" t="s">
        <v>713</v>
      </c>
      <c r="E56" s="525">
        <f t="shared" si="0"/>
        <v>0</v>
      </c>
      <c r="F56" s="540">
        <v>0</v>
      </c>
      <c r="G56" s="542">
        <v>0</v>
      </c>
      <c r="H56" s="542">
        <v>0</v>
      </c>
      <c r="I56" s="542">
        <v>0</v>
      </c>
      <c r="J56" s="530">
        <f t="shared" si="9"/>
        <v>0</v>
      </c>
      <c r="K56" s="530">
        <f t="shared" si="10"/>
        <v>0</v>
      </c>
      <c r="L56" s="530">
        <f t="shared" si="11"/>
        <v>0</v>
      </c>
    </row>
    <row r="57" spans="1:12" s="535" customFormat="1" ht="23.45" customHeight="1" x14ac:dyDescent="0.2">
      <c r="A57" s="521" t="s">
        <v>714</v>
      </c>
      <c r="B57" s="514"/>
      <c r="C57" s="515"/>
      <c r="D57" s="539" t="s">
        <v>715</v>
      </c>
      <c r="E57" s="525">
        <f>E58</f>
        <v>0</v>
      </c>
      <c r="F57" s="525">
        <f>F58</f>
        <v>0</v>
      </c>
      <c r="G57" s="525">
        <f>G58</f>
        <v>0</v>
      </c>
      <c r="H57" s="525">
        <f>H58</f>
        <v>0</v>
      </c>
      <c r="I57" s="525">
        <f>I58</f>
        <v>0</v>
      </c>
      <c r="J57" s="530">
        <f t="shared" si="9"/>
        <v>0</v>
      </c>
      <c r="K57" s="530">
        <f t="shared" si="10"/>
        <v>0</v>
      </c>
      <c r="L57" s="530">
        <f t="shared" si="11"/>
        <v>0</v>
      </c>
    </row>
    <row r="58" spans="1:12" s="535" customFormat="1" ht="23.45" customHeight="1" x14ac:dyDescent="0.2">
      <c r="A58" s="521"/>
      <c r="B58" s="476" t="s">
        <v>716</v>
      </c>
      <c r="C58" s="515"/>
      <c r="D58" s="533" t="s">
        <v>717</v>
      </c>
      <c r="E58" s="525">
        <f>F58+G58+H58+I58</f>
        <v>0</v>
      </c>
      <c r="F58" s="540">
        <v>0</v>
      </c>
      <c r="G58" s="542">
        <v>0</v>
      </c>
      <c r="H58" s="542">
        <v>0</v>
      </c>
      <c r="I58" s="542">
        <v>0</v>
      </c>
      <c r="J58" s="530">
        <v>0</v>
      </c>
      <c r="K58" s="530">
        <v>0</v>
      </c>
      <c r="L58" s="530">
        <v>0</v>
      </c>
    </row>
    <row r="59" spans="1:12" s="535" customFormat="1" ht="23.45" customHeight="1" x14ac:dyDescent="0.2">
      <c r="A59" s="511" t="s">
        <v>718</v>
      </c>
      <c r="B59" s="514"/>
      <c r="C59" s="517"/>
      <c r="D59" s="539" t="s">
        <v>719</v>
      </c>
      <c r="E59" s="525">
        <f t="shared" si="0"/>
        <v>0</v>
      </c>
      <c r="F59" s="540">
        <f t="shared" ref="F59:L59" si="12">F60</f>
        <v>0</v>
      </c>
      <c r="G59" s="542">
        <f t="shared" si="12"/>
        <v>0</v>
      </c>
      <c r="H59" s="542">
        <f t="shared" si="12"/>
        <v>0</v>
      </c>
      <c r="I59" s="542">
        <f t="shared" si="12"/>
        <v>0</v>
      </c>
      <c r="J59" s="542">
        <f t="shared" si="12"/>
        <v>0</v>
      </c>
      <c r="K59" s="542">
        <f t="shared" si="12"/>
        <v>0</v>
      </c>
      <c r="L59" s="542">
        <f t="shared" si="12"/>
        <v>0</v>
      </c>
    </row>
    <row r="60" spans="1:12" s="535" customFormat="1" ht="23.45" customHeight="1" x14ac:dyDescent="0.2">
      <c r="A60" s="511" t="s">
        <v>720</v>
      </c>
      <c r="B60" s="514"/>
      <c r="C60" s="517"/>
      <c r="D60" s="539" t="s">
        <v>721</v>
      </c>
      <c r="E60" s="525">
        <f t="shared" si="0"/>
        <v>0</v>
      </c>
      <c r="F60" s="540">
        <f t="shared" ref="F60:L60" si="13">F61+F65</f>
        <v>0</v>
      </c>
      <c r="G60" s="542">
        <f t="shared" si="13"/>
        <v>0</v>
      </c>
      <c r="H60" s="542">
        <f t="shared" si="13"/>
        <v>0</v>
      </c>
      <c r="I60" s="542">
        <f t="shared" si="13"/>
        <v>0</v>
      </c>
      <c r="J60" s="542">
        <f t="shared" si="13"/>
        <v>0</v>
      </c>
      <c r="K60" s="542">
        <f t="shared" si="13"/>
        <v>0</v>
      </c>
      <c r="L60" s="542">
        <f t="shared" si="13"/>
        <v>0</v>
      </c>
    </row>
    <row r="61" spans="1:12" s="535" customFormat="1" ht="23.45" customHeight="1" x14ac:dyDescent="0.2">
      <c r="A61" s="511" t="s">
        <v>722</v>
      </c>
      <c r="B61" s="514"/>
      <c r="C61" s="517"/>
      <c r="D61" s="533" t="s">
        <v>723</v>
      </c>
      <c r="E61" s="525">
        <f t="shared" si="0"/>
        <v>0</v>
      </c>
      <c r="F61" s="540">
        <f>F62+F63+F64</f>
        <v>0</v>
      </c>
      <c r="G61" s="542">
        <f>G62+G63+G64</f>
        <v>0</v>
      </c>
      <c r="H61" s="542">
        <f>H62+H63+H64</f>
        <v>0</v>
      </c>
      <c r="I61" s="542">
        <f>I62+I63+I64</f>
        <v>0</v>
      </c>
      <c r="J61" s="530">
        <f t="shared" si="9"/>
        <v>0</v>
      </c>
      <c r="K61" s="530">
        <f t="shared" si="10"/>
        <v>0</v>
      </c>
      <c r="L61" s="530">
        <f t="shared" si="11"/>
        <v>0</v>
      </c>
    </row>
    <row r="62" spans="1:12" s="535" customFormat="1" ht="23.45" customHeight="1" x14ac:dyDescent="0.2">
      <c r="A62" s="511"/>
      <c r="B62" s="514" t="s">
        <v>724</v>
      </c>
      <c r="C62" s="517"/>
      <c r="D62" s="533" t="s">
        <v>725</v>
      </c>
      <c r="E62" s="525">
        <f t="shared" si="0"/>
        <v>0</v>
      </c>
      <c r="F62" s="540">
        <v>0</v>
      </c>
      <c r="G62" s="542">
        <v>0</v>
      </c>
      <c r="H62" s="542">
        <v>0</v>
      </c>
      <c r="I62" s="542">
        <v>0</v>
      </c>
      <c r="J62" s="530">
        <f t="shared" si="9"/>
        <v>0</v>
      </c>
      <c r="K62" s="530">
        <f t="shared" si="10"/>
        <v>0</v>
      </c>
      <c r="L62" s="530">
        <f t="shared" si="11"/>
        <v>0</v>
      </c>
    </row>
    <row r="63" spans="1:12" s="535" customFormat="1" ht="23.45" customHeight="1" x14ac:dyDescent="0.2">
      <c r="A63" s="511"/>
      <c r="B63" s="683" t="s">
        <v>726</v>
      </c>
      <c r="C63" s="697"/>
      <c r="D63" s="533" t="s">
        <v>727</v>
      </c>
      <c r="E63" s="525">
        <f t="shared" si="0"/>
        <v>0</v>
      </c>
      <c r="F63" s="540">
        <v>0</v>
      </c>
      <c r="G63" s="542">
        <v>0</v>
      </c>
      <c r="H63" s="542">
        <v>0</v>
      </c>
      <c r="I63" s="542">
        <v>0</v>
      </c>
      <c r="J63" s="530">
        <f t="shared" si="9"/>
        <v>0</v>
      </c>
      <c r="K63" s="530">
        <f t="shared" si="10"/>
        <v>0</v>
      </c>
      <c r="L63" s="530">
        <f t="shared" si="11"/>
        <v>0</v>
      </c>
    </row>
    <row r="64" spans="1:12" s="535" customFormat="1" ht="23.45" customHeight="1" x14ac:dyDescent="0.2">
      <c r="A64" s="511"/>
      <c r="B64" s="683" t="s">
        <v>728</v>
      </c>
      <c r="C64" s="697"/>
      <c r="D64" s="533" t="s">
        <v>729</v>
      </c>
      <c r="E64" s="525">
        <f t="shared" si="0"/>
        <v>0</v>
      </c>
      <c r="F64" s="540">
        <v>0</v>
      </c>
      <c r="G64" s="542">
        <v>0</v>
      </c>
      <c r="H64" s="542">
        <v>0</v>
      </c>
      <c r="I64" s="542">
        <v>0</v>
      </c>
      <c r="J64" s="530">
        <f t="shared" si="9"/>
        <v>0</v>
      </c>
      <c r="K64" s="530">
        <f t="shared" si="10"/>
        <v>0</v>
      </c>
      <c r="L64" s="530">
        <f t="shared" si="11"/>
        <v>0</v>
      </c>
    </row>
    <row r="65" spans="1:12" s="535" customFormat="1" ht="23.45" customHeight="1" x14ac:dyDescent="0.2">
      <c r="A65" s="511" t="s">
        <v>730</v>
      </c>
      <c r="B65" s="520"/>
      <c r="C65" s="517"/>
      <c r="D65" s="520" t="s">
        <v>731</v>
      </c>
      <c r="E65" s="525">
        <f t="shared" si="0"/>
        <v>0</v>
      </c>
      <c r="F65" s="540"/>
      <c r="G65" s="540"/>
      <c r="H65" s="540"/>
      <c r="I65" s="540"/>
      <c r="J65" s="540"/>
      <c r="K65" s="540"/>
      <c r="L65" s="540"/>
    </row>
    <row r="66" spans="1:12" s="535" customFormat="1" ht="23.45" customHeight="1" x14ac:dyDescent="0.2">
      <c r="A66" s="511"/>
      <c r="B66" s="514" t="s">
        <v>732</v>
      </c>
      <c r="C66" s="515"/>
      <c r="D66" s="533" t="s">
        <v>733</v>
      </c>
      <c r="E66" s="525">
        <f t="shared" si="0"/>
        <v>0</v>
      </c>
      <c r="F66" s="540">
        <v>0</v>
      </c>
      <c r="G66" s="542">
        <v>0</v>
      </c>
      <c r="H66" s="542">
        <v>0</v>
      </c>
      <c r="I66" s="542">
        <v>0</v>
      </c>
      <c r="J66" s="530">
        <f t="shared" si="9"/>
        <v>0</v>
      </c>
      <c r="K66" s="530">
        <f t="shared" si="10"/>
        <v>0</v>
      </c>
      <c r="L66" s="530">
        <f t="shared" si="11"/>
        <v>0</v>
      </c>
    </row>
    <row r="67" spans="1:12" s="535" customFormat="1" ht="23.45" customHeight="1" x14ac:dyDescent="0.2">
      <c r="A67" s="511"/>
      <c r="B67" s="687" t="s">
        <v>734</v>
      </c>
      <c r="C67" s="706"/>
      <c r="D67" s="533" t="s">
        <v>735</v>
      </c>
      <c r="E67" s="525">
        <f t="shared" si="0"/>
        <v>0</v>
      </c>
      <c r="F67" s="540"/>
      <c r="G67" s="542"/>
      <c r="H67" s="542"/>
      <c r="I67" s="542"/>
      <c r="J67" s="530"/>
      <c r="K67" s="530"/>
      <c r="L67" s="530">
        <v>0</v>
      </c>
    </row>
    <row r="68" spans="1:12" s="535" customFormat="1" ht="23.45" customHeight="1" x14ac:dyDescent="0.2">
      <c r="A68" s="511"/>
      <c r="B68" s="514" t="s">
        <v>736</v>
      </c>
      <c r="C68" s="515"/>
      <c r="D68" s="533" t="s">
        <v>737</v>
      </c>
      <c r="E68" s="525">
        <f t="shared" si="0"/>
        <v>0</v>
      </c>
      <c r="F68" s="540"/>
      <c r="G68" s="542"/>
      <c r="H68" s="542"/>
      <c r="I68" s="542"/>
      <c r="J68" s="530"/>
      <c r="K68" s="530"/>
      <c r="L68" s="530"/>
    </row>
    <row r="69" spans="1:12" s="535" customFormat="1" ht="23.45" customHeight="1" x14ac:dyDescent="0.2">
      <c r="A69" s="511"/>
      <c r="B69" s="683" t="s">
        <v>738</v>
      </c>
      <c r="C69" s="697"/>
      <c r="D69" s="533" t="s">
        <v>739</v>
      </c>
      <c r="E69" s="525">
        <f t="shared" si="0"/>
        <v>0</v>
      </c>
      <c r="F69" s="540">
        <v>0</v>
      </c>
      <c r="G69" s="542">
        <v>0</v>
      </c>
      <c r="H69" s="542">
        <v>0</v>
      </c>
      <c r="I69" s="542">
        <v>0</v>
      </c>
      <c r="J69" s="530">
        <f t="shared" si="9"/>
        <v>0</v>
      </c>
      <c r="K69" s="530">
        <f t="shared" si="10"/>
        <v>0</v>
      </c>
      <c r="L69" s="530">
        <f t="shared" si="11"/>
        <v>0</v>
      </c>
    </row>
    <row r="70" spans="1:12" s="548" customFormat="1" ht="40.9" customHeight="1" x14ac:dyDescent="0.2">
      <c r="A70" s="544"/>
      <c r="B70" s="689" t="s">
        <v>740</v>
      </c>
      <c r="C70" s="707"/>
      <c r="D70" s="545" t="s">
        <v>741</v>
      </c>
      <c r="E70" s="530">
        <f t="shared" si="0"/>
        <v>0</v>
      </c>
      <c r="F70" s="546">
        <f>F71+F72+F73</f>
        <v>0</v>
      </c>
      <c r="G70" s="547">
        <f>G71+G72+G73</f>
        <v>0</v>
      </c>
      <c r="H70" s="547">
        <f>H71+H72+H73</f>
        <v>0</v>
      </c>
      <c r="I70" s="547">
        <f>I71+I72+I73</f>
        <v>0</v>
      </c>
      <c r="J70" s="530">
        <v>0</v>
      </c>
      <c r="K70" s="530">
        <v>0</v>
      </c>
      <c r="L70" s="530">
        <v>0</v>
      </c>
    </row>
    <row r="71" spans="1:12" s="548" customFormat="1" ht="23.45" customHeight="1" x14ac:dyDescent="0.2">
      <c r="A71" s="544"/>
      <c r="B71" s="549"/>
      <c r="C71" s="550" t="s">
        <v>742</v>
      </c>
      <c r="D71" s="545" t="s">
        <v>743</v>
      </c>
      <c r="E71" s="530">
        <f t="shared" si="0"/>
        <v>0</v>
      </c>
      <c r="F71" s="546">
        <v>0</v>
      </c>
      <c r="G71" s="547">
        <v>0</v>
      </c>
      <c r="H71" s="547">
        <v>0</v>
      </c>
      <c r="I71" s="547">
        <v>0</v>
      </c>
      <c r="J71" s="530">
        <v>0</v>
      </c>
      <c r="K71" s="530">
        <v>0</v>
      </c>
      <c r="L71" s="530">
        <v>0</v>
      </c>
    </row>
    <row r="72" spans="1:12" s="548" customFormat="1" ht="23.45" customHeight="1" x14ac:dyDescent="0.2">
      <c r="A72" s="544"/>
      <c r="B72" s="549"/>
      <c r="C72" s="550" t="s">
        <v>744</v>
      </c>
      <c r="D72" s="545" t="s">
        <v>745</v>
      </c>
      <c r="E72" s="530">
        <f t="shared" si="0"/>
        <v>0</v>
      </c>
      <c r="F72" s="546">
        <v>0</v>
      </c>
      <c r="G72" s="547">
        <v>0</v>
      </c>
      <c r="H72" s="547">
        <v>0</v>
      </c>
      <c r="I72" s="547">
        <v>0</v>
      </c>
      <c r="J72" s="530">
        <f t="shared" si="9"/>
        <v>0</v>
      </c>
      <c r="K72" s="530">
        <f t="shared" si="10"/>
        <v>0</v>
      </c>
      <c r="L72" s="530">
        <f t="shared" si="11"/>
        <v>0</v>
      </c>
    </row>
    <row r="73" spans="1:12" s="548" customFormat="1" ht="23.45" customHeight="1" x14ac:dyDescent="0.2">
      <c r="A73" s="544"/>
      <c r="B73" s="549"/>
      <c r="C73" s="551" t="s">
        <v>746</v>
      </c>
      <c r="D73" s="545" t="s">
        <v>747</v>
      </c>
      <c r="E73" s="530">
        <f t="shared" si="0"/>
        <v>0</v>
      </c>
      <c r="F73" s="546">
        <v>0</v>
      </c>
      <c r="G73" s="547">
        <v>0</v>
      </c>
      <c r="H73" s="547">
        <v>0</v>
      </c>
      <c r="I73" s="547">
        <v>0</v>
      </c>
      <c r="J73" s="530">
        <f t="shared" si="9"/>
        <v>0</v>
      </c>
      <c r="K73" s="530">
        <f t="shared" si="10"/>
        <v>0</v>
      </c>
      <c r="L73" s="530">
        <f t="shared" si="11"/>
        <v>0</v>
      </c>
    </row>
    <row r="74" spans="1:12" s="548" customFormat="1" ht="23.45" customHeight="1" x14ac:dyDescent="0.2">
      <c r="A74" s="544"/>
      <c r="B74" s="689" t="s">
        <v>748</v>
      </c>
      <c r="C74" s="707"/>
      <c r="D74" s="545" t="s">
        <v>749</v>
      </c>
      <c r="E74" s="530">
        <f t="shared" si="0"/>
        <v>0</v>
      </c>
      <c r="F74" s="546">
        <f>F75+F76+F77</f>
        <v>0</v>
      </c>
      <c r="G74" s="547">
        <f>G75+G76+G77</f>
        <v>0</v>
      </c>
      <c r="H74" s="547">
        <f>H75+H76+H77</f>
        <v>0</v>
      </c>
      <c r="I74" s="547">
        <f>I75+I76+I77</f>
        <v>0</v>
      </c>
      <c r="J74" s="530">
        <f t="shared" si="9"/>
        <v>0</v>
      </c>
      <c r="K74" s="530">
        <f t="shared" si="10"/>
        <v>0</v>
      </c>
      <c r="L74" s="530">
        <f t="shared" si="11"/>
        <v>0</v>
      </c>
    </row>
    <row r="75" spans="1:12" s="548" customFormat="1" ht="23.45" customHeight="1" x14ac:dyDescent="0.2">
      <c r="A75" s="544"/>
      <c r="B75" s="549"/>
      <c r="C75" s="550" t="s">
        <v>750</v>
      </c>
      <c r="D75" s="545" t="s">
        <v>751</v>
      </c>
      <c r="E75" s="530">
        <f t="shared" si="0"/>
        <v>0</v>
      </c>
      <c r="F75" s="546">
        <v>0</v>
      </c>
      <c r="G75" s="547">
        <v>0</v>
      </c>
      <c r="H75" s="547">
        <v>0</v>
      </c>
      <c r="I75" s="547">
        <v>0</v>
      </c>
      <c r="J75" s="530">
        <f t="shared" si="9"/>
        <v>0</v>
      </c>
      <c r="K75" s="530">
        <f t="shared" si="10"/>
        <v>0</v>
      </c>
      <c r="L75" s="530">
        <f t="shared" si="11"/>
        <v>0</v>
      </c>
    </row>
    <row r="76" spans="1:12" s="548" customFormat="1" ht="23.45" customHeight="1" x14ac:dyDescent="0.2">
      <c r="A76" s="544"/>
      <c r="B76" s="549"/>
      <c r="C76" s="550" t="s">
        <v>752</v>
      </c>
      <c r="D76" s="545" t="s">
        <v>753</v>
      </c>
      <c r="E76" s="530">
        <f t="shared" si="0"/>
        <v>0</v>
      </c>
      <c r="F76" s="546">
        <v>0</v>
      </c>
      <c r="G76" s="547">
        <v>0</v>
      </c>
      <c r="H76" s="547">
        <v>0</v>
      </c>
      <c r="I76" s="547">
        <v>0</v>
      </c>
      <c r="J76" s="530">
        <f t="shared" si="9"/>
        <v>0</v>
      </c>
      <c r="K76" s="530">
        <f t="shared" si="10"/>
        <v>0</v>
      </c>
      <c r="L76" s="530">
        <f t="shared" si="11"/>
        <v>0</v>
      </c>
    </row>
    <row r="77" spans="1:12" s="548" customFormat="1" ht="23.45" customHeight="1" x14ac:dyDescent="0.2">
      <c r="A77" s="544"/>
      <c r="B77" s="549"/>
      <c r="C77" s="550" t="s">
        <v>754</v>
      </c>
      <c r="D77" s="545" t="s">
        <v>755</v>
      </c>
      <c r="E77" s="530">
        <f t="shared" si="0"/>
        <v>0</v>
      </c>
      <c r="F77" s="546">
        <v>0</v>
      </c>
      <c r="G77" s="547">
        <v>0</v>
      </c>
      <c r="H77" s="547">
        <v>0</v>
      </c>
      <c r="I77" s="547">
        <v>0</v>
      </c>
      <c r="J77" s="530">
        <f t="shared" si="9"/>
        <v>0</v>
      </c>
      <c r="K77" s="530">
        <f t="shared" si="10"/>
        <v>0</v>
      </c>
      <c r="L77" s="530">
        <f t="shared" si="11"/>
        <v>0</v>
      </c>
    </row>
    <row r="78" spans="1:12" s="535" customFormat="1" ht="44.45" customHeight="1" x14ac:dyDescent="0.2">
      <c r="A78" s="544"/>
      <c r="B78" s="689" t="s">
        <v>756</v>
      </c>
      <c r="C78" s="707"/>
      <c r="D78" s="545" t="s">
        <v>757</v>
      </c>
      <c r="E78" s="530">
        <f>F78+G78+H78+I78</f>
        <v>0</v>
      </c>
      <c r="F78" s="546"/>
      <c r="G78" s="547"/>
      <c r="H78" s="547"/>
      <c r="I78" s="547"/>
      <c r="J78" s="530"/>
      <c r="K78" s="530"/>
      <c r="L78" s="530"/>
    </row>
    <row r="79" spans="1:12" s="535" customFormat="1" ht="47.45" customHeight="1" x14ac:dyDescent="0.2">
      <c r="A79" s="685" t="s">
        <v>758</v>
      </c>
      <c r="B79" s="695"/>
      <c r="C79" s="696"/>
      <c r="D79" s="553" t="s">
        <v>759</v>
      </c>
      <c r="E79" s="530">
        <f t="shared" si="0"/>
        <v>0</v>
      </c>
      <c r="F79" s="554">
        <f>F80+F84+F88+F92+F96+F100+F104+F108+F112+F116+F120</f>
        <v>0</v>
      </c>
      <c r="G79" s="555">
        <f>G80+G84+G88+G92+G96+G100+G104+G108+G112+G116+G120</f>
        <v>0</v>
      </c>
      <c r="H79" s="555">
        <f>H80+H84+H88+H92+H96+H100+H104+H108+H112+H116+H120</f>
        <v>0</v>
      </c>
      <c r="I79" s="555">
        <f>I80+I84+I88+I92+I96+I100+I104+I108+I112+I116+I120</f>
        <v>0</v>
      </c>
      <c r="J79" s="530">
        <f t="shared" si="9"/>
        <v>0</v>
      </c>
      <c r="K79" s="530">
        <f t="shared" si="10"/>
        <v>0</v>
      </c>
      <c r="L79" s="530">
        <f t="shared" si="11"/>
        <v>0</v>
      </c>
    </row>
    <row r="80" spans="1:12" s="535" customFormat="1" ht="23.45" customHeight="1" x14ac:dyDescent="0.2">
      <c r="A80" s="556"/>
      <c r="B80" s="683" t="s">
        <v>760</v>
      </c>
      <c r="C80" s="697"/>
      <c r="D80" s="529" t="s">
        <v>761</v>
      </c>
      <c r="E80" s="525">
        <f t="shared" si="0"/>
        <v>0</v>
      </c>
      <c r="F80" s="554">
        <f>F81+F82+F83</f>
        <v>0</v>
      </c>
      <c r="G80" s="555">
        <f>G81+G82+G83</f>
        <v>0</v>
      </c>
      <c r="H80" s="555">
        <f>H81+H82+H83</f>
        <v>0</v>
      </c>
      <c r="I80" s="555">
        <f>I81+I82+I83</f>
        <v>0</v>
      </c>
      <c r="J80" s="530">
        <f t="shared" si="9"/>
        <v>0</v>
      </c>
      <c r="K80" s="530">
        <f t="shared" si="10"/>
        <v>0</v>
      </c>
      <c r="L80" s="530">
        <f t="shared" si="11"/>
        <v>0</v>
      </c>
    </row>
    <row r="81" spans="1:12" s="535" customFormat="1" ht="23.45" customHeight="1" x14ac:dyDescent="0.2">
      <c r="A81" s="556"/>
      <c r="B81" s="557"/>
      <c r="C81" s="558" t="s">
        <v>762</v>
      </c>
      <c r="D81" s="529" t="s">
        <v>763</v>
      </c>
      <c r="E81" s="525">
        <f t="shared" si="0"/>
        <v>0</v>
      </c>
      <c r="F81" s="554"/>
      <c r="G81" s="555"/>
      <c r="H81" s="555"/>
      <c r="I81" s="555"/>
      <c r="J81" s="530">
        <f t="shared" si="9"/>
        <v>0</v>
      </c>
      <c r="K81" s="530">
        <f t="shared" si="10"/>
        <v>0</v>
      </c>
      <c r="L81" s="530">
        <f t="shared" si="11"/>
        <v>0</v>
      </c>
    </row>
    <row r="82" spans="1:12" s="535" customFormat="1" ht="23.45" customHeight="1" x14ac:dyDescent="0.2">
      <c r="A82" s="556"/>
      <c r="B82" s="557"/>
      <c r="C82" s="558" t="s">
        <v>764</v>
      </c>
      <c r="D82" s="529" t="s">
        <v>765</v>
      </c>
      <c r="E82" s="525">
        <f t="shared" si="0"/>
        <v>0</v>
      </c>
      <c r="F82" s="554"/>
      <c r="G82" s="555"/>
      <c r="H82" s="555"/>
      <c r="I82" s="555"/>
      <c r="J82" s="530">
        <f t="shared" si="9"/>
        <v>0</v>
      </c>
      <c r="K82" s="530">
        <f t="shared" si="10"/>
        <v>0</v>
      </c>
      <c r="L82" s="530">
        <f t="shared" si="11"/>
        <v>0</v>
      </c>
    </row>
    <row r="83" spans="1:12" s="535" customFormat="1" ht="23.45" customHeight="1" x14ac:dyDescent="0.2">
      <c r="A83" s="556"/>
      <c r="B83" s="557"/>
      <c r="C83" s="558" t="s">
        <v>766</v>
      </c>
      <c r="D83" s="529" t="s">
        <v>767</v>
      </c>
      <c r="E83" s="525">
        <f t="shared" ref="E83:E146" si="14">F83+G83+H83+I83</f>
        <v>0</v>
      </c>
      <c r="F83" s="554"/>
      <c r="G83" s="555"/>
      <c r="H83" s="555"/>
      <c r="I83" s="555"/>
      <c r="J83" s="530">
        <f t="shared" si="9"/>
        <v>0</v>
      </c>
      <c r="K83" s="530">
        <f t="shared" si="10"/>
        <v>0</v>
      </c>
      <c r="L83" s="530">
        <f t="shared" si="11"/>
        <v>0</v>
      </c>
    </row>
    <row r="84" spans="1:12" s="535" customFormat="1" ht="23.45" customHeight="1" x14ac:dyDescent="0.2">
      <c r="A84" s="556"/>
      <c r="B84" s="683" t="s">
        <v>768</v>
      </c>
      <c r="C84" s="697"/>
      <c r="D84" s="529" t="s">
        <v>769</v>
      </c>
      <c r="E84" s="525">
        <f t="shared" si="14"/>
        <v>0</v>
      </c>
      <c r="F84" s="554">
        <f>F85+F86+F87</f>
        <v>0</v>
      </c>
      <c r="G84" s="555">
        <f>G85+G86+G87</f>
        <v>0</v>
      </c>
      <c r="H84" s="555">
        <f>H85+H86+H87</f>
        <v>0</v>
      </c>
      <c r="I84" s="555">
        <f>I85+I86+I87</f>
        <v>0</v>
      </c>
      <c r="J84" s="530">
        <f t="shared" si="9"/>
        <v>0</v>
      </c>
      <c r="K84" s="530">
        <f t="shared" si="10"/>
        <v>0</v>
      </c>
      <c r="L84" s="530">
        <f t="shared" si="11"/>
        <v>0</v>
      </c>
    </row>
    <row r="85" spans="1:12" s="535" customFormat="1" ht="23.45" customHeight="1" x14ac:dyDescent="0.2">
      <c r="A85" s="556"/>
      <c r="B85" s="557"/>
      <c r="C85" s="558" t="s">
        <v>762</v>
      </c>
      <c r="D85" s="529" t="s">
        <v>770</v>
      </c>
      <c r="E85" s="525">
        <f t="shared" si="14"/>
        <v>0</v>
      </c>
      <c r="F85" s="554"/>
      <c r="G85" s="555"/>
      <c r="H85" s="555"/>
      <c r="I85" s="555"/>
      <c r="J85" s="530">
        <f t="shared" si="9"/>
        <v>0</v>
      </c>
      <c r="K85" s="530">
        <f t="shared" si="10"/>
        <v>0</v>
      </c>
      <c r="L85" s="530">
        <f t="shared" si="11"/>
        <v>0</v>
      </c>
    </row>
    <row r="86" spans="1:12" s="535" customFormat="1" ht="23.45" customHeight="1" x14ac:dyDescent="0.2">
      <c r="A86" s="556"/>
      <c r="B86" s="557"/>
      <c r="C86" s="558" t="s">
        <v>764</v>
      </c>
      <c r="D86" s="529" t="s">
        <v>771</v>
      </c>
      <c r="E86" s="525">
        <f t="shared" si="14"/>
        <v>0</v>
      </c>
      <c r="F86" s="554"/>
      <c r="G86" s="555"/>
      <c r="H86" s="555"/>
      <c r="I86" s="555"/>
      <c r="J86" s="530">
        <f t="shared" si="9"/>
        <v>0</v>
      </c>
      <c r="K86" s="530">
        <f t="shared" si="10"/>
        <v>0</v>
      </c>
      <c r="L86" s="530">
        <f t="shared" si="11"/>
        <v>0</v>
      </c>
    </row>
    <row r="87" spans="1:12" s="535" customFormat="1" ht="23.45" customHeight="1" x14ac:dyDescent="0.2">
      <c r="A87" s="556"/>
      <c r="B87" s="557"/>
      <c r="C87" s="558" t="s">
        <v>766</v>
      </c>
      <c r="D87" s="529" t="s">
        <v>772</v>
      </c>
      <c r="E87" s="525">
        <f t="shared" si="14"/>
        <v>0</v>
      </c>
      <c r="F87" s="554"/>
      <c r="G87" s="555"/>
      <c r="H87" s="555"/>
      <c r="I87" s="555"/>
      <c r="J87" s="530">
        <f t="shared" si="9"/>
        <v>0</v>
      </c>
      <c r="K87" s="530">
        <f t="shared" si="10"/>
        <v>0</v>
      </c>
      <c r="L87" s="530">
        <f t="shared" si="11"/>
        <v>0</v>
      </c>
    </row>
    <row r="88" spans="1:12" s="535" customFormat="1" ht="23.45" customHeight="1" x14ac:dyDescent="0.2">
      <c r="A88" s="556"/>
      <c r="B88" s="683" t="s">
        <v>773</v>
      </c>
      <c r="C88" s="697"/>
      <c r="D88" s="529" t="s">
        <v>774</v>
      </c>
      <c r="E88" s="525">
        <f t="shared" si="14"/>
        <v>0</v>
      </c>
      <c r="F88" s="554">
        <f>F89+F90+F91</f>
        <v>0</v>
      </c>
      <c r="G88" s="555">
        <f>G89+G90+G91</f>
        <v>0</v>
      </c>
      <c r="H88" s="555">
        <f>H89+H90+H91</f>
        <v>0</v>
      </c>
      <c r="I88" s="555">
        <f>I89+I90+I91</f>
        <v>0</v>
      </c>
      <c r="J88" s="530">
        <f t="shared" si="9"/>
        <v>0</v>
      </c>
      <c r="K88" s="530">
        <f t="shared" si="10"/>
        <v>0</v>
      </c>
      <c r="L88" s="530">
        <f t="shared" si="11"/>
        <v>0</v>
      </c>
    </row>
    <row r="89" spans="1:12" s="535" customFormat="1" ht="23.45" customHeight="1" x14ac:dyDescent="0.2">
      <c r="A89" s="556"/>
      <c r="B89" s="557"/>
      <c r="C89" s="558" t="s">
        <v>762</v>
      </c>
      <c r="D89" s="529" t="s">
        <v>775</v>
      </c>
      <c r="E89" s="525">
        <f t="shared" si="14"/>
        <v>0</v>
      </c>
      <c r="F89" s="554"/>
      <c r="G89" s="555"/>
      <c r="H89" s="555"/>
      <c r="I89" s="555"/>
      <c r="J89" s="530">
        <f t="shared" si="9"/>
        <v>0</v>
      </c>
      <c r="K89" s="530">
        <f t="shared" si="10"/>
        <v>0</v>
      </c>
      <c r="L89" s="530">
        <f t="shared" si="11"/>
        <v>0</v>
      </c>
    </row>
    <row r="90" spans="1:12" s="535" customFormat="1" ht="23.45" customHeight="1" x14ac:dyDescent="0.2">
      <c r="A90" s="556"/>
      <c r="B90" s="557"/>
      <c r="C90" s="558" t="s">
        <v>764</v>
      </c>
      <c r="D90" s="529" t="s">
        <v>776</v>
      </c>
      <c r="E90" s="525">
        <f t="shared" si="14"/>
        <v>0</v>
      </c>
      <c r="F90" s="554"/>
      <c r="G90" s="555"/>
      <c r="H90" s="555"/>
      <c r="I90" s="555"/>
      <c r="J90" s="530">
        <f t="shared" si="9"/>
        <v>0</v>
      </c>
      <c r="K90" s="530">
        <f t="shared" si="10"/>
        <v>0</v>
      </c>
      <c r="L90" s="530">
        <f t="shared" si="11"/>
        <v>0</v>
      </c>
    </row>
    <row r="91" spans="1:12" s="535" customFormat="1" ht="23.45" customHeight="1" x14ac:dyDescent="0.2">
      <c r="A91" s="556"/>
      <c r="B91" s="557"/>
      <c r="C91" s="558" t="s">
        <v>766</v>
      </c>
      <c r="D91" s="529" t="s">
        <v>777</v>
      </c>
      <c r="E91" s="525">
        <f t="shared" si="14"/>
        <v>0</v>
      </c>
      <c r="F91" s="554"/>
      <c r="G91" s="555"/>
      <c r="H91" s="555"/>
      <c r="I91" s="555"/>
      <c r="J91" s="530">
        <f t="shared" si="9"/>
        <v>0</v>
      </c>
      <c r="K91" s="530">
        <f t="shared" si="10"/>
        <v>0</v>
      </c>
      <c r="L91" s="530">
        <f t="shared" si="11"/>
        <v>0</v>
      </c>
    </row>
    <row r="92" spans="1:12" s="535" customFormat="1" ht="23.45" customHeight="1" x14ac:dyDescent="0.2">
      <c r="A92" s="556"/>
      <c r="B92" s="683" t="s">
        <v>778</v>
      </c>
      <c r="C92" s="697"/>
      <c r="D92" s="529" t="s">
        <v>779</v>
      </c>
      <c r="E92" s="525">
        <f t="shared" si="14"/>
        <v>0</v>
      </c>
      <c r="F92" s="540">
        <f>F93+F94+F95</f>
        <v>0</v>
      </c>
      <c r="G92" s="542">
        <f>G93+G94+G95</f>
        <v>0</v>
      </c>
      <c r="H92" s="542">
        <f>H93+H94+H95</f>
        <v>0</v>
      </c>
      <c r="I92" s="542">
        <f>I93+I94+I95</f>
        <v>0</v>
      </c>
      <c r="J92" s="530">
        <f t="shared" si="9"/>
        <v>0</v>
      </c>
      <c r="K92" s="530">
        <f t="shared" si="10"/>
        <v>0</v>
      </c>
      <c r="L92" s="530">
        <f t="shared" si="11"/>
        <v>0</v>
      </c>
    </row>
    <row r="93" spans="1:12" s="535" customFormat="1" ht="23.45" customHeight="1" x14ac:dyDescent="0.2">
      <c r="A93" s="556"/>
      <c r="B93" s="557"/>
      <c r="C93" s="558" t="s">
        <v>762</v>
      </c>
      <c r="D93" s="529" t="s">
        <v>780</v>
      </c>
      <c r="E93" s="525">
        <f t="shared" si="14"/>
        <v>0</v>
      </c>
      <c r="F93" s="540"/>
      <c r="G93" s="542"/>
      <c r="H93" s="542"/>
      <c r="I93" s="542"/>
      <c r="J93" s="530">
        <f t="shared" si="9"/>
        <v>0</v>
      </c>
      <c r="K93" s="530">
        <f t="shared" si="10"/>
        <v>0</v>
      </c>
      <c r="L93" s="530">
        <f t="shared" si="11"/>
        <v>0</v>
      </c>
    </row>
    <row r="94" spans="1:12" s="535" customFormat="1" ht="23.45" customHeight="1" x14ac:dyDescent="0.2">
      <c r="A94" s="556"/>
      <c r="B94" s="557"/>
      <c r="C94" s="558" t="s">
        <v>764</v>
      </c>
      <c r="D94" s="529" t="s">
        <v>781</v>
      </c>
      <c r="E94" s="525">
        <f t="shared" si="14"/>
        <v>0</v>
      </c>
      <c r="F94" s="540"/>
      <c r="G94" s="542"/>
      <c r="H94" s="542"/>
      <c r="I94" s="542"/>
      <c r="J94" s="530">
        <f t="shared" si="9"/>
        <v>0</v>
      </c>
      <c r="K94" s="530">
        <f t="shared" si="10"/>
        <v>0</v>
      </c>
      <c r="L94" s="530">
        <f t="shared" si="11"/>
        <v>0</v>
      </c>
    </row>
    <row r="95" spans="1:12" s="535" customFormat="1" ht="23.45" customHeight="1" x14ac:dyDescent="0.2">
      <c r="A95" s="556"/>
      <c r="B95" s="557"/>
      <c r="C95" s="558" t="s">
        <v>766</v>
      </c>
      <c r="D95" s="529" t="s">
        <v>782</v>
      </c>
      <c r="E95" s="525">
        <f t="shared" si="14"/>
        <v>0</v>
      </c>
      <c r="F95" s="540"/>
      <c r="G95" s="542"/>
      <c r="H95" s="542"/>
      <c r="I95" s="542"/>
      <c r="J95" s="530">
        <f t="shared" ref="J95:J123" si="15">E95</f>
        <v>0</v>
      </c>
      <c r="K95" s="530">
        <f t="shared" ref="K95:K123" si="16">E95</f>
        <v>0</v>
      </c>
      <c r="L95" s="530">
        <f t="shared" ref="L95:L123" si="17">E95</f>
        <v>0</v>
      </c>
    </row>
    <row r="96" spans="1:12" s="535" customFormat="1" ht="23.45" customHeight="1" x14ac:dyDescent="0.2">
      <c r="A96" s="556"/>
      <c r="B96" s="683" t="s">
        <v>783</v>
      </c>
      <c r="C96" s="697"/>
      <c r="D96" s="529" t="s">
        <v>784</v>
      </c>
      <c r="E96" s="525">
        <f t="shared" si="14"/>
        <v>0</v>
      </c>
      <c r="F96" s="540">
        <f>F97+F98+F99</f>
        <v>0</v>
      </c>
      <c r="G96" s="542">
        <f>G97+G98+G99</f>
        <v>0</v>
      </c>
      <c r="H96" s="542">
        <f>H97+H98+H99</f>
        <v>0</v>
      </c>
      <c r="I96" s="542">
        <f>I97+I98+I99</f>
        <v>0</v>
      </c>
      <c r="J96" s="530">
        <f t="shared" si="15"/>
        <v>0</v>
      </c>
      <c r="K96" s="530">
        <f t="shared" si="16"/>
        <v>0</v>
      </c>
      <c r="L96" s="530">
        <f t="shared" si="17"/>
        <v>0</v>
      </c>
    </row>
    <row r="97" spans="1:12" s="535" customFormat="1" ht="23.45" customHeight="1" x14ac:dyDescent="0.2">
      <c r="A97" s="556"/>
      <c r="B97" s="557"/>
      <c r="C97" s="558" t="s">
        <v>762</v>
      </c>
      <c r="D97" s="529" t="s">
        <v>785</v>
      </c>
      <c r="E97" s="525">
        <f t="shared" si="14"/>
        <v>0</v>
      </c>
      <c r="F97" s="540"/>
      <c r="G97" s="542"/>
      <c r="H97" s="542"/>
      <c r="I97" s="542"/>
      <c r="J97" s="530">
        <f t="shared" si="15"/>
        <v>0</v>
      </c>
      <c r="K97" s="530">
        <f t="shared" si="16"/>
        <v>0</v>
      </c>
      <c r="L97" s="530">
        <f t="shared" si="17"/>
        <v>0</v>
      </c>
    </row>
    <row r="98" spans="1:12" s="535" customFormat="1" ht="23.45" customHeight="1" x14ac:dyDescent="0.2">
      <c r="A98" s="556"/>
      <c r="B98" s="557"/>
      <c r="C98" s="558" t="s">
        <v>764</v>
      </c>
      <c r="D98" s="529" t="s">
        <v>786</v>
      </c>
      <c r="E98" s="525">
        <f t="shared" si="14"/>
        <v>0</v>
      </c>
      <c r="F98" s="540"/>
      <c r="G98" s="542"/>
      <c r="H98" s="542"/>
      <c r="I98" s="542"/>
      <c r="J98" s="530">
        <f t="shared" si="15"/>
        <v>0</v>
      </c>
      <c r="K98" s="530">
        <f t="shared" si="16"/>
        <v>0</v>
      </c>
      <c r="L98" s="530">
        <f t="shared" si="17"/>
        <v>0</v>
      </c>
    </row>
    <row r="99" spans="1:12" s="535" customFormat="1" ht="23.45" customHeight="1" x14ac:dyDescent="0.2">
      <c r="A99" s="556"/>
      <c r="B99" s="557"/>
      <c r="C99" s="558" t="s">
        <v>766</v>
      </c>
      <c r="D99" s="529" t="s">
        <v>787</v>
      </c>
      <c r="E99" s="525">
        <f t="shared" si="14"/>
        <v>0</v>
      </c>
      <c r="F99" s="540"/>
      <c r="G99" s="542"/>
      <c r="H99" s="542"/>
      <c r="I99" s="542"/>
      <c r="J99" s="530">
        <f t="shared" si="15"/>
        <v>0</v>
      </c>
      <c r="K99" s="530">
        <f t="shared" si="16"/>
        <v>0</v>
      </c>
      <c r="L99" s="530">
        <f t="shared" si="17"/>
        <v>0</v>
      </c>
    </row>
    <row r="100" spans="1:12" s="535" customFormat="1" ht="23.45" customHeight="1" x14ac:dyDescent="0.2">
      <c r="A100" s="556"/>
      <c r="B100" s="683" t="s">
        <v>788</v>
      </c>
      <c r="C100" s="697"/>
      <c r="D100" s="529" t="s">
        <v>789</v>
      </c>
      <c r="E100" s="525">
        <f t="shared" si="14"/>
        <v>0</v>
      </c>
      <c r="F100" s="540">
        <f>F101+F102+F103</f>
        <v>0</v>
      </c>
      <c r="G100" s="542">
        <f>G101+G102+G103</f>
        <v>0</v>
      </c>
      <c r="H100" s="542">
        <f>H101+H102+H103</f>
        <v>0</v>
      </c>
      <c r="I100" s="542">
        <f>I101+I102+I103</f>
        <v>0</v>
      </c>
      <c r="J100" s="530">
        <f t="shared" si="15"/>
        <v>0</v>
      </c>
      <c r="K100" s="530">
        <f t="shared" si="16"/>
        <v>0</v>
      </c>
      <c r="L100" s="530">
        <f t="shared" si="17"/>
        <v>0</v>
      </c>
    </row>
    <row r="101" spans="1:12" s="535" customFormat="1" ht="23.45" customHeight="1" x14ac:dyDescent="0.2">
      <c r="A101" s="556"/>
      <c r="B101" s="557"/>
      <c r="C101" s="558" t="s">
        <v>762</v>
      </c>
      <c r="D101" s="529" t="s">
        <v>790</v>
      </c>
      <c r="E101" s="525">
        <f t="shared" si="14"/>
        <v>0</v>
      </c>
      <c r="F101" s="540"/>
      <c r="G101" s="542"/>
      <c r="H101" s="542"/>
      <c r="I101" s="542"/>
      <c r="J101" s="530">
        <f t="shared" si="15"/>
        <v>0</v>
      </c>
      <c r="K101" s="530">
        <f t="shared" si="16"/>
        <v>0</v>
      </c>
      <c r="L101" s="530">
        <f t="shared" si="17"/>
        <v>0</v>
      </c>
    </row>
    <row r="102" spans="1:12" s="535" customFormat="1" ht="23.45" customHeight="1" x14ac:dyDescent="0.2">
      <c r="A102" s="556"/>
      <c r="B102" s="557"/>
      <c r="C102" s="558" t="s">
        <v>764</v>
      </c>
      <c r="D102" s="529" t="s">
        <v>791</v>
      </c>
      <c r="E102" s="525">
        <f t="shared" si="14"/>
        <v>0</v>
      </c>
      <c r="F102" s="540"/>
      <c r="G102" s="542"/>
      <c r="H102" s="542"/>
      <c r="I102" s="542"/>
      <c r="J102" s="530">
        <f t="shared" si="15"/>
        <v>0</v>
      </c>
      <c r="K102" s="530">
        <f t="shared" si="16"/>
        <v>0</v>
      </c>
      <c r="L102" s="530">
        <f t="shared" si="17"/>
        <v>0</v>
      </c>
    </row>
    <row r="103" spans="1:12" s="535" customFormat="1" ht="23.45" customHeight="1" x14ac:dyDescent="0.2">
      <c r="A103" s="556"/>
      <c r="B103" s="557"/>
      <c r="C103" s="558" t="s">
        <v>766</v>
      </c>
      <c r="D103" s="529" t="s">
        <v>792</v>
      </c>
      <c r="E103" s="525">
        <f t="shared" si="14"/>
        <v>0</v>
      </c>
      <c r="F103" s="540"/>
      <c r="G103" s="542"/>
      <c r="H103" s="542"/>
      <c r="I103" s="542"/>
      <c r="J103" s="530">
        <f t="shared" si="15"/>
        <v>0</v>
      </c>
      <c r="K103" s="530">
        <f t="shared" si="16"/>
        <v>0</v>
      </c>
      <c r="L103" s="530">
        <f t="shared" si="17"/>
        <v>0</v>
      </c>
    </row>
    <row r="104" spans="1:12" s="535" customFormat="1" ht="38.450000000000003" customHeight="1" x14ac:dyDescent="0.2">
      <c r="A104" s="556"/>
      <c r="B104" s="683" t="s">
        <v>793</v>
      </c>
      <c r="C104" s="697"/>
      <c r="D104" s="529" t="s">
        <v>794</v>
      </c>
      <c r="E104" s="525">
        <f t="shared" si="14"/>
        <v>0</v>
      </c>
      <c r="F104" s="540">
        <f>F105+F106+F107</f>
        <v>0</v>
      </c>
      <c r="G104" s="542">
        <f>G105+G106+G107</f>
        <v>0</v>
      </c>
      <c r="H104" s="542">
        <f>H105+H106+H107</f>
        <v>0</v>
      </c>
      <c r="I104" s="542">
        <f>I105+I106+I107</f>
        <v>0</v>
      </c>
      <c r="J104" s="530">
        <f t="shared" si="15"/>
        <v>0</v>
      </c>
      <c r="K104" s="530">
        <f t="shared" si="16"/>
        <v>0</v>
      </c>
      <c r="L104" s="530">
        <f t="shared" si="17"/>
        <v>0</v>
      </c>
    </row>
    <row r="105" spans="1:12" s="535" customFormat="1" ht="23.45" customHeight="1" x14ac:dyDescent="0.2">
      <c r="A105" s="556"/>
      <c r="B105" s="557"/>
      <c r="C105" s="558" t="s">
        <v>762</v>
      </c>
      <c r="D105" s="529" t="s">
        <v>795</v>
      </c>
      <c r="E105" s="525">
        <f t="shared" si="14"/>
        <v>0</v>
      </c>
      <c r="F105" s="540"/>
      <c r="G105" s="542"/>
      <c r="H105" s="542"/>
      <c r="I105" s="542"/>
      <c r="J105" s="530">
        <f t="shared" si="15"/>
        <v>0</v>
      </c>
      <c r="K105" s="530">
        <f t="shared" si="16"/>
        <v>0</v>
      </c>
      <c r="L105" s="530">
        <f t="shared" si="17"/>
        <v>0</v>
      </c>
    </row>
    <row r="106" spans="1:12" s="535" customFormat="1" ht="23.45" customHeight="1" x14ac:dyDescent="0.2">
      <c r="A106" s="556"/>
      <c r="B106" s="557"/>
      <c r="C106" s="558" t="s">
        <v>764</v>
      </c>
      <c r="D106" s="529" t="s">
        <v>796</v>
      </c>
      <c r="E106" s="525">
        <f t="shared" si="14"/>
        <v>0</v>
      </c>
      <c r="F106" s="540"/>
      <c r="G106" s="542"/>
      <c r="H106" s="542"/>
      <c r="I106" s="542"/>
      <c r="J106" s="530">
        <f t="shared" si="15"/>
        <v>0</v>
      </c>
      <c r="K106" s="530">
        <f t="shared" si="16"/>
        <v>0</v>
      </c>
      <c r="L106" s="530">
        <f t="shared" si="17"/>
        <v>0</v>
      </c>
    </row>
    <row r="107" spans="1:12" s="535" customFormat="1" ht="23.45" customHeight="1" x14ac:dyDescent="0.2">
      <c r="A107" s="556"/>
      <c r="B107" s="557"/>
      <c r="C107" s="558" t="s">
        <v>766</v>
      </c>
      <c r="D107" s="529" t="s">
        <v>797</v>
      </c>
      <c r="E107" s="525">
        <f t="shared" si="14"/>
        <v>0</v>
      </c>
      <c r="F107" s="540"/>
      <c r="G107" s="542"/>
      <c r="H107" s="542"/>
      <c r="I107" s="542"/>
      <c r="J107" s="530">
        <f t="shared" si="15"/>
        <v>0</v>
      </c>
      <c r="K107" s="530">
        <f t="shared" si="16"/>
        <v>0</v>
      </c>
      <c r="L107" s="530">
        <f t="shared" si="17"/>
        <v>0</v>
      </c>
    </row>
    <row r="108" spans="1:12" s="535" customFormat="1" ht="38.450000000000003" customHeight="1" x14ac:dyDescent="0.2">
      <c r="A108" s="556"/>
      <c r="B108" s="683" t="s">
        <v>798</v>
      </c>
      <c r="C108" s="697"/>
      <c r="D108" s="529" t="s">
        <v>799</v>
      </c>
      <c r="E108" s="525">
        <f t="shared" si="14"/>
        <v>0</v>
      </c>
      <c r="F108" s="554">
        <f>F109+F110+F111</f>
        <v>0</v>
      </c>
      <c r="G108" s="555">
        <f>G109+G110+G111</f>
        <v>0</v>
      </c>
      <c r="H108" s="555">
        <f>H109+H110+H111</f>
        <v>0</v>
      </c>
      <c r="I108" s="555">
        <f>I109+I110+I111</f>
        <v>0</v>
      </c>
      <c r="J108" s="530">
        <f t="shared" si="15"/>
        <v>0</v>
      </c>
      <c r="K108" s="530">
        <f t="shared" si="16"/>
        <v>0</v>
      </c>
      <c r="L108" s="530">
        <f t="shared" si="17"/>
        <v>0</v>
      </c>
    </row>
    <row r="109" spans="1:12" s="535" customFormat="1" ht="23.45" customHeight="1" x14ac:dyDescent="0.2">
      <c r="A109" s="556"/>
      <c r="B109" s="557"/>
      <c r="C109" s="558" t="s">
        <v>762</v>
      </c>
      <c r="D109" s="529" t="s">
        <v>800</v>
      </c>
      <c r="E109" s="525">
        <f t="shared" si="14"/>
        <v>0</v>
      </c>
      <c r="F109" s="554"/>
      <c r="G109" s="555"/>
      <c r="H109" s="555"/>
      <c r="I109" s="555"/>
      <c r="J109" s="530">
        <f t="shared" si="15"/>
        <v>0</v>
      </c>
      <c r="K109" s="530">
        <f t="shared" si="16"/>
        <v>0</v>
      </c>
      <c r="L109" s="530">
        <f t="shared" si="17"/>
        <v>0</v>
      </c>
    </row>
    <row r="110" spans="1:12" s="535" customFormat="1" ht="23.45" customHeight="1" x14ac:dyDescent="0.2">
      <c r="A110" s="556"/>
      <c r="B110" s="557"/>
      <c r="C110" s="558" t="s">
        <v>764</v>
      </c>
      <c r="D110" s="529" t="s">
        <v>801</v>
      </c>
      <c r="E110" s="525">
        <f t="shared" si="14"/>
        <v>0</v>
      </c>
      <c r="F110" s="554"/>
      <c r="G110" s="555"/>
      <c r="H110" s="555"/>
      <c r="I110" s="555"/>
      <c r="J110" s="530">
        <f t="shared" si="15"/>
        <v>0</v>
      </c>
      <c r="K110" s="530">
        <f t="shared" si="16"/>
        <v>0</v>
      </c>
      <c r="L110" s="530">
        <f t="shared" si="17"/>
        <v>0</v>
      </c>
    </row>
    <row r="111" spans="1:12" s="535" customFormat="1" ht="23.45" customHeight="1" x14ac:dyDescent="0.2">
      <c r="A111" s="556"/>
      <c r="B111" s="557"/>
      <c r="C111" s="558" t="s">
        <v>766</v>
      </c>
      <c r="D111" s="529" t="s">
        <v>802</v>
      </c>
      <c r="E111" s="525">
        <f t="shared" si="14"/>
        <v>0</v>
      </c>
      <c r="F111" s="554"/>
      <c r="G111" s="555"/>
      <c r="H111" s="555"/>
      <c r="I111" s="555"/>
      <c r="J111" s="530">
        <f t="shared" si="15"/>
        <v>0</v>
      </c>
      <c r="K111" s="530">
        <f t="shared" si="16"/>
        <v>0</v>
      </c>
      <c r="L111" s="530">
        <f t="shared" si="17"/>
        <v>0</v>
      </c>
    </row>
    <row r="112" spans="1:12" s="535" customFormat="1" ht="23.45" customHeight="1" x14ac:dyDescent="0.2">
      <c r="A112" s="556"/>
      <c r="B112" s="683" t="s">
        <v>803</v>
      </c>
      <c r="C112" s="697"/>
      <c r="D112" s="529" t="s">
        <v>804</v>
      </c>
      <c r="E112" s="525">
        <f t="shared" si="14"/>
        <v>0</v>
      </c>
      <c r="F112" s="554">
        <f>F113+F114+F115</f>
        <v>0</v>
      </c>
      <c r="G112" s="555">
        <f>G113+G114+G115</f>
        <v>0</v>
      </c>
      <c r="H112" s="555">
        <f>H113+H114+H115</f>
        <v>0</v>
      </c>
      <c r="I112" s="555">
        <f>I113+I114+I115</f>
        <v>0</v>
      </c>
      <c r="J112" s="530">
        <f t="shared" si="15"/>
        <v>0</v>
      </c>
      <c r="K112" s="530">
        <f t="shared" si="16"/>
        <v>0</v>
      </c>
      <c r="L112" s="530">
        <f t="shared" si="17"/>
        <v>0</v>
      </c>
    </row>
    <row r="113" spans="1:12" s="535" customFormat="1" ht="23.45" customHeight="1" x14ac:dyDescent="0.2">
      <c r="A113" s="556"/>
      <c r="B113" s="557"/>
      <c r="C113" s="558" t="s">
        <v>762</v>
      </c>
      <c r="D113" s="529" t="s">
        <v>805</v>
      </c>
      <c r="E113" s="525">
        <f t="shared" si="14"/>
        <v>0</v>
      </c>
      <c r="F113" s="554"/>
      <c r="G113" s="555"/>
      <c r="H113" s="555"/>
      <c r="I113" s="555"/>
      <c r="J113" s="530">
        <f t="shared" si="15"/>
        <v>0</v>
      </c>
      <c r="K113" s="530">
        <f t="shared" si="16"/>
        <v>0</v>
      </c>
      <c r="L113" s="530">
        <f t="shared" si="17"/>
        <v>0</v>
      </c>
    </row>
    <row r="114" spans="1:12" s="535" customFormat="1" ht="23.45" customHeight="1" x14ac:dyDescent="0.2">
      <c r="A114" s="556"/>
      <c r="B114" s="557"/>
      <c r="C114" s="558" t="s">
        <v>764</v>
      </c>
      <c r="D114" s="529" t="s">
        <v>806</v>
      </c>
      <c r="E114" s="525">
        <f t="shared" si="14"/>
        <v>0</v>
      </c>
      <c r="F114" s="554"/>
      <c r="G114" s="555"/>
      <c r="H114" s="555"/>
      <c r="I114" s="555"/>
      <c r="J114" s="530">
        <f t="shared" si="15"/>
        <v>0</v>
      </c>
      <c r="K114" s="530">
        <f t="shared" si="16"/>
        <v>0</v>
      </c>
      <c r="L114" s="530">
        <f t="shared" si="17"/>
        <v>0</v>
      </c>
    </row>
    <row r="115" spans="1:12" s="535" customFormat="1" ht="23.45" customHeight="1" x14ac:dyDescent="0.2">
      <c r="A115" s="556"/>
      <c r="B115" s="557"/>
      <c r="C115" s="558" t="s">
        <v>766</v>
      </c>
      <c r="D115" s="529" t="s">
        <v>807</v>
      </c>
      <c r="E115" s="525">
        <f t="shared" si="14"/>
        <v>0</v>
      </c>
      <c r="F115" s="554"/>
      <c r="G115" s="555"/>
      <c r="H115" s="555"/>
      <c r="I115" s="555"/>
      <c r="J115" s="530">
        <f t="shared" si="15"/>
        <v>0</v>
      </c>
      <c r="K115" s="530">
        <f t="shared" si="16"/>
        <v>0</v>
      </c>
      <c r="L115" s="530">
        <f t="shared" si="17"/>
        <v>0</v>
      </c>
    </row>
    <row r="116" spans="1:12" s="535" customFormat="1" ht="23.45" customHeight="1" x14ac:dyDescent="0.2">
      <c r="A116" s="556"/>
      <c r="B116" s="683" t="s">
        <v>808</v>
      </c>
      <c r="C116" s="697"/>
      <c r="D116" s="529" t="s">
        <v>809</v>
      </c>
      <c r="E116" s="525">
        <f t="shared" si="14"/>
        <v>0</v>
      </c>
      <c r="F116" s="554">
        <f>F117+F118+F119</f>
        <v>0</v>
      </c>
      <c r="G116" s="555">
        <f>G117+G118+G119</f>
        <v>0</v>
      </c>
      <c r="H116" s="555">
        <f>H117+H118+H119</f>
        <v>0</v>
      </c>
      <c r="I116" s="555">
        <f>I117+I118+I119</f>
        <v>0</v>
      </c>
      <c r="J116" s="530">
        <f t="shared" si="15"/>
        <v>0</v>
      </c>
      <c r="K116" s="530">
        <f t="shared" si="16"/>
        <v>0</v>
      </c>
      <c r="L116" s="530">
        <f t="shared" si="17"/>
        <v>0</v>
      </c>
    </row>
    <row r="117" spans="1:12" s="535" customFormat="1" ht="23.45" customHeight="1" x14ac:dyDescent="0.2">
      <c r="A117" s="556"/>
      <c r="B117" s="557"/>
      <c r="C117" s="558" t="s">
        <v>762</v>
      </c>
      <c r="D117" s="529" t="s">
        <v>810</v>
      </c>
      <c r="E117" s="525">
        <f t="shared" si="14"/>
        <v>0</v>
      </c>
      <c r="F117" s="554"/>
      <c r="G117" s="555"/>
      <c r="H117" s="555"/>
      <c r="I117" s="555"/>
      <c r="J117" s="530">
        <f t="shared" si="15"/>
        <v>0</v>
      </c>
      <c r="K117" s="530">
        <f t="shared" si="16"/>
        <v>0</v>
      </c>
      <c r="L117" s="530">
        <f t="shared" si="17"/>
        <v>0</v>
      </c>
    </row>
    <row r="118" spans="1:12" s="535" customFormat="1" ht="23.45" customHeight="1" x14ac:dyDescent="0.2">
      <c r="A118" s="556"/>
      <c r="B118" s="557"/>
      <c r="C118" s="558" t="s">
        <v>764</v>
      </c>
      <c r="D118" s="529" t="s">
        <v>811</v>
      </c>
      <c r="E118" s="525">
        <f t="shared" si="14"/>
        <v>0</v>
      </c>
      <c r="F118" s="554"/>
      <c r="G118" s="555"/>
      <c r="H118" s="555"/>
      <c r="I118" s="555"/>
      <c r="J118" s="530">
        <f t="shared" si="15"/>
        <v>0</v>
      </c>
      <c r="K118" s="530">
        <f t="shared" si="16"/>
        <v>0</v>
      </c>
      <c r="L118" s="530">
        <f t="shared" si="17"/>
        <v>0</v>
      </c>
    </row>
    <row r="119" spans="1:12" s="535" customFormat="1" ht="23.45" customHeight="1" x14ac:dyDescent="0.2">
      <c r="A119" s="556"/>
      <c r="B119" s="557"/>
      <c r="C119" s="558" t="s">
        <v>812</v>
      </c>
      <c r="D119" s="529" t="s">
        <v>813</v>
      </c>
      <c r="E119" s="525">
        <f t="shared" si="14"/>
        <v>0</v>
      </c>
      <c r="F119" s="554"/>
      <c r="G119" s="555"/>
      <c r="H119" s="555"/>
      <c r="I119" s="555"/>
      <c r="J119" s="530">
        <f t="shared" si="15"/>
        <v>0</v>
      </c>
      <c r="K119" s="530">
        <f t="shared" si="16"/>
        <v>0</v>
      </c>
      <c r="L119" s="530">
        <f t="shared" si="17"/>
        <v>0</v>
      </c>
    </row>
    <row r="120" spans="1:12" s="535" customFormat="1" ht="39.6" customHeight="1" x14ac:dyDescent="0.2">
      <c r="A120" s="556"/>
      <c r="B120" s="683" t="s">
        <v>814</v>
      </c>
      <c r="C120" s="697"/>
      <c r="D120" s="529" t="s">
        <v>815</v>
      </c>
      <c r="E120" s="525">
        <f t="shared" si="14"/>
        <v>0</v>
      </c>
      <c r="F120" s="554">
        <f>F121+F122+F123</f>
        <v>0</v>
      </c>
      <c r="G120" s="555">
        <f>G121+G122+G123</f>
        <v>0</v>
      </c>
      <c r="H120" s="555">
        <f>H121+H122+H123</f>
        <v>0</v>
      </c>
      <c r="I120" s="555">
        <f>I121+I122+I123</f>
        <v>0</v>
      </c>
      <c r="J120" s="530">
        <f t="shared" si="15"/>
        <v>0</v>
      </c>
      <c r="K120" s="530">
        <f t="shared" si="16"/>
        <v>0</v>
      </c>
      <c r="L120" s="530">
        <f t="shared" si="17"/>
        <v>0</v>
      </c>
    </row>
    <row r="121" spans="1:12" s="535" customFormat="1" ht="23.45" customHeight="1" x14ac:dyDescent="0.2">
      <c r="A121" s="556"/>
      <c r="B121" s="557"/>
      <c r="C121" s="558" t="s">
        <v>762</v>
      </c>
      <c r="D121" s="529" t="s">
        <v>816</v>
      </c>
      <c r="E121" s="525">
        <f t="shared" si="14"/>
        <v>0</v>
      </c>
      <c r="F121" s="554"/>
      <c r="G121" s="555"/>
      <c r="H121" s="555"/>
      <c r="I121" s="555"/>
      <c r="J121" s="530">
        <f t="shared" si="15"/>
        <v>0</v>
      </c>
      <c r="K121" s="530">
        <f t="shared" si="16"/>
        <v>0</v>
      </c>
      <c r="L121" s="530">
        <f t="shared" si="17"/>
        <v>0</v>
      </c>
    </row>
    <row r="122" spans="1:12" s="535" customFormat="1" ht="23.45" customHeight="1" x14ac:dyDescent="0.2">
      <c r="A122" s="556"/>
      <c r="B122" s="557"/>
      <c r="C122" s="558" t="s">
        <v>764</v>
      </c>
      <c r="D122" s="529" t="s">
        <v>817</v>
      </c>
      <c r="E122" s="525">
        <f t="shared" si="14"/>
        <v>0</v>
      </c>
      <c r="F122" s="554"/>
      <c r="G122" s="555"/>
      <c r="H122" s="555"/>
      <c r="I122" s="555"/>
      <c r="J122" s="530">
        <f t="shared" si="15"/>
        <v>0</v>
      </c>
      <c r="K122" s="530">
        <f t="shared" si="16"/>
        <v>0</v>
      </c>
      <c r="L122" s="530">
        <f t="shared" si="17"/>
        <v>0</v>
      </c>
    </row>
    <row r="123" spans="1:12" ht="23.45" customHeight="1" thickBot="1" x14ac:dyDescent="0.25">
      <c r="A123" s="556"/>
      <c r="B123" s="557"/>
      <c r="C123" s="558" t="s">
        <v>812</v>
      </c>
      <c r="D123" s="529" t="s">
        <v>818</v>
      </c>
      <c r="E123" s="525">
        <f t="shared" si="14"/>
        <v>0</v>
      </c>
      <c r="F123" s="554"/>
      <c r="G123" s="555"/>
      <c r="H123" s="555"/>
      <c r="I123" s="555"/>
      <c r="J123" s="530">
        <f t="shared" si="15"/>
        <v>0</v>
      </c>
      <c r="K123" s="530">
        <f t="shared" si="16"/>
        <v>0</v>
      </c>
      <c r="L123" s="530">
        <f t="shared" si="17"/>
        <v>0</v>
      </c>
    </row>
    <row r="124" spans="1:12" ht="59.45" customHeight="1" x14ac:dyDescent="0.2">
      <c r="A124" s="681" t="s">
        <v>819</v>
      </c>
      <c r="B124" s="682"/>
      <c r="C124" s="682"/>
      <c r="D124" s="559" t="s">
        <v>820</v>
      </c>
      <c r="E124" s="525">
        <f t="shared" si="14"/>
        <v>26</v>
      </c>
      <c r="F124" s="554">
        <f>F125</f>
        <v>26</v>
      </c>
      <c r="G124" s="555">
        <v>0</v>
      </c>
      <c r="H124" s="555">
        <f>H126</f>
        <v>0</v>
      </c>
      <c r="I124" s="555">
        <v>0</v>
      </c>
      <c r="J124" s="560">
        <v>0</v>
      </c>
      <c r="K124" s="560">
        <v>0</v>
      </c>
      <c r="L124" s="560">
        <v>0</v>
      </c>
    </row>
    <row r="125" spans="1:12" ht="39.6" customHeight="1" x14ac:dyDescent="0.2">
      <c r="A125" s="556"/>
      <c r="B125" s="680" t="s">
        <v>821</v>
      </c>
      <c r="C125" s="679"/>
      <c r="D125" s="529" t="s">
        <v>822</v>
      </c>
      <c r="E125" s="561">
        <f t="shared" si="14"/>
        <v>26</v>
      </c>
      <c r="F125" s="562">
        <f>F126+F127+F128</f>
        <v>26</v>
      </c>
      <c r="G125" s="542">
        <v>0</v>
      </c>
      <c r="H125" s="542">
        <v>0</v>
      </c>
      <c r="I125" s="542">
        <v>0</v>
      </c>
      <c r="J125" s="540">
        <v>0</v>
      </c>
      <c r="K125" s="542">
        <v>0</v>
      </c>
      <c r="L125" s="542">
        <v>0</v>
      </c>
    </row>
    <row r="126" spans="1:12" ht="23.45" customHeight="1" x14ac:dyDescent="0.2">
      <c r="A126" s="563"/>
      <c r="B126" s="563"/>
      <c r="C126" s="514" t="s">
        <v>762</v>
      </c>
      <c r="D126" s="529" t="s">
        <v>823</v>
      </c>
      <c r="E126" s="561">
        <f t="shared" si="14"/>
        <v>0</v>
      </c>
      <c r="F126" s="540">
        <v>0</v>
      </c>
      <c r="G126" s="542">
        <v>0</v>
      </c>
      <c r="H126" s="542">
        <v>0</v>
      </c>
      <c r="I126" s="542">
        <v>0</v>
      </c>
      <c r="J126" s="540">
        <v>0</v>
      </c>
      <c r="K126" s="542">
        <v>0</v>
      </c>
      <c r="L126" s="542">
        <v>0</v>
      </c>
    </row>
    <row r="127" spans="1:12" ht="23.45" customHeight="1" x14ac:dyDescent="0.2">
      <c r="A127" s="563"/>
      <c r="B127" s="563"/>
      <c r="C127" s="514" t="s">
        <v>764</v>
      </c>
      <c r="D127" s="529" t="s">
        <v>824</v>
      </c>
      <c r="E127" s="561">
        <f t="shared" si="14"/>
        <v>26</v>
      </c>
      <c r="F127" s="540">
        <v>26</v>
      </c>
      <c r="G127" s="542">
        <v>0</v>
      </c>
      <c r="H127" s="542">
        <v>0</v>
      </c>
      <c r="I127" s="542">
        <v>0</v>
      </c>
      <c r="J127" s="540">
        <v>0</v>
      </c>
      <c r="K127" s="542">
        <v>0</v>
      </c>
      <c r="L127" s="542">
        <v>0</v>
      </c>
    </row>
    <row r="128" spans="1:12" ht="23.45" customHeight="1" x14ac:dyDescent="0.2">
      <c r="A128" s="563"/>
      <c r="B128" s="563"/>
      <c r="C128" s="514" t="s">
        <v>766</v>
      </c>
      <c r="D128" s="529" t="s">
        <v>825</v>
      </c>
      <c r="E128" s="561">
        <f t="shared" si="14"/>
        <v>0</v>
      </c>
      <c r="F128" s="540">
        <v>0</v>
      </c>
      <c r="G128" s="542">
        <v>0</v>
      </c>
      <c r="H128" s="542">
        <v>0</v>
      </c>
      <c r="I128" s="542">
        <v>0</v>
      </c>
      <c r="J128" s="540">
        <v>0</v>
      </c>
      <c r="K128" s="542">
        <v>0</v>
      </c>
      <c r="L128" s="542">
        <v>0</v>
      </c>
    </row>
    <row r="129" spans="1:12" ht="23.45" customHeight="1" x14ac:dyDescent="0.2">
      <c r="A129" s="563"/>
      <c r="B129" s="678" t="s">
        <v>826</v>
      </c>
      <c r="C129" s="679"/>
      <c r="D129" s="529" t="s">
        <v>827</v>
      </c>
      <c r="E129" s="561">
        <f t="shared" si="14"/>
        <v>0</v>
      </c>
      <c r="F129" s="540">
        <v>0</v>
      </c>
      <c r="G129" s="542">
        <v>0</v>
      </c>
      <c r="H129" s="542">
        <v>0</v>
      </c>
      <c r="I129" s="542">
        <v>0</v>
      </c>
      <c r="J129" s="540">
        <v>0</v>
      </c>
      <c r="K129" s="542">
        <v>0</v>
      </c>
      <c r="L129" s="542">
        <v>0</v>
      </c>
    </row>
    <row r="130" spans="1:12" ht="23.45" customHeight="1" x14ac:dyDescent="0.2">
      <c r="A130" s="563"/>
      <c r="B130" s="563"/>
      <c r="C130" s="514" t="s">
        <v>762</v>
      </c>
      <c r="D130" s="529" t="s">
        <v>828</v>
      </c>
      <c r="E130" s="561">
        <f t="shared" si="14"/>
        <v>0</v>
      </c>
      <c r="F130" s="540">
        <v>0</v>
      </c>
      <c r="G130" s="542">
        <v>0</v>
      </c>
      <c r="H130" s="542">
        <v>0</v>
      </c>
      <c r="I130" s="542">
        <v>0</v>
      </c>
      <c r="J130" s="540">
        <v>0</v>
      </c>
      <c r="K130" s="542">
        <v>0</v>
      </c>
      <c r="L130" s="542">
        <v>0</v>
      </c>
    </row>
    <row r="131" spans="1:12" ht="23.45" customHeight="1" x14ac:dyDescent="0.2">
      <c r="A131" s="563"/>
      <c r="B131" s="563"/>
      <c r="C131" s="514" t="s">
        <v>764</v>
      </c>
      <c r="D131" s="529" t="s">
        <v>829</v>
      </c>
      <c r="E131" s="561">
        <f t="shared" si="14"/>
        <v>0</v>
      </c>
      <c r="F131" s="540">
        <v>0</v>
      </c>
      <c r="G131" s="542">
        <v>0</v>
      </c>
      <c r="H131" s="542">
        <v>0</v>
      </c>
      <c r="I131" s="542">
        <v>0</v>
      </c>
      <c r="J131" s="540">
        <v>0</v>
      </c>
      <c r="K131" s="542">
        <v>0</v>
      </c>
      <c r="L131" s="542">
        <v>0</v>
      </c>
    </row>
    <row r="132" spans="1:12" ht="23.45" customHeight="1" x14ac:dyDescent="0.2">
      <c r="A132" s="563"/>
      <c r="B132" s="563"/>
      <c r="C132" s="514" t="s">
        <v>766</v>
      </c>
      <c r="D132" s="529" t="s">
        <v>830</v>
      </c>
      <c r="E132" s="561">
        <f t="shared" si="14"/>
        <v>0</v>
      </c>
      <c r="F132" s="540">
        <v>0</v>
      </c>
      <c r="G132" s="542">
        <v>0</v>
      </c>
      <c r="H132" s="542">
        <v>0</v>
      </c>
      <c r="I132" s="542">
        <v>0</v>
      </c>
      <c r="J132" s="540">
        <v>0</v>
      </c>
      <c r="K132" s="542">
        <v>0</v>
      </c>
      <c r="L132" s="542">
        <v>0</v>
      </c>
    </row>
    <row r="133" spans="1:12" ht="23.45" customHeight="1" x14ac:dyDescent="0.2">
      <c r="A133" s="563"/>
      <c r="B133" s="678" t="s">
        <v>831</v>
      </c>
      <c r="C133" s="679"/>
      <c r="D133" s="529" t="s">
        <v>832</v>
      </c>
      <c r="E133" s="561">
        <f t="shared" si="14"/>
        <v>0</v>
      </c>
      <c r="F133" s="540">
        <v>0</v>
      </c>
      <c r="G133" s="542">
        <v>0</v>
      </c>
      <c r="H133" s="542">
        <v>0</v>
      </c>
      <c r="I133" s="542">
        <v>0</v>
      </c>
      <c r="J133" s="540">
        <v>0</v>
      </c>
      <c r="K133" s="542">
        <v>0</v>
      </c>
      <c r="L133" s="542">
        <v>0</v>
      </c>
    </row>
    <row r="134" spans="1:12" ht="23.45" customHeight="1" x14ac:dyDescent="0.2">
      <c r="A134" s="563"/>
      <c r="B134" s="563"/>
      <c r="C134" s="514" t="s">
        <v>762</v>
      </c>
      <c r="D134" s="529" t="s">
        <v>833</v>
      </c>
      <c r="E134" s="561">
        <f t="shared" si="14"/>
        <v>0</v>
      </c>
      <c r="F134" s="540">
        <v>0</v>
      </c>
      <c r="G134" s="542">
        <v>0</v>
      </c>
      <c r="H134" s="542">
        <v>0</v>
      </c>
      <c r="I134" s="542">
        <v>0</v>
      </c>
      <c r="J134" s="540">
        <v>0</v>
      </c>
      <c r="K134" s="542">
        <v>0</v>
      </c>
      <c r="L134" s="542">
        <v>0</v>
      </c>
    </row>
    <row r="135" spans="1:12" ht="23.45" customHeight="1" x14ac:dyDescent="0.2">
      <c r="A135" s="563"/>
      <c r="B135" s="563"/>
      <c r="C135" s="514" t="s">
        <v>764</v>
      </c>
      <c r="D135" s="529" t="s">
        <v>834</v>
      </c>
      <c r="E135" s="561">
        <f t="shared" si="14"/>
        <v>0</v>
      </c>
      <c r="F135" s="540">
        <v>0</v>
      </c>
      <c r="G135" s="542">
        <v>0</v>
      </c>
      <c r="H135" s="542">
        <v>0</v>
      </c>
      <c r="I135" s="542">
        <v>0</v>
      </c>
      <c r="J135" s="540">
        <v>0</v>
      </c>
      <c r="K135" s="542">
        <v>0</v>
      </c>
      <c r="L135" s="542">
        <v>0</v>
      </c>
    </row>
    <row r="136" spans="1:12" ht="23.45" customHeight="1" x14ac:dyDescent="0.2">
      <c r="A136" s="563"/>
      <c r="B136" s="563"/>
      <c r="C136" s="514" t="s">
        <v>766</v>
      </c>
      <c r="D136" s="529" t="s">
        <v>835</v>
      </c>
      <c r="E136" s="561">
        <f t="shared" si="14"/>
        <v>0</v>
      </c>
      <c r="F136" s="540">
        <v>0</v>
      </c>
      <c r="G136" s="542">
        <v>0</v>
      </c>
      <c r="H136" s="542">
        <v>0</v>
      </c>
      <c r="I136" s="542">
        <v>0</v>
      </c>
      <c r="J136" s="540">
        <v>0</v>
      </c>
      <c r="K136" s="542">
        <v>0</v>
      </c>
      <c r="L136" s="542">
        <v>0</v>
      </c>
    </row>
    <row r="137" spans="1:12" ht="23.45" customHeight="1" x14ac:dyDescent="0.2">
      <c r="A137" s="563"/>
      <c r="B137" s="678" t="s">
        <v>836</v>
      </c>
      <c r="C137" s="679"/>
      <c r="D137" s="529" t="s">
        <v>837</v>
      </c>
      <c r="E137" s="561">
        <f t="shared" si="14"/>
        <v>0</v>
      </c>
      <c r="F137" s="540">
        <v>0</v>
      </c>
      <c r="G137" s="542">
        <v>0</v>
      </c>
      <c r="H137" s="542">
        <v>0</v>
      </c>
      <c r="I137" s="542">
        <v>0</v>
      </c>
      <c r="J137" s="540">
        <v>0</v>
      </c>
      <c r="K137" s="542">
        <v>0</v>
      </c>
      <c r="L137" s="542">
        <v>0</v>
      </c>
    </row>
    <row r="138" spans="1:12" ht="23.45" customHeight="1" x14ac:dyDescent="0.2">
      <c r="A138" s="563"/>
      <c r="B138" s="563"/>
      <c r="C138" s="514" t="s">
        <v>762</v>
      </c>
      <c r="D138" s="529" t="s">
        <v>838</v>
      </c>
      <c r="E138" s="561">
        <f t="shared" si="14"/>
        <v>0</v>
      </c>
      <c r="F138" s="540">
        <v>0</v>
      </c>
      <c r="G138" s="542">
        <v>0</v>
      </c>
      <c r="H138" s="542">
        <v>0</v>
      </c>
      <c r="I138" s="542">
        <v>0</v>
      </c>
      <c r="J138" s="540">
        <v>0</v>
      </c>
      <c r="K138" s="542">
        <v>0</v>
      </c>
      <c r="L138" s="542">
        <v>0</v>
      </c>
    </row>
    <row r="139" spans="1:12" ht="23.45" customHeight="1" x14ac:dyDescent="0.2">
      <c r="A139" s="563"/>
      <c r="B139" s="563"/>
      <c r="C139" s="514" t="s">
        <v>764</v>
      </c>
      <c r="D139" s="529" t="s">
        <v>839</v>
      </c>
      <c r="E139" s="561">
        <f t="shared" si="14"/>
        <v>0</v>
      </c>
      <c r="F139" s="540">
        <v>0</v>
      </c>
      <c r="G139" s="542">
        <v>0</v>
      </c>
      <c r="H139" s="542">
        <v>0</v>
      </c>
      <c r="I139" s="542">
        <v>0</v>
      </c>
      <c r="J139" s="540">
        <v>0</v>
      </c>
      <c r="K139" s="542">
        <v>0</v>
      </c>
      <c r="L139" s="542">
        <v>0</v>
      </c>
    </row>
    <row r="140" spans="1:12" ht="23.45" customHeight="1" x14ac:dyDescent="0.2">
      <c r="A140" s="563"/>
      <c r="B140" s="563"/>
      <c r="C140" s="514" t="s">
        <v>766</v>
      </c>
      <c r="D140" s="529" t="s">
        <v>840</v>
      </c>
      <c r="E140" s="561">
        <f t="shared" si="14"/>
        <v>0</v>
      </c>
      <c r="F140" s="540">
        <v>0</v>
      </c>
      <c r="G140" s="542">
        <v>0</v>
      </c>
      <c r="H140" s="542">
        <v>0</v>
      </c>
      <c r="I140" s="542">
        <v>0</v>
      </c>
      <c r="J140" s="540">
        <v>0</v>
      </c>
      <c r="K140" s="542">
        <v>0</v>
      </c>
      <c r="L140" s="542">
        <v>0</v>
      </c>
    </row>
    <row r="141" spans="1:12" ht="36.6" customHeight="1" x14ac:dyDescent="0.2">
      <c r="A141" s="563"/>
      <c r="B141" s="678" t="s">
        <v>841</v>
      </c>
      <c r="C141" s="679"/>
      <c r="D141" s="529" t="s">
        <v>842</v>
      </c>
      <c r="E141" s="561">
        <f t="shared" si="14"/>
        <v>0</v>
      </c>
      <c r="F141" s="540">
        <v>0</v>
      </c>
      <c r="G141" s="542">
        <v>0</v>
      </c>
      <c r="H141" s="542">
        <v>0</v>
      </c>
      <c r="I141" s="542">
        <v>0</v>
      </c>
      <c r="J141" s="540">
        <v>0</v>
      </c>
      <c r="K141" s="542">
        <v>0</v>
      </c>
      <c r="L141" s="542">
        <v>0</v>
      </c>
    </row>
    <row r="142" spans="1:12" ht="23.45" customHeight="1" x14ac:dyDescent="0.2">
      <c r="A142" s="563"/>
      <c r="B142" s="563"/>
      <c r="C142" s="514" t="s">
        <v>762</v>
      </c>
      <c r="D142" s="529" t="s">
        <v>843</v>
      </c>
      <c r="E142" s="561">
        <f t="shared" si="14"/>
        <v>0</v>
      </c>
      <c r="F142" s="540">
        <v>0</v>
      </c>
      <c r="G142" s="542">
        <v>0</v>
      </c>
      <c r="H142" s="542">
        <v>0</v>
      </c>
      <c r="I142" s="542">
        <v>0</v>
      </c>
      <c r="J142" s="540">
        <v>0</v>
      </c>
      <c r="K142" s="542">
        <v>0</v>
      </c>
      <c r="L142" s="542">
        <v>0</v>
      </c>
    </row>
    <row r="143" spans="1:12" ht="23.45" customHeight="1" x14ac:dyDescent="0.2">
      <c r="A143" s="563"/>
      <c r="B143" s="563"/>
      <c r="C143" s="514" t="s">
        <v>764</v>
      </c>
      <c r="D143" s="529" t="s">
        <v>844</v>
      </c>
      <c r="E143" s="561">
        <f t="shared" si="14"/>
        <v>0</v>
      </c>
      <c r="F143" s="540">
        <v>0</v>
      </c>
      <c r="G143" s="542">
        <v>0</v>
      </c>
      <c r="H143" s="542">
        <v>0</v>
      </c>
      <c r="I143" s="542">
        <v>0</v>
      </c>
      <c r="J143" s="540">
        <v>0</v>
      </c>
      <c r="K143" s="542">
        <v>0</v>
      </c>
      <c r="L143" s="542">
        <v>0</v>
      </c>
    </row>
    <row r="144" spans="1:12" ht="23.45" customHeight="1" x14ac:dyDescent="0.2">
      <c r="A144" s="690" t="s">
        <v>891</v>
      </c>
      <c r="B144" s="690"/>
      <c r="C144" s="691"/>
      <c r="D144" s="566" t="s">
        <v>886</v>
      </c>
      <c r="E144" s="602">
        <f t="shared" si="14"/>
        <v>26</v>
      </c>
      <c r="F144" s="568">
        <f>F145+F149+F153+F155+F169+F170</f>
        <v>26</v>
      </c>
      <c r="G144" s="568">
        <f>G145+G149+G153+G155+G169+G170</f>
        <v>0</v>
      </c>
      <c r="H144" s="568">
        <f>H145+H149+H153+H155+H169+H170</f>
        <v>0</v>
      </c>
      <c r="I144" s="568">
        <f>I145+I149+I153+I155+I169+I170</f>
        <v>0</v>
      </c>
      <c r="J144" s="574">
        <v>0</v>
      </c>
      <c r="K144" s="574">
        <v>0</v>
      </c>
      <c r="L144" s="574">
        <v>0</v>
      </c>
    </row>
    <row r="145" spans="1:12" ht="23.45" customHeight="1" x14ac:dyDescent="0.2">
      <c r="A145" s="511" t="s">
        <v>892</v>
      </c>
      <c r="B145" s="516"/>
      <c r="C145" s="517"/>
      <c r="D145" s="510" t="s">
        <v>641</v>
      </c>
      <c r="E145" s="525">
        <f t="shared" si="14"/>
        <v>0</v>
      </c>
      <c r="F145" s="527">
        <f t="shared" ref="F145:I147" si="18">F146</f>
        <v>0</v>
      </c>
      <c r="G145" s="528">
        <f t="shared" si="18"/>
        <v>0</v>
      </c>
      <c r="H145" s="528">
        <f t="shared" si="18"/>
        <v>0</v>
      </c>
      <c r="I145" s="528">
        <f t="shared" si="18"/>
        <v>0</v>
      </c>
      <c r="J145" s="530">
        <v>0</v>
      </c>
      <c r="K145" s="530">
        <v>0</v>
      </c>
      <c r="L145" s="530">
        <v>0</v>
      </c>
    </row>
    <row r="146" spans="1:12" s="535" customFormat="1" ht="23.45" customHeight="1" x14ac:dyDescent="0.2">
      <c r="A146" s="511" t="s">
        <v>893</v>
      </c>
      <c r="B146" s="514"/>
      <c r="C146" s="517"/>
      <c r="D146" s="512" t="s">
        <v>657</v>
      </c>
      <c r="E146" s="525">
        <f t="shared" si="14"/>
        <v>0</v>
      </c>
      <c r="F146" s="527">
        <f t="shared" si="18"/>
        <v>0</v>
      </c>
      <c r="G146" s="528">
        <f t="shared" si="18"/>
        <v>0</v>
      </c>
      <c r="H146" s="528">
        <f t="shared" si="18"/>
        <v>0</v>
      </c>
      <c r="I146" s="528">
        <f t="shared" si="18"/>
        <v>0</v>
      </c>
      <c r="J146" s="530">
        <v>0</v>
      </c>
      <c r="K146" s="530">
        <v>0</v>
      </c>
      <c r="L146" s="530">
        <v>0</v>
      </c>
    </row>
    <row r="147" spans="1:12" s="535" customFormat="1" ht="23.45" customHeight="1" x14ac:dyDescent="0.2">
      <c r="A147" s="511" t="s">
        <v>894</v>
      </c>
      <c r="B147" s="512"/>
      <c r="C147" s="513"/>
      <c r="D147" s="533" t="s">
        <v>697</v>
      </c>
      <c r="E147" s="530">
        <f t="shared" ref="E147:E152" si="19">F147+G147+H147+I147</f>
        <v>0</v>
      </c>
      <c r="F147" s="540">
        <f t="shared" si="18"/>
        <v>0</v>
      </c>
      <c r="G147" s="542">
        <f t="shared" si="18"/>
        <v>0</v>
      </c>
      <c r="H147" s="542">
        <f t="shared" si="18"/>
        <v>0</v>
      </c>
      <c r="I147" s="542">
        <f t="shared" si="18"/>
        <v>0</v>
      </c>
      <c r="J147" s="530">
        <v>0</v>
      </c>
      <c r="K147" s="530">
        <v>0</v>
      </c>
      <c r="L147" s="530">
        <v>0</v>
      </c>
    </row>
    <row r="148" spans="1:12" s="535" customFormat="1" ht="23.45" customHeight="1" x14ac:dyDescent="0.2">
      <c r="A148" s="686" t="s">
        <v>702</v>
      </c>
      <c r="B148" s="686"/>
      <c r="C148" s="687"/>
      <c r="D148" s="533" t="s">
        <v>703</v>
      </c>
      <c r="E148" s="530">
        <f t="shared" si="19"/>
        <v>0</v>
      </c>
      <c r="F148" s="540">
        <v>0</v>
      </c>
      <c r="G148" s="542">
        <v>0</v>
      </c>
      <c r="H148" s="542">
        <v>0</v>
      </c>
      <c r="I148" s="542">
        <v>0</v>
      </c>
      <c r="J148" s="530">
        <v>0</v>
      </c>
      <c r="K148" s="530">
        <v>0</v>
      </c>
      <c r="L148" s="530">
        <v>0</v>
      </c>
    </row>
    <row r="149" spans="1:12" s="535" customFormat="1" ht="23.45" customHeight="1" x14ac:dyDescent="0.2">
      <c r="A149" s="521" t="s">
        <v>706</v>
      </c>
      <c r="B149" s="537"/>
      <c r="C149" s="538"/>
      <c r="D149" s="539" t="s">
        <v>707</v>
      </c>
      <c r="E149" s="530">
        <f t="shared" si="19"/>
        <v>0</v>
      </c>
      <c r="F149" s="540">
        <f>F150</f>
        <v>0</v>
      </c>
      <c r="G149" s="542">
        <f>G150</f>
        <v>0</v>
      </c>
      <c r="H149" s="542">
        <f>H150</f>
        <v>0</v>
      </c>
      <c r="I149" s="542">
        <f>I150</f>
        <v>0</v>
      </c>
      <c r="J149" s="530">
        <v>0</v>
      </c>
      <c r="K149" s="530">
        <v>0</v>
      </c>
      <c r="L149" s="530">
        <v>0</v>
      </c>
    </row>
    <row r="150" spans="1:12" s="535" customFormat="1" ht="23.45" customHeight="1" x14ac:dyDescent="0.2">
      <c r="A150" s="521" t="s">
        <v>708</v>
      </c>
      <c r="B150" s="520"/>
      <c r="C150" s="517"/>
      <c r="D150" s="533" t="s">
        <v>709</v>
      </c>
      <c r="E150" s="530">
        <f t="shared" si="19"/>
        <v>0</v>
      </c>
      <c r="F150" s="540">
        <f>F151+F152</f>
        <v>0</v>
      </c>
      <c r="G150" s="542">
        <f>G151+G152</f>
        <v>0</v>
      </c>
      <c r="H150" s="542">
        <f>H151+H152</f>
        <v>0</v>
      </c>
      <c r="I150" s="542">
        <f>I151+I152</f>
        <v>0</v>
      </c>
      <c r="J150" s="530">
        <v>0</v>
      </c>
      <c r="K150" s="530">
        <v>0</v>
      </c>
      <c r="L150" s="530">
        <v>0</v>
      </c>
    </row>
    <row r="151" spans="1:12" s="535" customFormat="1" ht="23.45" customHeight="1" x14ac:dyDescent="0.2">
      <c r="A151" s="521"/>
      <c r="B151" s="514" t="s">
        <v>710</v>
      </c>
      <c r="C151" s="515"/>
      <c r="D151" s="533" t="s">
        <v>711</v>
      </c>
      <c r="E151" s="530">
        <f t="shared" si="19"/>
        <v>0</v>
      </c>
      <c r="F151" s="540">
        <v>0</v>
      </c>
      <c r="G151" s="542">
        <v>0</v>
      </c>
      <c r="H151" s="542">
        <v>0</v>
      </c>
      <c r="I151" s="542">
        <v>0</v>
      </c>
      <c r="J151" s="530">
        <v>0</v>
      </c>
      <c r="K151" s="530">
        <v>0</v>
      </c>
      <c r="L151" s="530">
        <v>0</v>
      </c>
    </row>
    <row r="152" spans="1:12" s="535" customFormat="1" ht="23.45" customHeight="1" x14ac:dyDescent="0.2">
      <c r="A152" s="521"/>
      <c r="B152" s="514" t="s">
        <v>712</v>
      </c>
      <c r="C152" s="515"/>
      <c r="D152" s="533" t="s">
        <v>713</v>
      </c>
      <c r="E152" s="530">
        <f t="shared" si="19"/>
        <v>0</v>
      </c>
      <c r="F152" s="540">
        <v>0</v>
      </c>
      <c r="G152" s="542">
        <v>0</v>
      </c>
      <c r="H152" s="542">
        <v>0</v>
      </c>
      <c r="I152" s="542">
        <v>0</v>
      </c>
      <c r="J152" s="530">
        <f t="shared" ref="J152:J168" si="20">E152</f>
        <v>0</v>
      </c>
      <c r="K152" s="530">
        <f t="shared" ref="K152:K168" si="21">E152</f>
        <v>0</v>
      </c>
      <c r="L152" s="530">
        <v>0</v>
      </c>
    </row>
    <row r="153" spans="1:12" s="535" customFormat="1" ht="23.45" customHeight="1" x14ac:dyDescent="0.2">
      <c r="A153" s="521" t="s">
        <v>714</v>
      </c>
      <c r="B153" s="514"/>
      <c r="C153" s="515"/>
      <c r="D153" s="539" t="s">
        <v>715</v>
      </c>
      <c r="E153" s="525">
        <f>E154</f>
        <v>0</v>
      </c>
      <c r="F153" s="525">
        <f>F154</f>
        <v>0</v>
      </c>
      <c r="G153" s="525">
        <f>G154</f>
        <v>0</v>
      </c>
      <c r="H153" s="525">
        <f>H154</f>
        <v>0</v>
      </c>
      <c r="I153" s="525">
        <f>I154</f>
        <v>0</v>
      </c>
      <c r="J153" s="530">
        <f>E153</f>
        <v>0</v>
      </c>
      <c r="K153" s="530">
        <f>E153</f>
        <v>0</v>
      </c>
      <c r="L153" s="530">
        <f>E153</f>
        <v>0</v>
      </c>
    </row>
    <row r="154" spans="1:12" ht="23.45" customHeight="1" x14ac:dyDescent="0.2">
      <c r="A154" s="521"/>
      <c r="B154" s="476" t="s">
        <v>716</v>
      </c>
      <c r="C154" s="515"/>
      <c r="D154" s="533" t="s">
        <v>717</v>
      </c>
      <c r="E154" s="525">
        <f>F154+G154+H154+I154</f>
        <v>0</v>
      </c>
      <c r="F154" s="540">
        <v>0</v>
      </c>
      <c r="G154" s="542">
        <v>0</v>
      </c>
      <c r="H154" s="542">
        <v>0</v>
      </c>
      <c r="I154" s="542">
        <v>0</v>
      </c>
      <c r="J154" s="530"/>
      <c r="K154" s="530"/>
      <c r="L154" s="530"/>
    </row>
    <row r="155" spans="1:12" ht="23.45" customHeight="1" x14ac:dyDescent="0.2">
      <c r="A155" s="511" t="s">
        <v>718</v>
      </c>
      <c r="B155" s="514"/>
      <c r="C155" s="517"/>
      <c r="D155" s="510" t="s">
        <v>719</v>
      </c>
      <c r="E155" s="525">
        <f t="shared" ref="E155:E217" si="22">F155+G155+H155+I155</f>
        <v>0</v>
      </c>
      <c r="F155" s="527">
        <f>F156</f>
        <v>0</v>
      </c>
      <c r="G155" s="528">
        <f>G156</f>
        <v>0</v>
      </c>
      <c r="H155" s="528">
        <f>H156</f>
        <v>0</v>
      </c>
      <c r="I155" s="528">
        <f>I156</f>
        <v>0</v>
      </c>
      <c r="J155" s="530">
        <v>0</v>
      </c>
      <c r="K155" s="530">
        <v>0</v>
      </c>
      <c r="L155" s="530">
        <v>0</v>
      </c>
    </row>
    <row r="156" spans="1:12" s="535" customFormat="1" ht="23.45" customHeight="1" x14ac:dyDescent="0.2">
      <c r="A156" s="511" t="s">
        <v>720</v>
      </c>
      <c r="B156" s="514"/>
      <c r="C156" s="517"/>
      <c r="D156" s="510" t="s">
        <v>721</v>
      </c>
      <c r="E156" s="525">
        <f t="shared" si="22"/>
        <v>0</v>
      </c>
      <c r="F156" s="527">
        <f>F157+F159</f>
        <v>0</v>
      </c>
      <c r="G156" s="528">
        <f>G157+G159</f>
        <v>0</v>
      </c>
      <c r="H156" s="528">
        <f>H157+H159</f>
        <v>0</v>
      </c>
      <c r="I156" s="528">
        <f>I157+I159</f>
        <v>0</v>
      </c>
      <c r="J156" s="530">
        <v>0</v>
      </c>
      <c r="K156" s="530">
        <v>0</v>
      </c>
      <c r="L156" s="530">
        <v>0</v>
      </c>
    </row>
    <row r="157" spans="1:12" s="535" customFormat="1" ht="23.45" customHeight="1" x14ac:dyDescent="0.2">
      <c r="A157" s="511" t="s">
        <v>895</v>
      </c>
      <c r="B157" s="514"/>
      <c r="C157" s="517"/>
      <c r="D157" s="533" t="s">
        <v>723</v>
      </c>
      <c r="E157" s="525">
        <f t="shared" si="22"/>
        <v>0</v>
      </c>
      <c r="F157" s="540">
        <f>F158</f>
        <v>0</v>
      </c>
      <c r="G157" s="542">
        <f>G158</f>
        <v>0</v>
      </c>
      <c r="H157" s="542">
        <f>H158</f>
        <v>0</v>
      </c>
      <c r="I157" s="542">
        <f>I158</f>
        <v>0</v>
      </c>
      <c r="J157" s="530">
        <f t="shared" si="20"/>
        <v>0</v>
      </c>
      <c r="K157" s="530">
        <f t="shared" si="21"/>
        <v>0</v>
      </c>
      <c r="L157" s="530">
        <f t="shared" ref="L157:L168" si="23">E157</f>
        <v>0</v>
      </c>
    </row>
    <row r="158" spans="1:12" s="535" customFormat="1" ht="23.45" customHeight="1" x14ac:dyDescent="0.2">
      <c r="A158" s="511"/>
      <c r="B158" s="680" t="s">
        <v>726</v>
      </c>
      <c r="C158" s="683"/>
      <c r="D158" s="533" t="s">
        <v>727</v>
      </c>
      <c r="E158" s="530">
        <f t="shared" si="22"/>
        <v>0</v>
      </c>
      <c r="F158" s="540"/>
      <c r="G158" s="542"/>
      <c r="H158" s="542"/>
      <c r="I158" s="542"/>
      <c r="J158" s="530">
        <f t="shared" si="20"/>
        <v>0</v>
      </c>
      <c r="K158" s="530">
        <f t="shared" si="21"/>
        <v>0</v>
      </c>
      <c r="L158" s="530">
        <f t="shared" si="23"/>
        <v>0</v>
      </c>
    </row>
    <row r="159" spans="1:12" s="535" customFormat="1" ht="23.45" customHeight="1" x14ac:dyDescent="0.2">
      <c r="A159" s="511"/>
      <c r="B159" s="680" t="s">
        <v>896</v>
      </c>
      <c r="C159" s="683"/>
      <c r="D159" s="533" t="s">
        <v>731</v>
      </c>
      <c r="E159" s="530">
        <f t="shared" si="22"/>
        <v>0</v>
      </c>
      <c r="F159" s="540">
        <f>F160+F161+F165</f>
        <v>0</v>
      </c>
      <c r="G159" s="542">
        <f>G160+G161+G165</f>
        <v>0</v>
      </c>
      <c r="H159" s="542">
        <f>H160+H161+H165</f>
        <v>0</v>
      </c>
      <c r="I159" s="542">
        <f>I160+I161+I165</f>
        <v>0</v>
      </c>
      <c r="J159" s="530">
        <v>0</v>
      </c>
      <c r="K159" s="530">
        <v>0</v>
      </c>
      <c r="L159" s="530">
        <v>0</v>
      </c>
    </row>
    <row r="160" spans="1:12" s="548" customFormat="1" ht="23.45" customHeight="1" x14ac:dyDescent="0.2">
      <c r="A160" s="511"/>
      <c r="B160" s="514" t="s">
        <v>736</v>
      </c>
      <c r="C160" s="515"/>
      <c r="D160" s="533" t="s">
        <v>737</v>
      </c>
      <c r="E160" s="530">
        <f t="shared" ref="E160:L160" si="24">E68</f>
        <v>0</v>
      </c>
      <c r="F160" s="530">
        <f t="shared" si="24"/>
        <v>0</v>
      </c>
      <c r="G160" s="530">
        <f t="shared" si="24"/>
        <v>0</v>
      </c>
      <c r="H160" s="530">
        <f t="shared" si="24"/>
        <v>0</v>
      </c>
      <c r="I160" s="530">
        <f t="shared" si="24"/>
        <v>0</v>
      </c>
      <c r="J160" s="530">
        <f t="shared" si="24"/>
        <v>0</v>
      </c>
      <c r="K160" s="530">
        <f t="shared" si="24"/>
        <v>0</v>
      </c>
      <c r="L160" s="530">
        <f t="shared" si="24"/>
        <v>0</v>
      </c>
    </row>
    <row r="161" spans="1:12" s="548" customFormat="1" ht="23.45" customHeight="1" x14ac:dyDescent="0.2">
      <c r="A161" s="544"/>
      <c r="B161" s="688" t="s">
        <v>740</v>
      </c>
      <c r="C161" s="689"/>
      <c r="D161" s="545" t="s">
        <v>741</v>
      </c>
      <c r="E161" s="530">
        <f t="shared" si="22"/>
        <v>0</v>
      </c>
      <c r="F161" s="546">
        <f>F162+F163+F164</f>
        <v>0</v>
      </c>
      <c r="G161" s="547">
        <f>G162+G163+G164</f>
        <v>0</v>
      </c>
      <c r="H161" s="547">
        <f>H162+H163+H164</f>
        <v>0</v>
      </c>
      <c r="I161" s="547">
        <f>I162+I163+I164</f>
        <v>0</v>
      </c>
      <c r="J161" s="530">
        <v>0</v>
      </c>
      <c r="K161" s="530">
        <v>0</v>
      </c>
      <c r="L161" s="530">
        <v>0</v>
      </c>
    </row>
    <row r="162" spans="1:12" s="548" customFormat="1" ht="23.45" customHeight="1" x14ac:dyDescent="0.2">
      <c r="A162" s="544"/>
      <c r="B162" s="549"/>
      <c r="C162" s="550" t="s">
        <v>742</v>
      </c>
      <c r="D162" s="545" t="s">
        <v>743</v>
      </c>
      <c r="E162" s="530">
        <f t="shared" si="22"/>
        <v>0</v>
      </c>
      <c r="F162" s="546"/>
      <c r="G162" s="547"/>
      <c r="H162" s="547"/>
      <c r="I162" s="547">
        <v>0</v>
      </c>
      <c r="J162" s="530">
        <v>0</v>
      </c>
      <c r="K162" s="530">
        <v>0</v>
      </c>
      <c r="L162" s="530">
        <v>0</v>
      </c>
    </row>
    <row r="163" spans="1:12" s="548" customFormat="1" ht="23.45" customHeight="1" x14ac:dyDescent="0.2">
      <c r="A163" s="544"/>
      <c r="B163" s="549"/>
      <c r="C163" s="550" t="s">
        <v>744</v>
      </c>
      <c r="D163" s="545" t="s">
        <v>745</v>
      </c>
      <c r="E163" s="530">
        <f t="shared" si="22"/>
        <v>0</v>
      </c>
      <c r="F163" s="546"/>
      <c r="G163" s="547"/>
      <c r="H163" s="547"/>
      <c r="I163" s="547"/>
      <c r="J163" s="530">
        <f t="shared" si="20"/>
        <v>0</v>
      </c>
      <c r="K163" s="530">
        <f t="shared" si="21"/>
        <v>0</v>
      </c>
      <c r="L163" s="530">
        <f t="shared" si="23"/>
        <v>0</v>
      </c>
    </row>
    <row r="164" spans="1:12" s="548" customFormat="1" ht="23.45" customHeight="1" x14ac:dyDescent="0.2">
      <c r="A164" s="544"/>
      <c r="B164" s="549"/>
      <c r="C164" s="551" t="s">
        <v>746</v>
      </c>
      <c r="D164" s="545" t="s">
        <v>747</v>
      </c>
      <c r="E164" s="530">
        <f t="shared" si="22"/>
        <v>0</v>
      </c>
      <c r="F164" s="546"/>
      <c r="G164" s="547"/>
      <c r="H164" s="547"/>
      <c r="I164" s="547"/>
      <c r="J164" s="530">
        <f t="shared" si="20"/>
        <v>0</v>
      </c>
      <c r="K164" s="530">
        <f t="shared" si="21"/>
        <v>0</v>
      </c>
      <c r="L164" s="530">
        <f t="shared" si="23"/>
        <v>0</v>
      </c>
    </row>
    <row r="165" spans="1:12" s="548" customFormat="1" ht="23.45" customHeight="1" x14ac:dyDescent="0.2">
      <c r="A165" s="544"/>
      <c r="B165" s="688" t="s">
        <v>748</v>
      </c>
      <c r="C165" s="689"/>
      <c r="D165" s="545" t="s">
        <v>749</v>
      </c>
      <c r="E165" s="530">
        <f t="shared" si="22"/>
        <v>0</v>
      </c>
      <c r="F165" s="546">
        <f>F166+F167+F168</f>
        <v>0</v>
      </c>
      <c r="G165" s="547">
        <f>G166+G167+G168</f>
        <v>0</v>
      </c>
      <c r="H165" s="547">
        <f>H166+H167+H168</f>
        <v>0</v>
      </c>
      <c r="I165" s="547">
        <f>I166+I167+I168</f>
        <v>0</v>
      </c>
      <c r="J165" s="530">
        <f t="shared" si="20"/>
        <v>0</v>
      </c>
      <c r="K165" s="530">
        <f t="shared" si="21"/>
        <v>0</v>
      </c>
      <c r="L165" s="530">
        <f t="shared" si="23"/>
        <v>0</v>
      </c>
    </row>
    <row r="166" spans="1:12" s="548" customFormat="1" ht="23.45" customHeight="1" x14ac:dyDescent="0.2">
      <c r="A166" s="544"/>
      <c r="B166" s="549"/>
      <c r="C166" s="550" t="s">
        <v>750</v>
      </c>
      <c r="D166" s="545" t="s">
        <v>751</v>
      </c>
      <c r="E166" s="530">
        <f t="shared" si="22"/>
        <v>0</v>
      </c>
      <c r="F166" s="546"/>
      <c r="G166" s="547"/>
      <c r="H166" s="547"/>
      <c r="I166" s="547"/>
      <c r="J166" s="530">
        <f t="shared" si="20"/>
        <v>0</v>
      </c>
      <c r="K166" s="530">
        <f t="shared" si="21"/>
        <v>0</v>
      </c>
      <c r="L166" s="530">
        <f t="shared" si="23"/>
        <v>0</v>
      </c>
    </row>
    <row r="167" spans="1:12" s="548" customFormat="1" ht="23.45" customHeight="1" x14ac:dyDescent="0.2">
      <c r="A167" s="544"/>
      <c r="B167" s="549"/>
      <c r="C167" s="550" t="s">
        <v>752</v>
      </c>
      <c r="D167" s="545" t="s">
        <v>753</v>
      </c>
      <c r="E167" s="530">
        <f t="shared" si="22"/>
        <v>0</v>
      </c>
      <c r="F167" s="546"/>
      <c r="G167" s="547"/>
      <c r="H167" s="547"/>
      <c r="I167" s="547"/>
      <c r="J167" s="530">
        <f t="shared" si="20"/>
        <v>0</v>
      </c>
      <c r="K167" s="530">
        <f t="shared" si="21"/>
        <v>0</v>
      </c>
      <c r="L167" s="530">
        <f t="shared" si="23"/>
        <v>0</v>
      </c>
    </row>
    <row r="168" spans="1:12" s="535" customFormat="1" ht="23.45" customHeight="1" x14ac:dyDescent="0.2">
      <c r="A168" s="544"/>
      <c r="B168" s="549"/>
      <c r="C168" s="550" t="s">
        <v>754</v>
      </c>
      <c r="D168" s="545" t="s">
        <v>755</v>
      </c>
      <c r="E168" s="530">
        <f t="shared" si="22"/>
        <v>0</v>
      </c>
      <c r="F168" s="546"/>
      <c r="G168" s="547"/>
      <c r="H168" s="547"/>
      <c r="I168" s="547"/>
      <c r="J168" s="530">
        <f t="shared" si="20"/>
        <v>0</v>
      </c>
      <c r="K168" s="530">
        <f t="shared" si="21"/>
        <v>0</v>
      </c>
      <c r="L168" s="530">
        <f t="shared" si="23"/>
        <v>0</v>
      </c>
    </row>
    <row r="169" spans="1:12" s="535" customFormat="1" ht="42.6" customHeight="1" thickBot="1" x14ac:dyDescent="0.25">
      <c r="A169" s="684" t="s">
        <v>758</v>
      </c>
      <c r="B169" s="684"/>
      <c r="C169" s="685"/>
      <c r="D169" s="553" t="s">
        <v>759</v>
      </c>
      <c r="E169" s="530"/>
      <c r="F169" s="554"/>
      <c r="G169" s="555"/>
      <c r="H169" s="555"/>
      <c r="I169" s="555"/>
      <c r="J169" s="530"/>
      <c r="K169" s="530"/>
      <c r="L169" s="530"/>
    </row>
    <row r="170" spans="1:12" ht="57" customHeight="1" x14ac:dyDescent="0.2">
      <c r="A170" s="681" t="s">
        <v>819</v>
      </c>
      <c r="B170" s="682"/>
      <c r="C170" s="682"/>
      <c r="D170" s="559" t="s">
        <v>820</v>
      </c>
      <c r="E170" s="525">
        <f t="shared" si="22"/>
        <v>26</v>
      </c>
      <c r="F170" s="554">
        <f>F171</f>
        <v>26</v>
      </c>
      <c r="G170" s="554">
        <f t="shared" ref="G170:L170" si="25">G172</f>
        <v>0</v>
      </c>
      <c r="H170" s="554">
        <f t="shared" si="25"/>
        <v>0</v>
      </c>
      <c r="I170" s="554">
        <f t="shared" si="25"/>
        <v>0</v>
      </c>
      <c r="J170" s="594">
        <f t="shared" si="25"/>
        <v>0</v>
      </c>
      <c r="K170" s="594">
        <f t="shared" si="25"/>
        <v>0</v>
      </c>
      <c r="L170" s="594">
        <f t="shared" si="25"/>
        <v>0</v>
      </c>
    </row>
    <row r="171" spans="1:12" ht="40.15" customHeight="1" x14ac:dyDescent="0.2">
      <c r="A171" s="556"/>
      <c r="B171" s="680" t="s">
        <v>821</v>
      </c>
      <c r="C171" s="679"/>
      <c r="D171" s="529" t="s">
        <v>822</v>
      </c>
      <c r="E171" s="561">
        <f t="shared" si="22"/>
        <v>26</v>
      </c>
      <c r="F171" s="562">
        <f>F172+F173+F174</f>
        <v>26</v>
      </c>
      <c r="G171" s="542">
        <v>0</v>
      </c>
      <c r="H171" s="542">
        <v>0</v>
      </c>
      <c r="I171" s="542">
        <v>0</v>
      </c>
      <c r="J171" s="540">
        <v>0</v>
      </c>
      <c r="K171" s="542">
        <v>0</v>
      </c>
      <c r="L171" s="542">
        <v>0</v>
      </c>
    </row>
    <row r="172" spans="1:12" ht="23.45" customHeight="1" x14ac:dyDescent="0.2">
      <c r="A172" s="563"/>
      <c r="B172" s="563"/>
      <c r="C172" s="514" t="s">
        <v>762</v>
      </c>
      <c r="D172" s="529" t="s">
        <v>823</v>
      </c>
      <c r="E172" s="561">
        <f t="shared" si="22"/>
        <v>0</v>
      </c>
      <c r="F172" s="540">
        <f>F126</f>
        <v>0</v>
      </c>
      <c r="G172" s="542">
        <v>0</v>
      </c>
      <c r="H172" s="542">
        <v>0</v>
      </c>
      <c r="I172" s="542">
        <v>0</v>
      </c>
      <c r="J172" s="540">
        <v>0</v>
      </c>
      <c r="K172" s="542">
        <v>0</v>
      </c>
      <c r="L172" s="542">
        <v>0</v>
      </c>
    </row>
    <row r="173" spans="1:12" ht="23.45" customHeight="1" x14ac:dyDescent="0.2">
      <c r="A173" s="563"/>
      <c r="B173" s="563"/>
      <c r="C173" s="514" t="s">
        <v>764</v>
      </c>
      <c r="D173" s="529" t="s">
        <v>824</v>
      </c>
      <c r="E173" s="561">
        <f t="shared" si="22"/>
        <v>26</v>
      </c>
      <c r="F173" s="540">
        <f>F127</f>
        <v>26</v>
      </c>
      <c r="G173" s="542">
        <v>0</v>
      </c>
      <c r="H173" s="542">
        <v>0</v>
      </c>
      <c r="I173" s="542">
        <v>0</v>
      </c>
      <c r="J173" s="540">
        <v>0</v>
      </c>
      <c r="K173" s="542">
        <v>0</v>
      </c>
      <c r="L173" s="542">
        <v>0</v>
      </c>
    </row>
    <row r="174" spans="1:12" ht="23.45" customHeight="1" x14ac:dyDescent="0.2">
      <c r="A174" s="563"/>
      <c r="B174" s="563"/>
      <c r="C174" s="514" t="s">
        <v>766</v>
      </c>
      <c r="D174" s="529" t="s">
        <v>825</v>
      </c>
      <c r="E174" s="561">
        <f t="shared" si="22"/>
        <v>0</v>
      </c>
      <c r="F174" s="540">
        <v>0</v>
      </c>
      <c r="G174" s="542">
        <v>0</v>
      </c>
      <c r="H174" s="542">
        <v>0</v>
      </c>
      <c r="I174" s="542">
        <v>0</v>
      </c>
      <c r="J174" s="540">
        <v>0</v>
      </c>
      <c r="K174" s="542">
        <v>0</v>
      </c>
      <c r="L174" s="542">
        <v>0</v>
      </c>
    </row>
    <row r="175" spans="1:12" ht="23.45" customHeight="1" x14ac:dyDescent="0.2">
      <c r="A175" s="563"/>
      <c r="B175" s="678" t="s">
        <v>826</v>
      </c>
      <c r="C175" s="679"/>
      <c r="D175" s="529" t="s">
        <v>827</v>
      </c>
      <c r="E175" s="561">
        <f t="shared" si="22"/>
        <v>0</v>
      </c>
      <c r="F175" s="540">
        <v>0</v>
      </c>
      <c r="G175" s="542">
        <v>0</v>
      </c>
      <c r="H175" s="542">
        <v>0</v>
      </c>
      <c r="I175" s="542">
        <v>0</v>
      </c>
      <c r="J175" s="540">
        <v>0</v>
      </c>
      <c r="K175" s="542">
        <v>0</v>
      </c>
      <c r="L175" s="542">
        <v>0</v>
      </c>
    </row>
    <row r="176" spans="1:12" ht="23.45" customHeight="1" x14ac:dyDescent="0.2">
      <c r="A176" s="563"/>
      <c r="B176" s="563"/>
      <c r="C176" s="514" t="s">
        <v>762</v>
      </c>
      <c r="D176" s="529" t="s">
        <v>828</v>
      </c>
      <c r="E176" s="561">
        <f t="shared" si="22"/>
        <v>0</v>
      </c>
      <c r="F176" s="540">
        <v>0</v>
      </c>
      <c r="G176" s="542">
        <v>0</v>
      </c>
      <c r="H176" s="542">
        <v>0</v>
      </c>
      <c r="I176" s="542">
        <v>0</v>
      </c>
      <c r="J176" s="540">
        <v>0</v>
      </c>
      <c r="K176" s="542">
        <v>0</v>
      </c>
      <c r="L176" s="542">
        <v>0</v>
      </c>
    </row>
    <row r="177" spans="1:12" ht="23.45" customHeight="1" x14ac:dyDescent="0.2">
      <c r="A177" s="563"/>
      <c r="B177" s="563"/>
      <c r="C177" s="514" t="s">
        <v>764</v>
      </c>
      <c r="D177" s="529" t="s">
        <v>829</v>
      </c>
      <c r="E177" s="561">
        <f t="shared" si="22"/>
        <v>0</v>
      </c>
      <c r="F177" s="540">
        <v>0</v>
      </c>
      <c r="G177" s="542">
        <v>0</v>
      </c>
      <c r="H177" s="542">
        <v>0</v>
      </c>
      <c r="I177" s="542">
        <v>0</v>
      </c>
      <c r="J177" s="540">
        <v>0</v>
      </c>
      <c r="K177" s="542">
        <v>0</v>
      </c>
      <c r="L177" s="542">
        <v>0</v>
      </c>
    </row>
    <row r="178" spans="1:12" ht="23.45" customHeight="1" x14ac:dyDescent="0.2">
      <c r="A178" s="563"/>
      <c r="B178" s="563"/>
      <c r="C178" s="514" t="s">
        <v>766</v>
      </c>
      <c r="D178" s="529" t="s">
        <v>830</v>
      </c>
      <c r="E178" s="561">
        <f t="shared" si="22"/>
        <v>0</v>
      </c>
      <c r="F178" s="540">
        <v>0</v>
      </c>
      <c r="G178" s="542">
        <v>0</v>
      </c>
      <c r="H178" s="542">
        <v>0</v>
      </c>
      <c r="I178" s="542">
        <v>0</v>
      </c>
      <c r="J178" s="540">
        <v>0</v>
      </c>
      <c r="K178" s="542">
        <v>0</v>
      </c>
      <c r="L178" s="542">
        <v>0</v>
      </c>
    </row>
    <row r="179" spans="1:12" ht="23.45" customHeight="1" x14ac:dyDescent="0.2">
      <c r="A179" s="563"/>
      <c r="B179" s="678" t="s">
        <v>831</v>
      </c>
      <c r="C179" s="679"/>
      <c r="D179" s="529" t="s">
        <v>832</v>
      </c>
      <c r="E179" s="561">
        <f t="shared" si="22"/>
        <v>0</v>
      </c>
      <c r="F179" s="540">
        <v>0</v>
      </c>
      <c r="G179" s="542">
        <v>0</v>
      </c>
      <c r="H179" s="542">
        <v>0</v>
      </c>
      <c r="I179" s="542">
        <v>0</v>
      </c>
      <c r="J179" s="540">
        <v>0</v>
      </c>
      <c r="K179" s="542">
        <v>0</v>
      </c>
      <c r="L179" s="542">
        <v>0</v>
      </c>
    </row>
    <row r="180" spans="1:12" ht="23.45" customHeight="1" x14ac:dyDescent="0.2">
      <c r="A180" s="563"/>
      <c r="B180" s="563"/>
      <c r="C180" s="514" t="s">
        <v>762</v>
      </c>
      <c r="D180" s="529" t="s">
        <v>833</v>
      </c>
      <c r="E180" s="561">
        <f t="shared" si="22"/>
        <v>0</v>
      </c>
      <c r="F180" s="540">
        <v>0</v>
      </c>
      <c r="G180" s="542">
        <v>0</v>
      </c>
      <c r="H180" s="542">
        <v>0</v>
      </c>
      <c r="I180" s="542">
        <v>0</v>
      </c>
      <c r="J180" s="540">
        <v>0</v>
      </c>
      <c r="K180" s="542">
        <v>0</v>
      </c>
      <c r="L180" s="542">
        <v>0</v>
      </c>
    </row>
    <row r="181" spans="1:12" ht="23.45" customHeight="1" x14ac:dyDescent="0.2">
      <c r="A181" s="563"/>
      <c r="B181" s="563"/>
      <c r="C181" s="514" t="s">
        <v>764</v>
      </c>
      <c r="D181" s="529" t="s">
        <v>834</v>
      </c>
      <c r="E181" s="561">
        <f t="shared" si="22"/>
        <v>0</v>
      </c>
      <c r="F181" s="540">
        <v>0</v>
      </c>
      <c r="G181" s="542">
        <v>0</v>
      </c>
      <c r="H181" s="542">
        <v>0</v>
      </c>
      <c r="I181" s="542">
        <v>0</v>
      </c>
      <c r="J181" s="540">
        <v>0</v>
      </c>
      <c r="K181" s="542">
        <v>0</v>
      </c>
      <c r="L181" s="542">
        <v>0</v>
      </c>
    </row>
    <row r="182" spans="1:12" ht="23.45" customHeight="1" x14ac:dyDescent="0.2">
      <c r="A182" s="563"/>
      <c r="B182" s="563"/>
      <c r="C182" s="514" t="s">
        <v>766</v>
      </c>
      <c r="D182" s="529" t="s">
        <v>835</v>
      </c>
      <c r="E182" s="561">
        <f t="shared" si="22"/>
        <v>0</v>
      </c>
      <c r="F182" s="540">
        <v>0</v>
      </c>
      <c r="G182" s="542">
        <v>0</v>
      </c>
      <c r="H182" s="542">
        <v>0</v>
      </c>
      <c r="I182" s="542">
        <v>0</v>
      </c>
      <c r="J182" s="540">
        <v>0</v>
      </c>
      <c r="K182" s="542">
        <v>0</v>
      </c>
      <c r="L182" s="542">
        <v>0</v>
      </c>
    </row>
    <row r="183" spans="1:12" ht="35.450000000000003" customHeight="1" x14ac:dyDescent="0.2">
      <c r="A183" s="563"/>
      <c r="B183" s="678" t="s">
        <v>836</v>
      </c>
      <c r="C183" s="679"/>
      <c r="D183" s="529" t="s">
        <v>837</v>
      </c>
      <c r="E183" s="561">
        <f t="shared" si="22"/>
        <v>0</v>
      </c>
      <c r="F183" s="540">
        <v>0</v>
      </c>
      <c r="G183" s="542">
        <v>0</v>
      </c>
      <c r="H183" s="542">
        <v>0</v>
      </c>
      <c r="I183" s="542">
        <v>0</v>
      </c>
      <c r="J183" s="540">
        <v>0</v>
      </c>
      <c r="K183" s="542">
        <v>0</v>
      </c>
      <c r="L183" s="542">
        <v>0</v>
      </c>
    </row>
    <row r="184" spans="1:12" ht="23.45" customHeight="1" x14ac:dyDescent="0.2">
      <c r="A184" s="563"/>
      <c r="B184" s="563"/>
      <c r="C184" s="514" t="s">
        <v>762</v>
      </c>
      <c r="D184" s="529" t="s">
        <v>838</v>
      </c>
      <c r="E184" s="561">
        <f t="shared" si="22"/>
        <v>0</v>
      </c>
      <c r="F184" s="540">
        <v>0</v>
      </c>
      <c r="G184" s="542">
        <v>0</v>
      </c>
      <c r="H184" s="542">
        <v>0</v>
      </c>
      <c r="I184" s="542">
        <v>0</v>
      </c>
      <c r="J184" s="540">
        <v>0</v>
      </c>
      <c r="K184" s="542">
        <v>0</v>
      </c>
      <c r="L184" s="542">
        <v>0</v>
      </c>
    </row>
    <row r="185" spans="1:12" ht="23.45" customHeight="1" x14ac:dyDescent="0.2">
      <c r="A185" s="563"/>
      <c r="B185" s="563"/>
      <c r="C185" s="514" t="s">
        <v>764</v>
      </c>
      <c r="D185" s="529" t="s">
        <v>839</v>
      </c>
      <c r="E185" s="561">
        <f t="shared" si="22"/>
        <v>0</v>
      </c>
      <c r="F185" s="540">
        <v>0</v>
      </c>
      <c r="G185" s="542">
        <v>0</v>
      </c>
      <c r="H185" s="542">
        <v>0</v>
      </c>
      <c r="I185" s="542">
        <v>0</v>
      </c>
      <c r="J185" s="540">
        <v>0</v>
      </c>
      <c r="K185" s="542">
        <v>0</v>
      </c>
      <c r="L185" s="542">
        <v>0</v>
      </c>
    </row>
    <row r="186" spans="1:12" ht="23.45" customHeight="1" x14ac:dyDescent="0.2">
      <c r="A186" s="563"/>
      <c r="B186" s="563"/>
      <c r="C186" s="514" t="s">
        <v>766</v>
      </c>
      <c r="D186" s="529" t="s">
        <v>840</v>
      </c>
      <c r="E186" s="561">
        <f t="shared" si="22"/>
        <v>0</v>
      </c>
      <c r="F186" s="540">
        <v>0</v>
      </c>
      <c r="G186" s="542">
        <v>0</v>
      </c>
      <c r="H186" s="542">
        <v>0</v>
      </c>
      <c r="I186" s="542">
        <v>0</v>
      </c>
      <c r="J186" s="540">
        <v>0</v>
      </c>
      <c r="K186" s="542">
        <v>0</v>
      </c>
      <c r="L186" s="542">
        <v>0</v>
      </c>
    </row>
    <row r="187" spans="1:12" ht="38.450000000000003" customHeight="1" x14ac:dyDescent="0.2">
      <c r="A187" s="563"/>
      <c r="B187" s="678" t="s">
        <v>841</v>
      </c>
      <c r="C187" s="679"/>
      <c r="D187" s="529" t="s">
        <v>842</v>
      </c>
      <c r="E187" s="561">
        <f t="shared" si="22"/>
        <v>0</v>
      </c>
      <c r="F187" s="540">
        <v>0</v>
      </c>
      <c r="G187" s="542">
        <v>0</v>
      </c>
      <c r="H187" s="542">
        <v>0</v>
      </c>
      <c r="I187" s="542">
        <v>0</v>
      </c>
      <c r="J187" s="540">
        <v>0</v>
      </c>
      <c r="K187" s="542">
        <v>0</v>
      </c>
      <c r="L187" s="542">
        <v>0</v>
      </c>
    </row>
    <row r="188" spans="1:12" ht="23.45" customHeight="1" x14ac:dyDescent="0.2">
      <c r="A188" s="563"/>
      <c r="B188" s="563"/>
      <c r="C188" s="514" t="s">
        <v>762</v>
      </c>
      <c r="D188" s="529" t="s">
        <v>843</v>
      </c>
      <c r="E188" s="561">
        <f t="shared" si="22"/>
        <v>0</v>
      </c>
      <c r="F188" s="540">
        <v>0</v>
      </c>
      <c r="G188" s="542">
        <v>0</v>
      </c>
      <c r="H188" s="542">
        <v>0</v>
      </c>
      <c r="I188" s="542">
        <v>0</v>
      </c>
      <c r="J188" s="540">
        <v>0</v>
      </c>
      <c r="K188" s="542">
        <v>0</v>
      </c>
      <c r="L188" s="542">
        <v>0</v>
      </c>
    </row>
    <row r="189" spans="1:12" ht="23.45" customHeight="1" x14ac:dyDescent="0.2">
      <c r="A189" s="563"/>
      <c r="B189" s="563"/>
      <c r="C189" s="514" t="s">
        <v>764</v>
      </c>
      <c r="D189" s="529" t="s">
        <v>844</v>
      </c>
      <c r="E189" s="561">
        <f t="shared" si="22"/>
        <v>0</v>
      </c>
      <c r="F189" s="540">
        <v>0</v>
      </c>
      <c r="G189" s="542">
        <v>0</v>
      </c>
      <c r="H189" s="542">
        <v>0</v>
      </c>
      <c r="I189" s="542">
        <v>0</v>
      </c>
      <c r="J189" s="540">
        <v>0</v>
      </c>
      <c r="K189" s="542">
        <v>0</v>
      </c>
      <c r="L189" s="542">
        <v>0</v>
      </c>
    </row>
    <row r="190" spans="1:12" ht="23.45" customHeight="1" x14ac:dyDescent="0.2">
      <c r="A190" s="563"/>
      <c r="B190" s="563"/>
      <c r="C190" s="514" t="s">
        <v>766</v>
      </c>
      <c r="D190" s="529" t="s">
        <v>845</v>
      </c>
      <c r="E190" s="561">
        <f t="shared" si="22"/>
        <v>0</v>
      </c>
      <c r="F190" s="540">
        <v>0</v>
      </c>
      <c r="G190" s="542">
        <v>0</v>
      </c>
      <c r="H190" s="542">
        <v>0</v>
      </c>
      <c r="I190" s="542">
        <v>0</v>
      </c>
      <c r="J190" s="540">
        <v>0</v>
      </c>
      <c r="K190" s="542">
        <v>0</v>
      </c>
      <c r="L190" s="542">
        <v>0</v>
      </c>
    </row>
    <row r="191" spans="1:12" ht="36.6" customHeight="1" x14ac:dyDescent="0.2">
      <c r="A191" s="563"/>
      <c r="B191" s="678" t="s">
        <v>846</v>
      </c>
      <c r="C191" s="679"/>
      <c r="D191" s="529" t="s">
        <v>847</v>
      </c>
      <c r="E191" s="561">
        <f t="shared" si="22"/>
        <v>0</v>
      </c>
      <c r="F191" s="540">
        <v>0</v>
      </c>
      <c r="G191" s="542">
        <v>0</v>
      </c>
      <c r="H191" s="542">
        <v>0</v>
      </c>
      <c r="I191" s="542">
        <v>0</v>
      </c>
      <c r="J191" s="540">
        <v>0</v>
      </c>
      <c r="K191" s="542">
        <v>0</v>
      </c>
      <c r="L191" s="542">
        <v>0</v>
      </c>
    </row>
    <row r="192" spans="1:12" ht="23.45" customHeight="1" x14ac:dyDescent="0.2">
      <c r="A192" s="563"/>
      <c r="B192" s="563"/>
      <c r="C192" s="514" t="s">
        <v>762</v>
      </c>
      <c r="D192" s="529" t="s">
        <v>848</v>
      </c>
      <c r="E192" s="561">
        <f t="shared" si="22"/>
        <v>0</v>
      </c>
      <c r="F192" s="540">
        <v>0</v>
      </c>
      <c r="G192" s="542">
        <v>0</v>
      </c>
      <c r="H192" s="542">
        <v>0</v>
      </c>
      <c r="I192" s="542">
        <v>0</v>
      </c>
      <c r="J192" s="540">
        <v>0</v>
      </c>
      <c r="K192" s="542">
        <v>0</v>
      </c>
      <c r="L192" s="542">
        <v>0</v>
      </c>
    </row>
    <row r="193" spans="1:12" ht="23.45" customHeight="1" x14ac:dyDescent="0.2">
      <c r="A193" s="563"/>
      <c r="B193" s="563"/>
      <c r="C193" s="514" t="s">
        <v>764</v>
      </c>
      <c r="D193" s="529" t="s">
        <v>849</v>
      </c>
      <c r="E193" s="561">
        <f t="shared" si="22"/>
        <v>0</v>
      </c>
      <c r="F193" s="540">
        <v>0</v>
      </c>
      <c r="G193" s="542">
        <v>0</v>
      </c>
      <c r="H193" s="542">
        <v>0</v>
      </c>
      <c r="I193" s="542">
        <v>0</v>
      </c>
      <c r="J193" s="540">
        <v>0</v>
      </c>
      <c r="K193" s="542">
        <v>0</v>
      </c>
      <c r="L193" s="542">
        <v>0</v>
      </c>
    </row>
    <row r="194" spans="1:12" ht="23.45" customHeight="1" x14ac:dyDescent="0.2">
      <c r="A194" s="563"/>
      <c r="B194" s="563"/>
      <c r="C194" s="514" t="s">
        <v>766</v>
      </c>
      <c r="D194" s="529" t="s">
        <v>850</v>
      </c>
      <c r="E194" s="561">
        <f t="shared" si="22"/>
        <v>0</v>
      </c>
      <c r="F194" s="540">
        <v>0</v>
      </c>
      <c r="G194" s="542">
        <v>0</v>
      </c>
      <c r="H194" s="542">
        <v>0</v>
      </c>
      <c r="I194" s="542">
        <v>0</v>
      </c>
      <c r="J194" s="540">
        <v>0</v>
      </c>
      <c r="K194" s="542">
        <v>0</v>
      </c>
      <c r="L194" s="542">
        <v>0</v>
      </c>
    </row>
    <row r="195" spans="1:12" ht="23.45" customHeight="1" x14ac:dyDescent="0.2">
      <c r="A195" s="563"/>
      <c r="B195" s="678" t="s">
        <v>851</v>
      </c>
      <c r="C195" s="679"/>
      <c r="D195" s="529" t="s">
        <v>852</v>
      </c>
      <c r="E195" s="561">
        <f t="shared" si="22"/>
        <v>0</v>
      </c>
      <c r="F195" s="540">
        <v>0</v>
      </c>
      <c r="G195" s="542">
        <v>0</v>
      </c>
      <c r="H195" s="542">
        <v>0</v>
      </c>
      <c r="I195" s="542">
        <v>0</v>
      </c>
      <c r="J195" s="540">
        <v>0</v>
      </c>
      <c r="K195" s="542">
        <v>0</v>
      </c>
      <c r="L195" s="542">
        <v>0</v>
      </c>
    </row>
    <row r="196" spans="1:12" ht="23.45" customHeight="1" x14ac:dyDescent="0.2">
      <c r="A196" s="563"/>
      <c r="B196" s="563"/>
      <c r="C196" s="514" t="s">
        <v>762</v>
      </c>
      <c r="D196" s="529" t="s">
        <v>853</v>
      </c>
      <c r="E196" s="561">
        <f t="shared" si="22"/>
        <v>0</v>
      </c>
      <c r="F196" s="540">
        <v>0</v>
      </c>
      <c r="G196" s="542">
        <v>0</v>
      </c>
      <c r="H196" s="542">
        <v>0</v>
      </c>
      <c r="I196" s="542">
        <v>0</v>
      </c>
      <c r="J196" s="540">
        <v>0</v>
      </c>
      <c r="K196" s="542">
        <v>0</v>
      </c>
      <c r="L196" s="542">
        <v>0</v>
      </c>
    </row>
    <row r="197" spans="1:12" ht="23.45" customHeight="1" x14ac:dyDescent="0.2">
      <c r="A197" s="563"/>
      <c r="B197" s="563"/>
      <c r="C197" s="514" t="s">
        <v>764</v>
      </c>
      <c r="D197" s="529" t="s">
        <v>854</v>
      </c>
      <c r="E197" s="561">
        <f t="shared" si="22"/>
        <v>0</v>
      </c>
      <c r="F197" s="540">
        <v>0</v>
      </c>
      <c r="G197" s="542">
        <v>0</v>
      </c>
      <c r="H197" s="542">
        <v>0</v>
      </c>
      <c r="I197" s="542">
        <v>0</v>
      </c>
      <c r="J197" s="540">
        <v>0</v>
      </c>
      <c r="K197" s="542">
        <v>0</v>
      </c>
      <c r="L197" s="542">
        <v>0</v>
      </c>
    </row>
    <row r="198" spans="1:12" ht="23.45" customHeight="1" x14ac:dyDescent="0.2">
      <c r="A198" s="563"/>
      <c r="B198" s="563"/>
      <c r="C198" s="514" t="s">
        <v>766</v>
      </c>
      <c r="D198" s="529" t="s">
        <v>855</v>
      </c>
      <c r="E198" s="561">
        <f t="shared" si="22"/>
        <v>0</v>
      </c>
      <c r="F198" s="540">
        <v>0</v>
      </c>
      <c r="G198" s="542">
        <v>0</v>
      </c>
      <c r="H198" s="542">
        <v>0</v>
      </c>
      <c r="I198" s="542">
        <v>0</v>
      </c>
      <c r="J198" s="540">
        <v>0</v>
      </c>
      <c r="K198" s="542">
        <v>0</v>
      </c>
      <c r="L198" s="542">
        <v>0</v>
      </c>
    </row>
    <row r="199" spans="1:12" ht="38.450000000000003" customHeight="1" x14ac:dyDescent="0.2">
      <c r="A199" s="563"/>
      <c r="B199" s="678" t="s">
        <v>856</v>
      </c>
      <c r="C199" s="679"/>
      <c r="D199" s="529" t="s">
        <v>857</v>
      </c>
      <c r="E199" s="561">
        <f t="shared" si="22"/>
        <v>0</v>
      </c>
      <c r="F199" s="540">
        <v>0</v>
      </c>
      <c r="G199" s="542">
        <v>0</v>
      </c>
      <c r="H199" s="542">
        <v>0</v>
      </c>
      <c r="I199" s="542">
        <v>0</v>
      </c>
      <c r="J199" s="540">
        <v>0</v>
      </c>
      <c r="K199" s="542">
        <v>0</v>
      </c>
      <c r="L199" s="542">
        <v>0</v>
      </c>
    </row>
    <row r="200" spans="1:12" ht="23.45" customHeight="1" x14ac:dyDescent="0.2">
      <c r="A200" s="563"/>
      <c r="B200" s="563"/>
      <c r="C200" s="514" t="s">
        <v>762</v>
      </c>
      <c r="D200" s="529" t="s">
        <v>858</v>
      </c>
      <c r="E200" s="561">
        <f t="shared" si="22"/>
        <v>0</v>
      </c>
      <c r="F200" s="540">
        <v>0</v>
      </c>
      <c r="G200" s="542">
        <v>0</v>
      </c>
      <c r="H200" s="542">
        <v>0</v>
      </c>
      <c r="I200" s="542">
        <v>0</v>
      </c>
      <c r="J200" s="540">
        <v>0</v>
      </c>
      <c r="K200" s="542">
        <v>0</v>
      </c>
      <c r="L200" s="542">
        <v>0</v>
      </c>
    </row>
    <row r="201" spans="1:12" ht="23.45" customHeight="1" x14ac:dyDescent="0.2">
      <c r="A201" s="563"/>
      <c r="B201" s="563"/>
      <c r="C201" s="514" t="s">
        <v>764</v>
      </c>
      <c r="D201" s="529" t="s">
        <v>859</v>
      </c>
      <c r="E201" s="561">
        <f t="shared" si="22"/>
        <v>0</v>
      </c>
      <c r="F201" s="540">
        <v>0</v>
      </c>
      <c r="G201" s="542">
        <v>0</v>
      </c>
      <c r="H201" s="542">
        <v>0</v>
      </c>
      <c r="I201" s="542">
        <v>0</v>
      </c>
      <c r="J201" s="540">
        <v>0</v>
      </c>
      <c r="K201" s="542">
        <v>0</v>
      </c>
      <c r="L201" s="542">
        <v>0</v>
      </c>
    </row>
    <row r="202" spans="1:12" ht="23.45" customHeight="1" x14ac:dyDescent="0.2">
      <c r="A202" s="563"/>
      <c r="B202" s="563"/>
      <c r="C202" s="514" t="s">
        <v>860</v>
      </c>
      <c r="D202" s="529" t="s">
        <v>861</v>
      </c>
      <c r="E202" s="561">
        <f t="shared" si="22"/>
        <v>0</v>
      </c>
      <c r="F202" s="540">
        <v>0</v>
      </c>
      <c r="G202" s="542">
        <v>0</v>
      </c>
      <c r="H202" s="542">
        <v>0</v>
      </c>
      <c r="I202" s="542">
        <v>0</v>
      </c>
      <c r="J202" s="540">
        <v>0</v>
      </c>
      <c r="K202" s="542">
        <v>0</v>
      </c>
      <c r="L202" s="542">
        <v>0</v>
      </c>
    </row>
    <row r="203" spans="1:12" ht="23.45" customHeight="1" x14ac:dyDescent="0.2">
      <c r="A203" s="563"/>
      <c r="B203" s="678" t="s">
        <v>862</v>
      </c>
      <c r="C203" s="679"/>
      <c r="D203" s="529" t="s">
        <v>863</v>
      </c>
      <c r="E203" s="561">
        <f t="shared" si="22"/>
        <v>0</v>
      </c>
      <c r="F203" s="540">
        <v>0</v>
      </c>
      <c r="G203" s="542">
        <v>0</v>
      </c>
      <c r="H203" s="542">
        <v>0</v>
      </c>
      <c r="I203" s="542">
        <v>0</v>
      </c>
      <c r="J203" s="540">
        <v>0</v>
      </c>
      <c r="K203" s="542">
        <v>0</v>
      </c>
      <c r="L203" s="542">
        <v>0</v>
      </c>
    </row>
    <row r="204" spans="1:12" ht="23.45" customHeight="1" x14ac:dyDescent="0.2">
      <c r="A204" s="563"/>
      <c r="B204" s="563"/>
      <c r="C204" s="514" t="s">
        <v>864</v>
      </c>
      <c r="D204" s="529" t="s">
        <v>865</v>
      </c>
      <c r="E204" s="561">
        <f t="shared" si="22"/>
        <v>0</v>
      </c>
      <c r="F204" s="540">
        <v>0</v>
      </c>
      <c r="G204" s="542">
        <v>0</v>
      </c>
      <c r="H204" s="542">
        <v>0</v>
      </c>
      <c r="I204" s="542">
        <v>0</v>
      </c>
      <c r="J204" s="540">
        <v>0</v>
      </c>
      <c r="K204" s="542">
        <v>0</v>
      </c>
      <c r="L204" s="542">
        <v>0</v>
      </c>
    </row>
    <row r="205" spans="1:12" ht="23.45" customHeight="1" x14ac:dyDescent="0.2">
      <c r="A205" s="563"/>
      <c r="B205" s="563"/>
      <c r="C205" s="514" t="s">
        <v>866</v>
      </c>
      <c r="D205" s="529" t="s">
        <v>867</v>
      </c>
      <c r="E205" s="561">
        <f t="shared" si="22"/>
        <v>0</v>
      </c>
      <c r="F205" s="540">
        <v>0</v>
      </c>
      <c r="G205" s="542">
        <v>0</v>
      </c>
      <c r="H205" s="542">
        <v>0</v>
      </c>
      <c r="I205" s="542">
        <v>0</v>
      </c>
      <c r="J205" s="540">
        <v>0</v>
      </c>
      <c r="K205" s="542">
        <v>0</v>
      </c>
      <c r="L205" s="542">
        <v>0</v>
      </c>
    </row>
    <row r="206" spans="1:12" ht="23.45" customHeight="1" x14ac:dyDescent="0.2">
      <c r="A206" s="563"/>
      <c r="B206" s="563"/>
      <c r="C206" s="514" t="s">
        <v>868</v>
      </c>
      <c r="D206" s="529" t="s">
        <v>869</v>
      </c>
      <c r="E206" s="561">
        <f t="shared" si="22"/>
        <v>0</v>
      </c>
      <c r="F206" s="540">
        <v>0</v>
      </c>
      <c r="G206" s="542">
        <v>0</v>
      </c>
      <c r="H206" s="542">
        <v>0</v>
      </c>
      <c r="I206" s="542">
        <v>0</v>
      </c>
      <c r="J206" s="540">
        <v>0</v>
      </c>
      <c r="K206" s="542">
        <v>0</v>
      </c>
      <c r="L206" s="542">
        <v>0</v>
      </c>
    </row>
    <row r="207" spans="1:12" ht="40.15" customHeight="1" x14ac:dyDescent="0.2">
      <c r="A207" s="563"/>
      <c r="B207" s="678" t="s">
        <v>870</v>
      </c>
      <c r="C207" s="679"/>
      <c r="D207" s="529" t="s">
        <v>871</v>
      </c>
      <c r="E207" s="561">
        <f t="shared" si="22"/>
        <v>0</v>
      </c>
      <c r="F207" s="540">
        <v>0</v>
      </c>
      <c r="G207" s="542">
        <v>0</v>
      </c>
      <c r="H207" s="542">
        <v>0</v>
      </c>
      <c r="I207" s="542">
        <v>0</v>
      </c>
      <c r="J207" s="540">
        <v>0</v>
      </c>
      <c r="K207" s="542">
        <v>0</v>
      </c>
      <c r="L207" s="542">
        <v>0</v>
      </c>
    </row>
    <row r="208" spans="1:12" ht="23.45" customHeight="1" x14ac:dyDescent="0.2">
      <c r="A208" s="563"/>
      <c r="B208" s="563"/>
      <c r="C208" s="514" t="s">
        <v>762</v>
      </c>
      <c r="D208" s="529" t="s">
        <v>872</v>
      </c>
      <c r="E208" s="561">
        <f t="shared" si="22"/>
        <v>0</v>
      </c>
      <c r="F208" s="540">
        <v>0</v>
      </c>
      <c r="G208" s="542">
        <v>0</v>
      </c>
      <c r="H208" s="542">
        <v>0</v>
      </c>
      <c r="I208" s="542">
        <v>0</v>
      </c>
      <c r="J208" s="540">
        <v>0</v>
      </c>
      <c r="K208" s="542">
        <v>0</v>
      </c>
      <c r="L208" s="542">
        <v>0</v>
      </c>
    </row>
    <row r="209" spans="1:12" ht="23.45" customHeight="1" x14ac:dyDescent="0.2">
      <c r="A209" s="563"/>
      <c r="B209" s="563"/>
      <c r="C209" s="514" t="s">
        <v>764</v>
      </c>
      <c r="D209" s="529" t="s">
        <v>873</v>
      </c>
      <c r="E209" s="561">
        <f t="shared" si="22"/>
        <v>0</v>
      </c>
      <c r="F209" s="540">
        <v>0</v>
      </c>
      <c r="G209" s="542">
        <v>0</v>
      </c>
      <c r="H209" s="542">
        <v>0</v>
      </c>
      <c r="I209" s="542">
        <v>0</v>
      </c>
      <c r="J209" s="540">
        <v>0</v>
      </c>
      <c r="K209" s="542">
        <v>0</v>
      </c>
      <c r="L209" s="542">
        <v>0</v>
      </c>
    </row>
    <row r="210" spans="1:12" ht="23.45" customHeight="1" x14ac:dyDescent="0.2">
      <c r="A210" s="563"/>
      <c r="B210" s="563"/>
      <c r="C210" s="514" t="s">
        <v>766</v>
      </c>
      <c r="D210" s="529" t="s">
        <v>874</v>
      </c>
      <c r="E210" s="561">
        <f t="shared" si="22"/>
        <v>0</v>
      </c>
      <c r="F210" s="540">
        <v>0</v>
      </c>
      <c r="G210" s="542">
        <v>0</v>
      </c>
      <c r="H210" s="542">
        <v>0</v>
      </c>
      <c r="I210" s="542">
        <v>0</v>
      </c>
      <c r="J210" s="540">
        <v>0</v>
      </c>
      <c r="K210" s="542">
        <v>0</v>
      </c>
      <c r="L210" s="542">
        <v>0</v>
      </c>
    </row>
    <row r="211" spans="1:12" ht="23.45" customHeight="1" x14ac:dyDescent="0.2">
      <c r="A211" s="563"/>
      <c r="B211" s="563"/>
      <c r="C211" s="564" t="s">
        <v>875</v>
      </c>
      <c r="D211" s="529" t="s">
        <v>876</v>
      </c>
      <c r="E211" s="561">
        <f t="shared" si="22"/>
        <v>0</v>
      </c>
      <c r="F211" s="540">
        <v>0</v>
      </c>
      <c r="G211" s="542">
        <v>0</v>
      </c>
      <c r="H211" s="542">
        <v>0</v>
      </c>
      <c r="I211" s="542">
        <v>0</v>
      </c>
      <c r="J211" s="540">
        <v>0</v>
      </c>
      <c r="K211" s="542">
        <v>0</v>
      </c>
      <c r="L211" s="542">
        <v>0</v>
      </c>
    </row>
    <row r="212" spans="1:12" ht="36.6" customHeight="1" x14ac:dyDescent="0.2">
      <c r="A212" s="563"/>
      <c r="B212" s="678" t="s">
        <v>877</v>
      </c>
      <c r="C212" s="679"/>
      <c r="D212" s="529" t="s">
        <v>878</v>
      </c>
      <c r="E212" s="561">
        <f t="shared" si="22"/>
        <v>0</v>
      </c>
      <c r="F212" s="540">
        <v>0</v>
      </c>
      <c r="G212" s="542">
        <v>0</v>
      </c>
      <c r="H212" s="542">
        <v>0</v>
      </c>
      <c r="I212" s="542">
        <v>0</v>
      </c>
      <c r="J212" s="540">
        <v>0</v>
      </c>
      <c r="K212" s="542">
        <v>0</v>
      </c>
      <c r="L212" s="542">
        <v>0</v>
      </c>
    </row>
    <row r="213" spans="1:12" ht="23.45" customHeight="1" x14ac:dyDescent="0.2">
      <c r="A213" s="563"/>
      <c r="B213" s="563"/>
      <c r="C213" s="514" t="s">
        <v>762</v>
      </c>
      <c r="D213" s="529" t="s">
        <v>879</v>
      </c>
      <c r="E213" s="561">
        <f t="shared" si="22"/>
        <v>0</v>
      </c>
      <c r="F213" s="540">
        <v>0</v>
      </c>
      <c r="G213" s="542">
        <v>0</v>
      </c>
      <c r="H213" s="542">
        <v>0</v>
      </c>
      <c r="I213" s="542">
        <v>0</v>
      </c>
      <c r="J213" s="540">
        <v>0</v>
      </c>
      <c r="K213" s="542">
        <v>0</v>
      </c>
      <c r="L213" s="542">
        <v>0</v>
      </c>
    </row>
    <row r="214" spans="1:12" ht="23.45" customHeight="1" x14ac:dyDescent="0.2">
      <c r="A214" s="563"/>
      <c r="B214" s="563"/>
      <c r="C214" s="514" t="s">
        <v>764</v>
      </c>
      <c r="D214" s="529" t="s">
        <v>880</v>
      </c>
      <c r="E214" s="561">
        <f t="shared" si="22"/>
        <v>0</v>
      </c>
      <c r="F214" s="540">
        <v>0</v>
      </c>
      <c r="G214" s="542">
        <v>0</v>
      </c>
      <c r="H214" s="542">
        <v>0</v>
      </c>
      <c r="I214" s="542">
        <v>0</v>
      </c>
      <c r="J214" s="540">
        <v>0</v>
      </c>
      <c r="K214" s="542">
        <v>0</v>
      </c>
      <c r="L214" s="542">
        <v>0</v>
      </c>
    </row>
    <row r="215" spans="1:12" ht="46.9" customHeight="1" x14ac:dyDescent="0.2">
      <c r="A215" s="563"/>
      <c r="B215" s="678" t="s">
        <v>881</v>
      </c>
      <c r="C215" s="679"/>
      <c r="D215" s="529" t="s">
        <v>882</v>
      </c>
      <c r="E215" s="561">
        <f t="shared" si="22"/>
        <v>0</v>
      </c>
      <c r="F215" s="540">
        <v>0</v>
      </c>
      <c r="G215" s="542">
        <v>0</v>
      </c>
      <c r="H215" s="542">
        <v>0</v>
      </c>
      <c r="I215" s="542">
        <v>0</v>
      </c>
      <c r="J215" s="540">
        <v>0</v>
      </c>
      <c r="K215" s="542">
        <v>0</v>
      </c>
      <c r="L215" s="542">
        <v>0</v>
      </c>
    </row>
    <row r="216" spans="1:12" ht="23.45" customHeight="1" x14ac:dyDescent="0.2">
      <c r="A216" s="563"/>
      <c r="B216" s="563"/>
      <c r="C216" s="514" t="s">
        <v>762</v>
      </c>
      <c r="D216" s="529" t="s">
        <v>883</v>
      </c>
      <c r="E216" s="561">
        <f t="shared" si="22"/>
        <v>0</v>
      </c>
      <c r="F216" s="540">
        <v>0</v>
      </c>
      <c r="G216" s="542">
        <v>0</v>
      </c>
      <c r="H216" s="542">
        <v>0</v>
      </c>
      <c r="I216" s="542">
        <v>0</v>
      </c>
      <c r="J216" s="540">
        <v>0</v>
      </c>
      <c r="K216" s="542">
        <v>0</v>
      </c>
      <c r="L216" s="542">
        <v>0</v>
      </c>
    </row>
    <row r="217" spans="1:12" ht="23.45" customHeight="1" x14ac:dyDescent="0.2">
      <c r="A217" s="563"/>
      <c r="B217" s="563"/>
      <c r="C217" s="514" t="s">
        <v>764</v>
      </c>
      <c r="D217" s="529" t="s">
        <v>884</v>
      </c>
      <c r="E217" s="561">
        <f t="shared" si="22"/>
        <v>0</v>
      </c>
      <c r="F217" s="540">
        <v>0</v>
      </c>
      <c r="G217" s="542">
        <v>0</v>
      </c>
      <c r="H217" s="542">
        <v>0</v>
      </c>
      <c r="I217" s="542">
        <v>0</v>
      </c>
      <c r="J217" s="540">
        <v>0</v>
      </c>
      <c r="K217" s="542">
        <v>0</v>
      </c>
      <c r="L217" s="542">
        <v>0</v>
      </c>
    </row>
    <row r="218" spans="1:12" s="535" customFormat="1" ht="23.45" customHeight="1" x14ac:dyDescent="0.2">
      <c r="A218" s="595"/>
      <c r="B218" s="596"/>
      <c r="C218" s="597"/>
      <c r="D218" s="598"/>
      <c r="E218" s="599"/>
      <c r="F218" s="600"/>
      <c r="G218" s="600"/>
      <c r="H218" s="600"/>
      <c r="I218" s="600"/>
    </row>
    <row r="219" spans="1:12" ht="23.45" customHeight="1" x14ac:dyDescent="0.2">
      <c r="A219" s="595"/>
      <c r="B219" s="596"/>
      <c r="C219" s="597"/>
      <c r="D219" s="598"/>
      <c r="E219" s="599"/>
      <c r="F219" s="600"/>
      <c r="G219" s="600"/>
      <c r="H219" s="600"/>
      <c r="I219" s="600"/>
      <c r="J219" s="535"/>
      <c r="K219" s="535"/>
      <c r="L219" s="535"/>
    </row>
    <row r="220" spans="1:12" s="480" customFormat="1" ht="23.45" customHeight="1" x14ac:dyDescent="0.2">
      <c r="A220" s="476"/>
      <c r="B220" s="476"/>
      <c r="C220" s="476"/>
      <c r="D220" s="476"/>
      <c r="E220" s="476"/>
      <c r="F220" s="476"/>
      <c r="G220" s="476"/>
      <c r="H220" s="476"/>
      <c r="I220" s="476"/>
      <c r="J220" s="476"/>
      <c r="K220" s="476"/>
      <c r="L220" s="476"/>
    </row>
    <row r="221" spans="1:12" ht="23.45" customHeight="1" x14ac:dyDescent="0.2">
      <c r="A221" s="480"/>
      <c r="B221" s="480"/>
      <c r="C221" s="601" t="s">
        <v>898</v>
      </c>
      <c r="D221" s="480"/>
      <c r="E221" s="601"/>
      <c r="F221" s="601"/>
      <c r="G221" s="480" t="s">
        <v>899</v>
      </c>
      <c r="H221" s="480"/>
      <c r="I221" s="480"/>
      <c r="J221" s="480"/>
      <c r="K221" s="480"/>
      <c r="L221" s="480"/>
    </row>
    <row r="222" spans="1:12" ht="23.45" customHeight="1" x14ac:dyDescent="0.2">
      <c r="C222" s="476" t="s">
        <v>900</v>
      </c>
      <c r="E222" s="480"/>
      <c r="F222" s="480"/>
      <c r="G222" s="476" t="s">
        <v>901</v>
      </c>
    </row>
  </sheetData>
  <mergeCells count="56">
    <mergeCell ref="D2:H2"/>
    <mergeCell ref="C7:H7"/>
    <mergeCell ref="A12:C13"/>
    <mergeCell ref="D12:D13"/>
    <mergeCell ref="E12:E13"/>
    <mergeCell ref="F12:F13"/>
    <mergeCell ref="G12:G13"/>
    <mergeCell ref="H12:H13"/>
    <mergeCell ref="B80:C80"/>
    <mergeCell ref="I12:I13"/>
    <mergeCell ref="A29:C29"/>
    <mergeCell ref="B39:C39"/>
    <mergeCell ref="B63:C63"/>
    <mergeCell ref="B64:C64"/>
    <mergeCell ref="B67:C67"/>
    <mergeCell ref="B69:C69"/>
    <mergeCell ref="B70:C70"/>
    <mergeCell ref="B74:C74"/>
    <mergeCell ref="B78:C78"/>
    <mergeCell ref="A79:C79"/>
    <mergeCell ref="B125:C125"/>
    <mergeCell ref="B84:C84"/>
    <mergeCell ref="B88:C88"/>
    <mergeCell ref="B92:C92"/>
    <mergeCell ref="B96:C96"/>
    <mergeCell ref="B100:C100"/>
    <mergeCell ref="B104:C104"/>
    <mergeCell ref="B108:C108"/>
    <mergeCell ref="B112:C112"/>
    <mergeCell ref="B116:C116"/>
    <mergeCell ref="B120:C120"/>
    <mergeCell ref="A124:C124"/>
    <mergeCell ref="A170:C170"/>
    <mergeCell ref="B129:C129"/>
    <mergeCell ref="B133:C133"/>
    <mergeCell ref="B137:C137"/>
    <mergeCell ref="B141:C141"/>
    <mergeCell ref="A144:C144"/>
    <mergeCell ref="A148:C148"/>
    <mergeCell ref="B158:C158"/>
    <mergeCell ref="B159:C159"/>
    <mergeCell ref="B161:C161"/>
    <mergeCell ref="B165:C165"/>
    <mergeCell ref="A169:C169"/>
    <mergeCell ref="B215:C215"/>
    <mergeCell ref="B171:C171"/>
    <mergeCell ref="B175:C175"/>
    <mergeCell ref="B179:C179"/>
    <mergeCell ref="B183:C183"/>
    <mergeCell ref="B187:C187"/>
    <mergeCell ref="B191:C191"/>
    <mergeCell ref="B195:C195"/>
    <mergeCell ref="B199:C199"/>
    <mergeCell ref="B203:C203"/>
    <mergeCell ref="B207:C207"/>
    <mergeCell ref="B212:C212"/>
  </mergeCells>
  <pageMargins left="0.86614173228346503" right="0.46" top="0.34" bottom="0.15748031496063" header="0.37" footer="0.23622047244094499"/>
  <pageSetup paperSize="9" scale="62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L153"/>
  <sheetViews>
    <sheetView view="pageBreakPreview" zoomScale="90" zoomScaleSheetLayoutView="90" workbookViewId="0">
      <selection activeCell="K104" sqref="K104"/>
    </sheetView>
  </sheetViews>
  <sheetFormatPr defaultColWidth="9.140625" defaultRowHeight="12.75" x14ac:dyDescent="0.2"/>
  <cols>
    <col min="1" max="1" width="5.140625" style="1" customWidth="1"/>
    <col min="2" max="2" width="60.42578125" style="64" customWidth="1"/>
    <col min="3" max="3" width="10" style="1" customWidth="1"/>
    <col min="4" max="5" width="10.7109375" style="1" customWidth="1"/>
    <col min="6" max="6" width="12.5703125" style="1" customWidth="1"/>
    <col min="7" max="7" width="10.140625" style="1" customWidth="1"/>
    <col min="8" max="8" width="10.28515625" style="1" customWidth="1"/>
    <col min="9" max="9" width="10" style="1" customWidth="1"/>
    <col min="10" max="10" width="9.85546875" style="1" customWidth="1"/>
    <col min="11" max="12" width="9.42578125" style="1" customWidth="1"/>
    <col min="13" max="16384" width="9.140625" style="1"/>
  </cols>
  <sheetData>
    <row r="1" spans="1:12" s="85" customFormat="1" ht="15" x14ac:dyDescent="0.25">
      <c r="A1" s="83" t="s">
        <v>515</v>
      </c>
      <c r="B1" s="83"/>
      <c r="C1" s="83"/>
      <c r="D1" s="84"/>
      <c r="E1" s="85" t="s">
        <v>518</v>
      </c>
      <c r="I1" s="85" t="s">
        <v>521</v>
      </c>
    </row>
    <row r="2" spans="1:12" s="85" customFormat="1" ht="14.25" x14ac:dyDescent="0.2">
      <c r="A2" s="86" t="s">
        <v>516</v>
      </c>
      <c r="C2" s="86"/>
      <c r="D2" s="84"/>
      <c r="E2" s="85" t="s">
        <v>517</v>
      </c>
      <c r="I2" s="85" t="s">
        <v>522</v>
      </c>
    </row>
    <row r="3" spans="1:12" s="85" customFormat="1" ht="15" x14ac:dyDescent="0.25">
      <c r="A3" s="83" t="s">
        <v>524</v>
      </c>
      <c r="C3" s="87"/>
      <c r="D3" s="84"/>
      <c r="E3" s="85" t="s">
        <v>519</v>
      </c>
      <c r="F3" s="85" t="s">
        <v>558</v>
      </c>
      <c r="I3" s="85" t="s">
        <v>523</v>
      </c>
    </row>
    <row r="4" spans="1:12" s="85" customFormat="1" ht="15" x14ac:dyDescent="0.25">
      <c r="A4" s="83" t="s">
        <v>520</v>
      </c>
      <c r="B4" s="85" t="s">
        <v>534</v>
      </c>
      <c r="C4" s="87"/>
      <c r="D4" s="84"/>
      <c r="H4" s="85" t="s">
        <v>559</v>
      </c>
    </row>
    <row r="5" spans="1:12" ht="18" x14ac:dyDescent="0.25">
      <c r="A5" s="68"/>
      <c r="B5" s="742" t="s">
        <v>479</v>
      </c>
      <c r="C5" s="742"/>
      <c r="D5" s="742"/>
      <c r="E5" s="742"/>
      <c r="F5" s="742"/>
      <c r="G5" s="742"/>
      <c r="H5" s="742"/>
      <c r="I5" s="742"/>
      <c r="J5" s="65"/>
      <c r="K5" s="65"/>
      <c r="L5" s="468"/>
    </row>
    <row r="6" spans="1:12" ht="18" x14ac:dyDescent="0.25">
      <c r="A6" s="742" t="s">
        <v>907</v>
      </c>
      <c r="B6" s="742"/>
      <c r="C6" s="742"/>
      <c r="D6" s="742"/>
      <c r="E6" s="742"/>
      <c r="F6" s="742"/>
      <c r="G6" s="742"/>
      <c r="H6" s="742"/>
      <c r="I6" s="742"/>
      <c r="J6" s="65"/>
      <c r="K6" s="65"/>
      <c r="L6" s="65"/>
    </row>
    <row r="7" spans="1:12" ht="57" customHeight="1" x14ac:dyDescent="0.2">
      <c r="A7" s="65"/>
      <c r="B7" s="925" t="s">
        <v>906</v>
      </c>
      <c r="C7" s="925"/>
      <c r="D7" s="925"/>
      <c r="E7" s="925"/>
      <c r="F7" s="925"/>
      <c r="G7" s="925"/>
      <c r="H7" s="925"/>
      <c r="I7" s="471"/>
      <c r="J7" s="65"/>
      <c r="K7" s="65"/>
      <c r="L7" s="65"/>
    </row>
    <row r="8" spans="1:12" ht="13.5" thickBot="1" x14ac:dyDescent="0.25">
      <c r="A8" s="65" t="s">
        <v>532</v>
      </c>
      <c r="B8" s="70"/>
      <c r="C8" s="70"/>
      <c r="D8" s="70"/>
      <c r="E8" s="70"/>
      <c r="F8" s="70"/>
      <c r="G8" s="70"/>
      <c r="H8" s="735"/>
      <c r="I8" s="735"/>
      <c r="J8" s="735" t="s">
        <v>480</v>
      </c>
      <c r="K8" s="735"/>
      <c r="L8" s="468"/>
    </row>
    <row r="9" spans="1:12" s="125" customFormat="1" ht="18.75" customHeight="1" x14ac:dyDescent="0.2">
      <c r="A9" s="736" t="s">
        <v>426</v>
      </c>
      <c r="B9" s="914"/>
      <c r="C9" s="743" t="s">
        <v>70</v>
      </c>
      <c r="D9" s="746" t="s">
        <v>912</v>
      </c>
      <c r="E9" s="919"/>
      <c r="F9" s="920"/>
      <c r="G9" s="920"/>
      <c r="H9" s="920"/>
      <c r="I9" s="920"/>
      <c r="J9" s="921" t="s">
        <v>427</v>
      </c>
      <c r="K9" s="921"/>
      <c r="L9" s="922"/>
    </row>
    <row r="10" spans="1:12" s="125" customFormat="1" ht="20.25" customHeight="1" x14ac:dyDescent="0.2">
      <c r="A10" s="915"/>
      <c r="B10" s="916"/>
      <c r="C10" s="744"/>
      <c r="D10" s="757" t="s">
        <v>449</v>
      </c>
      <c r="E10" s="757"/>
      <c r="F10" s="758" t="s">
        <v>450</v>
      </c>
      <c r="G10" s="758"/>
      <c r="H10" s="758"/>
      <c r="I10" s="759"/>
      <c r="J10" s="760">
        <v>2025</v>
      </c>
      <c r="K10" s="760">
        <v>2026</v>
      </c>
      <c r="L10" s="762">
        <v>2027</v>
      </c>
    </row>
    <row r="11" spans="1:12" s="125" customFormat="1" ht="48" customHeight="1" thickBot="1" x14ac:dyDescent="0.25">
      <c r="A11" s="917"/>
      <c r="B11" s="918"/>
      <c r="C11" s="745"/>
      <c r="D11" s="129" t="s">
        <v>451</v>
      </c>
      <c r="E11" s="130" t="s">
        <v>452</v>
      </c>
      <c r="F11" s="130" t="s">
        <v>453</v>
      </c>
      <c r="G11" s="130" t="s">
        <v>454</v>
      </c>
      <c r="H11" s="130" t="s">
        <v>455</v>
      </c>
      <c r="I11" s="131" t="s">
        <v>456</v>
      </c>
      <c r="J11" s="761"/>
      <c r="K11" s="761"/>
      <c r="L11" s="763"/>
    </row>
    <row r="12" spans="1:12" s="91" customFormat="1" ht="41.25" customHeight="1" x14ac:dyDescent="0.2">
      <c r="A12" s="926" t="s">
        <v>500</v>
      </c>
      <c r="B12" s="927"/>
      <c r="C12" s="425"/>
      <c r="D12" s="158">
        <f t="shared" ref="D12:D17" si="0">F12+G12+H12+I12</f>
        <v>24</v>
      </c>
      <c r="E12" s="158"/>
      <c r="F12" s="159">
        <f>F13+F20</f>
        <v>0</v>
      </c>
      <c r="G12" s="159">
        <f>G13+G20</f>
        <v>24</v>
      </c>
      <c r="H12" s="159">
        <f>H13+H20</f>
        <v>0</v>
      </c>
      <c r="I12" s="159">
        <f>I13+I20</f>
        <v>0</v>
      </c>
      <c r="J12" s="159">
        <f>J13+J20</f>
        <v>0</v>
      </c>
      <c r="K12" s="159">
        <v>0</v>
      </c>
      <c r="L12" s="159">
        <v>0</v>
      </c>
    </row>
    <row r="13" spans="1:12" s="91" customFormat="1" ht="20.25" customHeight="1" x14ac:dyDescent="0.2">
      <c r="A13" s="923" t="s">
        <v>465</v>
      </c>
      <c r="B13" s="924"/>
      <c r="C13" s="426"/>
      <c r="D13" s="158">
        <f t="shared" si="0"/>
        <v>0</v>
      </c>
      <c r="E13" s="160"/>
      <c r="F13" s="160">
        <f>F14</f>
        <v>0</v>
      </c>
      <c r="G13" s="160">
        <f>G14</f>
        <v>0</v>
      </c>
      <c r="H13" s="160">
        <f>H14</f>
        <v>0</v>
      </c>
      <c r="I13" s="160">
        <v>0</v>
      </c>
      <c r="J13" s="458">
        <f>J14</f>
        <v>0</v>
      </c>
      <c r="K13" s="472">
        <v>0</v>
      </c>
      <c r="L13" s="473">
        <v>0</v>
      </c>
    </row>
    <row r="14" spans="1:12" s="91" customFormat="1" ht="19.5" customHeight="1" x14ac:dyDescent="0.2">
      <c r="A14" s="427" t="s">
        <v>220</v>
      </c>
      <c r="B14" s="213"/>
      <c r="C14" s="214" t="s">
        <v>221</v>
      </c>
      <c r="D14" s="158">
        <f t="shared" si="0"/>
        <v>0</v>
      </c>
      <c r="E14" s="161"/>
      <c r="F14" s="161">
        <f>F15+F17+F19</f>
        <v>0</v>
      </c>
      <c r="G14" s="161">
        <f>G15+G17+G19</f>
        <v>0</v>
      </c>
      <c r="H14" s="161">
        <f>H15+H17+H19</f>
        <v>0</v>
      </c>
      <c r="I14" s="161">
        <f>I15+I17+I19</f>
        <v>0</v>
      </c>
      <c r="J14" s="459">
        <f>J15+J17+J19</f>
        <v>0</v>
      </c>
      <c r="K14" s="472">
        <v>0</v>
      </c>
      <c r="L14" s="473">
        <v>0</v>
      </c>
    </row>
    <row r="15" spans="1:12" s="91" customFormat="1" ht="33.75" customHeight="1" x14ac:dyDescent="0.2">
      <c r="A15" s="930" t="s">
        <v>431</v>
      </c>
      <c r="B15" s="931"/>
      <c r="C15" s="214" t="s">
        <v>222</v>
      </c>
      <c r="D15" s="158">
        <f t="shared" si="0"/>
        <v>0</v>
      </c>
      <c r="E15" s="162"/>
      <c r="F15" s="162">
        <v>0</v>
      </c>
      <c r="G15" s="162">
        <v>0</v>
      </c>
      <c r="H15" s="162">
        <v>0</v>
      </c>
      <c r="I15" s="162">
        <v>0</v>
      </c>
      <c r="J15" s="163">
        <v>0</v>
      </c>
      <c r="K15" s="472">
        <v>0</v>
      </c>
      <c r="L15" s="473">
        <v>0</v>
      </c>
    </row>
    <row r="16" spans="1:12" s="91" customFormat="1" ht="29.25" customHeight="1" x14ac:dyDescent="0.2">
      <c r="A16" s="930" t="s">
        <v>219</v>
      </c>
      <c r="B16" s="931"/>
      <c r="C16" s="214" t="s">
        <v>131</v>
      </c>
      <c r="D16" s="158">
        <f t="shared" si="0"/>
        <v>0</v>
      </c>
      <c r="E16" s="162"/>
      <c r="F16" s="162">
        <v>0</v>
      </c>
      <c r="G16" s="162">
        <v>0</v>
      </c>
      <c r="H16" s="162">
        <v>0</v>
      </c>
      <c r="I16" s="162">
        <v>0</v>
      </c>
      <c r="J16" s="163">
        <v>0</v>
      </c>
      <c r="K16" s="472">
        <v>0</v>
      </c>
      <c r="L16" s="473">
        <v>0</v>
      </c>
    </row>
    <row r="17" spans="1:12" s="91" customFormat="1" ht="32.25" customHeight="1" x14ac:dyDescent="0.2">
      <c r="A17" s="932" t="s">
        <v>485</v>
      </c>
      <c r="B17" s="933"/>
      <c r="C17" s="214" t="s">
        <v>20</v>
      </c>
      <c r="D17" s="158">
        <f t="shared" si="0"/>
        <v>0</v>
      </c>
      <c r="E17" s="162"/>
      <c r="F17" s="162">
        <v>0</v>
      </c>
      <c r="G17" s="162">
        <v>0</v>
      </c>
      <c r="H17" s="162">
        <v>0</v>
      </c>
      <c r="I17" s="162">
        <v>0</v>
      </c>
      <c r="J17" s="163">
        <v>0</v>
      </c>
      <c r="K17" s="472">
        <v>0</v>
      </c>
      <c r="L17" s="473">
        <v>0</v>
      </c>
    </row>
    <row r="18" spans="1:12" s="91" customFormat="1" ht="16.899999999999999" customHeight="1" x14ac:dyDescent="0.2">
      <c r="A18" s="470"/>
      <c r="B18" s="436" t="s">
        <v>276</v>
      </c>
      <c r="C18" s="430" t="s">
        <v>277</v>
      </c>
      <c r="D18" s="158">
        <f t="shared" ref="D18:D38" si="1">F18+G18+H18+I18</f>
        <v>0</v>
      </c>
      <c r="E18" s="162"/>
      <c r="F18" s="162">
        <f>'30.10.05'!F151+'31.10.03'!F151+'33.10.08'!F151+'33.10.21'!F151+'33.10.30'!F151+'33.10.31'!F151+'36.10.50'!F151+'37.10.01'!F151+'39.10.01'!F151+'39.10.50'!F151+'40.10.15'!F151+'43.10.10'!F151+'43.10.14'!F151+'43.10.33'!F151+A!F151+B!F151</f>
        <v>0</v>
      </c>
      <c r="G18" s="162">
        <f>'30.10.05'!G151+'31.10.03'!G151+'33.10.08'!G151+'33.10.21'!G151+'33.10.30'!G151+'33.10.31'!G151+'36.10.50'!G151+'37.10.01'!G151+'39.10.01'!G151+'39.10.50'!G151+'40.10.15'!G151+'43.10.10'!G151+'43.10.14'!G151+'43.10.33'!G151+A!G151+B!G151</f>
        <v>0</v>
      </c>
      <c r="H18" s="162">
        <f>'30.10.05'!H151+'31.10.03'!H151+'33.10.08'!H151+'33.10.21'!H151+'33.10.30'!H151+'33.10.31'!H151+'36.10.50'!H151+'37.10.01'!H151+'39.10.01'!H151+'39.10.50'!H151+'40.10.15'!H151+'43.10.10'!H151+'43.10.14'!H151+'43.10.33'!H151+A!H151+B!H151</f>
        <v>0</v>
      </c>
      <c r="I18" s="162">
        <f>'30.10.05'!I151+'31.10.03'!I151+'33.10.08'!I151+'33.10.21'!I151+'33.10.30'!I151+'33.10.31'!I151+'36.10.50'!I151+'37.10.01'!I151+'39.10.01'!I151+'39.10.50'!I151+'40.10.15'!I151+'43.10.10'!I151+'43.10.14'!I151+'43.10.33'!I151+A!I151+B!I151</f>
        <v>0</v>
      </c>
      <c r="J18" s="163">
        <f>'30.10.05'!J151+'31.10.03'!J151+'33.10.08'!J151+'33.10.21'!J151+'33.10.30'!J151+'33.10.31'!J151+'36.10.50'!J151+'37.10.01'!J151+'39.10.01'!J151+'39.10.50'!J151+'40.10.15'!J151+'43.10.10'!J151+'43.10.14'!J151+'43.10.33'!J151+A!J151+B!J151</f>
        <v>0</v>
      </c>
      <c r="K18" s="472">
        <v>0</v>
      </c>
      <c r="L18" s="473">
        <v>0</v>
      </c>
    </row>
    <row r="19" spans="1:12" s="91" customFormat="1" ht="32.25" customHeight="1" x14ac:dyDescent="0.2">
      <c r="A19" s="934" t="s">
        <v>543</v>
      </c>
      <c r="B19" s="935"/>
      <c r="C19" s="214" t="s">
        <v>468</v>
      </c>
      <c r="D19" s="158">
        <f t="shared" si="1"/>
        <v>0</v>
      </c>
      <c r="E19" s="162"/>
      <c r="F19" s="162">
        <v>0</v>
      </c>
      <c r="G19" s="162">
        <v>0</v>
      </c>
      <c r="H19" s="162">
        <v>0</v>
      </c>
      <c r="I19" s="162">
        <v>0</v>
      </c>
      <c r="J19" s="163">
        <v>0</v>
      </c>
      <c r="K19" s="472">
        <v>0</v>
      </c>
      <c r="L19" s="473">
        <v>0</v>
      </c>
    </row>
    <row r="20" spans="1:12" s="116" customFormat="1" ht="39" customHeight="1" x14ac:dyDescent="0.2">
      <c r="A20" s="923" t="s">
        <v>464</v>
      </c>
      <c r="B20" s="924"/>
      <c r="C20" s="442"/>
      <c r="D20" s="158">
        <f t="shared" si="1"/>
        <v>24</v>
      </c>
      <c r="E20" s="166"/>
      <c r="F20" s="166">
        <f>F122+F137+F96</f>
        <v>0</v>
      </c>
      <c r="G20" s="166">
        <f>G122+G137+G96</f>
        <v>24</v>
      </c>
      <c r="H20" s="166">
        <f>H122+H137+H96</f>
        <v>0</v>
      </c>
      <c r="I20" s="166">
        <v>0</v>
      </c>
      <c r="J20" s="166">
        <f>J122+J137+J96</f>
        <v>0</v>
      </c>
      <c r="K20" s="472">
        <v>0</v>
      </c>
      <c r="L20" s="473">
        <v>0</v>
      </c>
    </row>
    <row r="21" spans="1:12" s="91" customFormat="1" ht="30" customHeight="1" x14ac:dyDescent="0.2">
      <c r="A21" s="930" t="s">
        <v>268</v>
      </c>
      <c r="B21" s="931"/>
      <c r="C21" s="214" t="s">
        <v>501</v>
      </c>
      <c r="D21" s="158">
        <f t="shared" si="1"/>
        <v>0</v>
      </c>
      <c r="E21" s="162"/>
      <c r="F21" s="162">
        <f>'30.10.05'!F189+'31.10.03'!F189+'33.10.08'!F189+'33.10.21'!F189+'33.10.30'!F189+'33.10.31'!F189+'36.10.50'!F189+'37.10.01'!F189+'39.10.01'!F189+'39.10.50'!F189+'40.10.15'!F189+'43.10.10'!F189+'43.10.14'!F189+'43.10.33'!F189+A!F189+B!F189</f>
        <v>0</v>
      </c>
      <c r="G21" s="162">
        <f>'30.10.05'!G189+'31.10.03'!G189+'33.10.08'!G189+'33.10.21'!G189+'33.10.30'!G189+'33.10.31'!G189+'36.10.50'!G189+'37.10.01'!G189+'39.10.01'!G189+'39.10.50'!G189+'40.10.15'!G189+'43.10.10'!G189+'43.10.14'!G189+'43.10.33'!G189+A!G189+B!G189</f>
        <v>0</v>
      </c>
      <c r="H21" s="162">
        <f>'30.10.05'!H189+'31.10.03'!H189+'33.10.08'!H189+'33.10.21'!H189+'33.10.30'!H189+'33.10.31'!H189+'36.10.50'!H189+'37.10.01'!H189+'39.10.01'!H189+'39.10.50'!H189+'40.10.15'!H189+'43.10.10'!H189+'43.10.14'!H189+'43.10.33'!H189+A!H189+B!H189</f>
        <v>0</v>
      </c>
      <c r="I21" s="162">
        <f>'30.10.05'!I189+'31.10.03'!I189+'33.10.08'!I189+'33.10.21'!I189+'33.10.30'!I189+'33.10.31'!I189+'36.10.50'!I189+'37.10.01'!I189+'39.10.01'!I189+'39.10.50'!I189+'40.10.15'!I189+'43.10.10'!I189+'43.10.14'!I189+'43.10.33'!I189+A!I189+B!I189</f>
        <v>0</v>
      </c>
      <c r="J21" s="163">
        <f>'30.10.05'!J189+'31.10.03'!J189+'33.10.08'!J189+'33.10.21'!J189+'33.10.30'!J189+'33.10.31'!J189+'36.10.50'!J189+'37.10.01'!J189+'39.10.01'!J189+'39.10.50'!J189+'40.10.15'!J189+'43.10.10'!J189+'43.10.14'!J189+'43.10.33'!J189+A!J189+B!J189</f>
        <v>0</v>
      </c>
      <c r="K21" s="472">
        <v>0</v>
      </c>
      <c r="L21" s="473">
        <v>0</v>
      </c>
    </row>
    <row r="22" spans="1:12" s="91" customFormat="1" ht="18" customHeight="1" x14ac:dyDescent="0.2">
      <c r="A22" s="470" t="s">
        <v>440</v>
      </c>
      <c r="B22" s="429"/>
      <c r="C22" s="214" t="s">
        <v>130</v>
      </c>
      <c r="D22" s="158">
        <f t="shared" si="1"/>
        <v>0</v>
      </c>
      <c r="E22" s="162"/>
      <c r="F22" s="162">
        <f>'30.10.05'!F190+'31.10.03'!F190+'33.10.08'!F190+'33.10.21'!F190+'33.10.30'!F190+'33.10.31'!F190+'36.10.50'!F190+'37.10.01'!F190+'39.10.01'!F190+'39.10.50'!F190+'40.10.15'!F190+'43.10.10'!F190+'43.10.14'!F190+'43.10.33'!F190+A!F190+B!F190</f>
        <v>0</v>
      </c>
      <c r="G22" s="162">
        <f>'30.10.05'!G190+'31.10.03'!G190+'33.10.08'!G190+'33.10.21'!G190+'33.10.30'!G190+'33.10.31'!G190+'36.10.50'!G190+'37.10.01'!G190+'39.10.01'!G190+'39.10.50'!G190+'40.10.15'!G190+'43.10.10'!G190+'43.10.14'!G190+'43.10.33'!G190+A!G190+B!G190</f>
        <v>0</v>
      </c>
      <c r="H22" s="162">
        <f>'30.10.05'!H190+'31.10.03'!H190+'33.10.08'!H190+'33.10.21'!H190+'33.10.30'!H190+'33.10.31'!H190+'36.10.50'!H190+'37.10.01'!H190+'39.10.01'!H190+'39.10.50'!H190+'40.10.15'!H190+'43.10.10'!H190+'43.10.14'!H190+'43.10.33'!H190+A!H190+B!H190</f>
        <v>0</v>
      </c>
      <c r="I22" s="162">
        <f>'30.10.05'!I190+'31.10.03'!I190+'33.10.08'!I190+'33.10.21'!I190+'33.10.30'!I190+'33.10.31'!I190+'36.10.50'!I190+'37.10.01'!I190+'39.10.01'!I190+'39.10.50'!I190+'40.10.15'!I190+'43.10.10'!I190+'43.10.14'!I190+'43.10.33'!I190+A!I190+B!I190</f>
        <v>0</v>
      </c>
      <c r="J22" s="163">
        <f>'30.10.05'!J190+'31.10.03'!J190+'33.10.08'!J190+'33.10.21'!J190+'33.10.30'!J190+'33.10.31'!J190+'36.10.50'!J190+'37.10.01'!J190+'39.10.01'!J190+'39.10.50'!J190+'40.10.15'!J190+'43.10.10'!J190+'43.10.14'!J190+'43.10.33'!J190+A!J190+B!J190</f>
        <v>0</v>
      </c>
      <c r="K22" s="472">
        <v>0</v>
      </c>
      <c r="L22" s="473">
        <v>0</v>
      </c>
    </row>
    <row r="23" spans="1:12" s="91" customFormat="1" ht="15" customHeight="1" x14ac:dyDescent="0.2">
      <c r="A23" s="433"/>
      <c r="B23" s="431" t="s">
        <v>269</v>
      </c>
      <c r="C23" s="430" t="s">
        <v>270</v>
      </c>
      <c r="D23" s="158">
        <f t="shared" si="1"/>
        <v>0</v>
      </c>
      <c r="E23" s="162"/>
      <c r="F23" s="162">
        <f>'30.10.05'!F191+'31.10.03'!F191+'33.10.08'!F191+'33.10.21'!F191+'33.10.30'!F191+'33.10.31'!F191+'36.10.50'!F191+'37.10.01'!F191+'39.10.01'!F191+'39.10.50'!F191+'40.10.15'!F191+'43.10.10'!F191+'43.10.14'!F191+'43.10.33'!F191+A!F191+B!F191</f>
        <v>0</v>
      </c>
      <c r="G23" s="162">
        <f>'30.10.05'!G191+'31.10.03'!G191+'33.10.08'!G191+'33.10.21'!G191+'33.10.30'!G191+'33.10.31'!G191+'36.10.50'!G191+'37.10.01'!G191+'39.10.01'!G191+'39.10.50'!G191+'40.10.15'!G191+'43.10.10'!G191+'43.10.14'!G191+'43.10.33'!G191+A!G191+B!G191</f>
        <v>0</v>
      </c>
      <c r="H23" s="162">
        <f>'30.10.05'!H191+'31.10.03'!H191+'33.10.08'!H191+'33.10.21'!H191+'33.10.30'!H191+'33.10.31'!H191+'36.10.50'!H191+'37.10.01'!H191+'39.10.01'!H191+'39.10.50'!H191+'40.10.15'!H191+'43.10.10'!H191+'43.10.14'!H191+'43.10.33'!H191+A!H191+B!H191</f>
        <v>0</v>
      </c>
      <c r="I23" s="162">
        <f>'30.10.05'!I191+'31.10.03'!I191+'33.10.08'!I191+'33.10.21'!I191+'33.10.30'!I191+'33.10.31'!I191+'36.10.50'!I191+'37.10.01'!I191+'39.10.01'!I191+'39.10.50'!I191+'40.10.15'!I191+'43.10.10'!I191+'43.10.14'!I191+'43.10.33'!I191+A!I191+B!I191</f>
        <v>0</v>
      </c>
      <c r="J23" s="163">
        <f>'30.10.05'!J191+'31.10.03'!J191+'33.10.08'!J191+'33.10.21'!J191+'33.10.30'!J191+'33.10.31'!J191+'36.10.50'!J191+'37.10.01'!J191+'39.10.01'!J191+'39.10.50'!J191+'40.10.15'!J191+'43.10.10'!J191+'43.10.14'!J191+'43.10.33'!J191+A!J191+B!J191</f>
        <v>0</v>
      </c>
      <c r="K23" s="163">
        <f>'30.10.05'!K191+'31.10.03'!K191+'33.10.08'!K191+'33.10.21'!K191+'33.10.30'!K191+'33.10.31'!K191+'36.10.50'!K191+'37.10.01'!K191+'39.10.01'!K191+'39.10.50'!K191+'40.10.15'!K191+'43.10.10'!K191+'43.10.14'!K191+'43.10.33'!K191+A!K191+B!K191</f>
        <v>0</v>
      </c>
      <c r="L23" s="460">
        <f>'30.10.05'!L191+'31.10.03'!L191+'33.10.08'!L191+'33.10.21'!L191+'33.10.30'!L191+'33.10.31'!L191+'36.10.50'!L191+'37.10.01'!L191+'39.10.01'!L191+'39.10.50'!L191+'40.10.15'!L191+'43.10.10'!L191+'43.10.14'!L191+'43.10.33'!L191+A!L191+B!L191</f>
        <v>0</v>
      </c>
    </row>
    <row r="24" spans="1:12" s="91" customFormat="1" ht="30" customHeight="1" x14ac:dyDescent="0.2">
      <c r="A24" s="433"/>
      <c r="B24" s="443" t="s">
        <v>333</v>
      </c>
      <c r="C24" s="430" t="s">
        <v>334</v>
      </c>
      <c r="D24" s="158">
        <f t="shared" si="1"/>
        <v>0</v>
      </c>
      <c r="E24" s="162"/>
      <c r="F24" s="162">
        <f>'30.10.05'!F192+'31.10.03'!F192+'33.10.08'!F192+'33.10.21'!F192+'33.10.30'!F192+'33.10.31'!F192+'36.10.50'!F192+'37.10.01'!F192+'39.10.01'!F192+'39.10.50'!F192+'40.10.15'!F192+'43.10.10'!F192+'43.10.14'!F192+'43.10.33'!F192+A!F192+B!F192</f>
        <v>0</v>
      </c>
      <c r="G24" s="162">
        <f>'30.10.05'!G192+'31.10.03'!G192+'33.10.08'!G192+'33.10.21'!G192+'33.10.30'!G192+'33.10.31'!G192+'36.10.50'!G192+'37.10.01'!G192+'39.10.01'!G192+'39.10.50'!G192+'40.10.15'!G192+'43.10.10'!G192+'43.10.14'!G192+'43.10.33'!G192+A!G192+B!G192</f>
        <v>0</v>
      </c>
      <c r="H24" s="162">
        <f>'30.10.05'!H192+'31.10.03'!H192+'33.10.08'!H192+'33.10.21'!H192+'33.10.30'!H192+'33.10.31'!H192+'36.10.50'!H192+'37.10.01'!H192+'39.10.01'!H192+'39.10.50'!H192+'40.10.15'!H192+'43.10.10'!H192+'43.10.14'!H192+'43.10.33'!H192+A!H192+B!H192</f>
        <v>0</v>
      </c>
      <c r="I24" s="162">
        <f>'30.10.05'!I192+'31.10.03'!I192+'33.10.08'!I192+'33.10.21'!I192+'33.10.30'!I192+'33.10.31'!I192+'36.10.50'!I192+'37.10.01'!I192+'39.10.01'!I192+'39.10.50'!I192+'40.10.15'!I192+'43.10.10'!I192+'43.10.14'!I192+'43.10.33'!I192+A!I192+B!I192</f>
        <v>0</v>
      </c>
      <c r="J24" s="163">
        <f>'30.10.05'!J192+'31.10.03'!J192+'33.10.08'!J192+'33.10.21'!J192+'33.10.30'!J192+'33.10.31'!J192+'36.10.50'!J192+'37.10.01'!J192+'39.10.01'!J192+'39.10.50'!J192+'40.10.15'!J192+'43.10.10'!J192+'43.10.14'!J192+'43.10.33'!J192+A!J192+B!J192</f>
        <v>0</v>
      </c>
      <c r="K24" s="163">
        <f>'30.10.05'!K192+'31.10.03'!K192+'33.10.08'!K192+'33.10.21'!K192+'33.10.30'!K192+'33.10.31'!K192+'36.10.50'!K192+'37.10.01'!K192+'39.10.01'!K192+'39.10.50'!K192+'40.10.15'!K192+'43.10.10'!K192+'43.10.14'!K192+'43.10.33'!K192+A!K192+B!K192</f>
        <v>0</v>
      </c>
      <c r="L24" s="460">
        <f>'30.10.05'!L192+'31.10.03'!L192+'33.10.08'!L192+'33.10.21'!L192+'33.10.30'!L192+'33.10.31'!L192+'36.10.50'!L192+'37.10.01'!L192+'39.10.01'!L192+'39.10.50'!L192+'40.10.15'!L192+'43.10.10'!L192+'43.10.14'!L192+'43.10.33'!L192+A!L192+B!L192</f>
        <v>0</v>
      </c>
    </row>
    <row r="25" spans="1:12" s="91" customFormat="1" ht="16.899999999999999" customHeight="1" x14ac:dyDescent="0.2">
      <c r="A25" s="433"/>
      <c r="B25" s="443" t="s">
        <v>499</v>
      </c>
      <c r="C25" s="430" t="s">
        <v>439</v>
      </c>
      <c r="D25" s="158">
        <f t="shared" si="1"/>
        <v>0</v>
      </c>
      <c r="E25" s="162"/>
      <c r="F25" s="162">
        <f>'30.10.05'!F193+'31.10.03'!F193+'33.10.08'!F193+'33.10.21'!F193+'33.10.30'!F193+'33.10.31'!F193+'36.10.50'!F193+'37.10.01'!F193+'39.10.01'!F193+'39.10.50'!F193+'40.10.15'!F193+'43.10.10'!F193+'43.10.14'!F193+'43.10.33'!F193+A!F193+B!F193</f>
        <v>0</v>
      </c>
      <c r="G25" s="162">
        <f>'30.10.05'!G193+'31.10.03'!G193+'33.10.08'!G193+'33.10.21'!G193+'33.10.30'!G193+'33.10.31'!G193+'36.10.50'!G193+'37.10.01'!G193+'39.10.01'!G193+'39.10.50'!G193+'40.10.15'!G193+'43.10.10'!G193+'43.10.14'!G193+'43.10.33'!G193+A!G193+B!G193</f>
        <v>0</v>
      </c>
      <c r="H25" s="162">
        <f>'30.10.05'!H193+'31.10.03'!H193+'33.10.08'!H193+'33.10.21'!H193+'33.10.30'!H193+'33.10.31'!H193+'36.10.50'!H193+'37.10.01'!H193+'39.10.01'!H193+'39.10.50'!H193+'40.10.15'!H193+'43.10.10'!H193+'43.10.14'!H193+'43.10.33'!H193+A!H193+B!H193</f>
        <v>0</v>
      </c>
      <c r="I25" s="162">
        <f>'30.10.05'!I193+'31.10.03'!I193+'33.10.08'!I193+'33.10.21'!I193+'33.10.30'!I193+'33.10.31'!I193+'36.10.50'!I193+'37.10.01'!I193+'39.10.01'!I193+'39.10.50'!I193+'40.10.15'!I193+'43.10.10'!I193+'43.10.14'!I193+'43.10.33'!I193+A!I193+B!I193</f>
        <v>0</v>
      </c>
      <c r="J25" s="163">
        <f>'30.10.05'!J193+'31.10.03'!J193+'33.10.08'!J193+'33.10.21'!J193+'33.10.30'!J193+'33.10.31'!J193+'36.10.50'!J193+'37.10.01'!J193+'39.10.01'!J193+'39.10.50'!J193+'40.10.15'!J193+'43.10.10'!J193+'43.10.14'!J193+'43.10.33'!J193+A!J193+B!J193</f>
        <v>0</v>
      </c>
      <c r="K25" s="163">
        <f>'30.10.05'!K193+'31.10.03'!K193+'33.10.08'!K193+'33.10.21'!K193+'33.10.30'!K193+'33.10.31'!K193+'36.10.50'!K193+'37.10.01'!K193+'39.10.01'!K193+'39.10.50'!K193+'40.10.15'!K193+'43.10.10'!K193+'43.10.14'!K193+'43.10.33'!K193+A!K193+B!K193</f>
        <v>0</v>
      </c>
      <c r="L25" s="460">
        <f>'30.10.05'!L193+'31.10.03'!L193+'33.10.08'!L193+'33.10.21'!L193+'33.10.30'!L193+'33.10.31'!L193+'36.10.50'!L193+'37.10.01'!L193+'39.10.01'!L193+'39.10.50'!L193+'40.10.15'!L193+'43.10.10'!L193+'43.10.14'!L193+'43.10.33'!L193+A!L193+B!L193</f>
        <v>0</v>
      </c>
    </row>
    <row r="26" spans="1:12" s="91" customFormat="1" ht="17.25" customHeight="1" x14ac:dyDescent="0.2">
      <c r="A26" s="470" t="s">
        <v>335</v>
      </c>
      <c r="B26" s="432"/>
      <c r="C26" s="214" t="s">
        <v>502</v>
      </c>
      <c r="D26" s="158">
        <f t="shared" si="1"/>
        <v>0</v>
      </c>
      <c r="E26" s="162"/>
      <c r="F26" s="162">
        <f>'30.10.05'!F194+'31.10.03'!F194+'33.10.08'!F194+'33.10.21'!F194+'33.10.30'!F194+'33.10.31'!F194+'36.10.50'!F194+'37.10.01'!F194+'39.10.01'!F194+'39.10.50'!F194+'40.10.15'!F194+'43.10.10'!F194+'43.10.14'!F194+'43.10.33'!F194+A!F194+B!F194</f>
        <v>0</v>
      </c>
      <c r="G26" s="162">
        <f>'30.10.05'!G194+'31.10.03'!G194+'33.10.08'!G194+'33.10.21'!G194+'33.10.30'!G194+'33.10.31'!G194+'36.10.50'!G194+'37.10.01'!G194+'39.10.01'!G194+'39.10.50'!G194+'40.10.15'!G194+'43.10.10'!G194+'43.10.14'!G194+'43.10.33'!G194+A!G194+B!G194</f>
        <v>0</v>
      </c>
      <c r="H26" s="162">
        <f>'30.10.05'!H194+'31.10.03'!H194+'33.10.08'!H194+'33.10.21'!H194+'33.10.30'!H194+'33.10.31'!H194+'36.10.50'!H194+'37.10.01'!H194+'39.10.01'!H194+'39.10.50'!H194+'40.10.15'!H194+'43.10.10'!H194+'43.10.14'!H194+'43.10.33'!H194+A!H194+B!H194</f>
        <v>0</v>
      </c>
      <c r="I26" s="162">
        <f>'30.10.05'!I194+'31.10.03'!I194+'33.10.08'!I194+'33.10.21'!I194+'33.10.30'!I194+'33.10.31'!I194+'36.10.50'!I194+'37.10.01'!I194+'39.10.01'!I194+'39.10.50'!I194+'40.10.15'!I194+'43.10.10'!I194+'43.10.14'!I194+'43.10.33'!I194+A!I194+B!I194</f>
        <v>0</v>
      </c>
      <c r="J26" s="163">
        <f>'30.10.05'!J194+'31.10.03'!J194+'33.10.08'!J194+'33.10.21'!J194+'33.10.30'!J194+'33.10.31'!J194+'36.10.50'!J194+'37.10.01'!J194+'39.10.01'!J194+'39.10.50'!J194+'40.10.15'!J194+'43.10.10'!J194+'43.10.14'!J194+'43.10.33'!J194+A!J194+B!J194</f>
        <v>0</v>
      </c>
      <c r="K26" s="163">
        <f>'30.10.05'!K194+'31.10.03'!K194+'33.10.08'!K194+'33.10.21'!K194+'33.10.30'!K194+'33.10.31'!K194+'36.10.50'!K194+'37.10.01'!K194+'39.10.01'!K194+'39.10.50'!K194+'40.10.15'!K194+'43.10.10'!K194+'43.10.14'!K194+'43.10.33'!K194+A!K194+B!K194</f>
        <v>0</v>
      </c>
      <c r="L26" s="460">
        <f>'30.10.05'!L194+'31.10.03'!L194+'33.10.08'!L194+'33.10.21'!L194+'33.10.30'!L194+'33.10.31'!L194+'36.10.50'!L194+'37.10.01'!L194+'39.10.01'!L194+'39.10.50'!L194+'40.10.15'!L194+'43.10.10'!L194+'43.10.14'!L194+'43.10.33'!L194+A!L194+B!L194</f>
        <v>0</v>
      </c>
    </row>
    <row r="27" spans="1:12" s="91" customFormat="1" ht="30.6" customHeight="1" x14ac:dyDescent="0.2">
      <c r="A27" s="936" t="s">
        <v>138</v>
      </c>
      <c r="B27" s="937"/>
      <c r="C27" s="214" t="s">
        <v>336</v>
      </c>
      <c r="D27" s="158">
        <f t="shared" si="1"/>
        <v>0</v>
      </c>
      <c r="E27" s="162"/>
      <c r="F27" s="162">
        <f>'30.10.05'!F195+'31.10.03'!F195+'33.10.08'!F195+'33.10.21'!F195+'33.10.30'!F195+'33.10.31'!F195+'36.10.50'!F195+'37.10.01'!F195+'39.10.01'!F195+'39.10.50'!F195+'40.10.15'!F195+'43.10.10'!F195+'43.10.14'!F195+'43.10.33'!F195+A!F195+B!F195</f>
        <v>0</v>
      </c>
      <c r="G27" s="162">
        <f>'30.10.05'!G195+'31.10.03'!G195+'33.10.08'!G195+'33.10.21'!G195+'33.10.30'!G195+'33.10.31'!G195+'36.10.50'!G195+'37.10.01'!G195+'39.10.01'!G195+'39.10.50'!G195+'40.10.15'!G195+'43.10.10'!G195+'43.10.14'!G195+'43.10.33'!G195+A!G195+B!G195</f>
        <v>0</v>
      </c>
      <c r="H27" s="162">
        <f>'30.10.05'!H195+'31.10.03'!H195+'33.10.08'!H195+'33.10.21'!H195+'33.10.30'!H195+'33.10.31'!H195+'36.10.50'!H195+'37.10.01'!H195+'39.10.01'!H195+'39.10.50'!H195+'40.10.15'!H195+'43.10.10'!H195+'43.10.14'!H195+'43.10.33'!H195+A!H195+B!H195</f>
        <v>0</v>
      </c>
      <c r="I27" s="162">
        <f>'30.10.05'!I195+'31.10.03'!I195+'33.10.08'!I195+'33.10.21'!I195+'33.10.30'!I195+'33.10.31'!I195+'36.10.50'!I195+'37.10.01'!I195+'39.10.01'!I195+'39.10.50'!I195+'40.10.15'!I195+'43.10.10'!I195+'43.10.14'!I195+'43.10.33'!I195+A!I195+B!I195</f>
        <v>0</v>
      </c>
      <c r="J27" s="163">
        <f>'30.10.05'!J195+'31.10.03'!J195+'33.10.08'!J195+'33.10.21'!J195+'33.10.30'!J195+'33.10.31'!J195+'36.10.50'!J195+'37.10.01'!J195+'39.10.01'!J195+'39.10.50'!J195+'40.10.15'!J195+'43.10.10'!J195+'43.10.14'!J195+'43.10.33'!J195+A!J195+B!J195</f>
        <v>0</v>
      </c>
      <c r="K27" s="163">
        <f>'30.10.05'!K195+'31.10.03'!K195+'33.10.08'!K195+'33.10.21'!K195+'33.10.30'!K195+'33.10.31'!K195+'36.10.50'!K195+'37.10.01'!K195+'39.10.01'!K195+'39.10.50'!K195+'40.10.15'!K195+'43.10.10'!K195+'43.10.14'!K195+'43.10.33'!K195+A!K195+B!K195</f>
        <v>0</v>
      </c>
      <c r="L27" s="460">
        <f>'30.10.05'!L195+'31.10.03'!L195+'33.10.08'!L195+'33.10.21'!L195+'33.10.30'!L195+'33.10.31'!L195+'36.10.50'!L195+'37.10.01'!L195+'39.10.01'!L195+'39.10.50'!L195+'40.10.15'!L195+'43.10.10'!L195+'43.10.14'!L195+'43.10.33'!L195+A!L195+B!L195</f>
        <v>0</v>
      </c>
    </row>
    <row r="28" spans="1:12" s="91" customFormat="1" ht="15.6" customHeight="1" x14ac:dyDescent="0.2">
      <c r="A28" s="470"/>
      <c r="B28" s="218" t="s">
        <v>271</v>
      </c>
      <c r="C28" s="430" t="s">
        <v>272</v>
      </c>
      <c r="D28" s="158">
        <f t="shared" si="1"/>
        <v>0</v>
      </c>
      <c r="E28" s="162"/>
      <c r="F28" s="162">
        <f>'30.10.05'!F196+'31.10.03'!F196+'33.10.08'!F196+'33.10.21'!F196+'33.10.30'!F196+'33.10.31'!F196+'36.10.50'!F196+'37.10.01'!F196+'39.10.01'!F196+'39.10.50'!F196+'40.10.15'!F196+'43.10.10'!F196+'43.10.14'!F196+'43.10.33'!F196+A!F196+B!F196</f>
        <v>0</v>
      </c>
      <c r="G28" s="162">
        <f>'30.10.05'!G196+'31.10.03'!G196+'33.10.08'!G196+'33.10.21'!G196+'33.10.30'!G196+'33.10.31'!G196+'36.10.50'!G196+'37.10.01'!G196+'39.10.01'!G196+'39.10.50'!G196+'40.10.15'!G196+'43.10.10'!G196+'43.10.14'!G196+'43.10.33'!G196+A!G196+B!G196</f>
        <v>0</v>
      </c>
      <c r="H28" s="162">
        <f>'30.10.05'!H196+'31.10.03'!H196+'33.10.08'!H196+'33.10.21'!H196+'33.10.30'!H196+'33.10.31'!H196+'36.10.50'!H196+'37.10.01'!H196+'39.10.01'!H196+'39.10.50'!H196+'40.10.15'!H196+'43.10.10'!H196+'43.10.14'!H196+'43.10.33'!H196+A!H196+B!H196</f>
        <v>0</v>
      </c>
      <c r="I28" s="162">
        <f>'30.10.05'!I196+'31.10.03'!I196+'33.10.08'!I196+'33.10.21'!I196+'33.10.30'!I196+'33.10.31'!I196+'36.10.50'!I196+'37.10.01'!I196+'39.10.01'!I196+'39.10.50'!I196+'40.10.15'!I196+'43.10.10'!I196+'43.10.14'!I196+'43.10.33'!I196+A!I196+B!I196</f>
        <v>0</v>
      </c>
      <c r="J28" s="163">
        <f>'30.10.05'!J196+'31.10.03'!J196+'33.10.08'!J196+'33.10.21'!J196+'33.10.30'!J196+'33.10.31'!J196+'36.10.50'!J196+'37.10.01'!J196+'39.10.01'!J196+'39.10.50'!J196+'40.10.15'!J196+'43.10.10'!J196+'43.10.14'!J196+'43.10.33'!J196+A!J196+B!J196</f>
        <v>0</v>
      </c>
      <c r="K28" s="163">
        <f>'30.10.05'!K196+'31.10.03'!K196+'33.10.08'!K196+'33.10.21'!K196+'33.10.30'!K196+'33.10.31'!K196+'36.10.50'!K196+'37.10.01'!K196+'39.10.01'!K196+'39.10.50'!K196+'40.10.15'!K196+'43.10.10'!K196+'43.10.14'!K196+'43.10.33'!K196+A!K196+B!K196</f>
        <v>0</v>
      </c>
      <c r="L28" s="460">
        <f>'30.10.05'!L196+'31.10.03'!L196+'33.10.08'!L196+'33.10.21'!L196+'33.10.30'!L196+'33.10.31'!L196+'36.10.50'!L196+'37.10.01'!L196+'39.10.01'!L196+'39.10.50'!L196+'40.10.15'!L196+'43.10.10'!L196+'43.10.14'!L196+'43.10.33'!L196+A!L196+B!L196</f>
        <v>0</v>
      </c>
    </row>
    <row r="29" spans="1:12" s="91" customFormat="1" ht="15.6" customHeight="1" x14ac:dyDescent="0.2">
      <c r="A29" s="470"/>
      <c r="B29" s="218" t="s">
        <v>136</v>
      </c>
      <c r="C29" s="430" t="s">
        <v>137</v>
      </c>
      <c r="D29" s="158">
        <f t="shared" si="1"/>
        <v>0</v>
      </c>
      <c r="E29" s="162"/>
      <c r="F29" s="162">
        <f>'30.10.05'!F197+'31.10.03'!F197+'33.10.08'!F197+'33.10.21'!F197+'33.10.30'!F197+'33.10.31'!F197+'36.10.50'!F197+'37.10.01'!F197+'39.10.01'!F197+'39.10.50'!F197+'40.10.15'!F197+'43.10.10'!F197+'43.10.14'!F197+'43.10.33'!F197+A!F197+B!F197</f>
        <v>0</v>
      </c>
      <c r="G29" s="162">
        <f>'30.10.05'!G197+'31.10.03'!G197+'33.10.08'!G197+'33.10.21'!G197+'33.10.30'!G197+'33.10.31'!G197+'36.10.50'!G197+'37.10.01'!G197+'39.10.01'!G197+'39.10.50'!G197+'40.10.15'!G197+'43.10.10'!G197+'43.10.14'!G197+'43.10.33'!G197+A!G197+B!G197</f>
        <v>0</v>
      </c>
      <c r="H29" s="162">
        <f>'30.10.05'!H197+'31.10.03'!H197+'33.10.08'!H197+'33.10.21'!H197+'33.10.30'!H197+'33.10.31'!H197+'36.10.50'!H197+'37.10.01'!H197+'39.10.01'!H197+'39.10.50'!H197+'40.10.15'!H197+'43.10.10'!H197+'43.10.14'!H197+'43.10.33'!H197+A!H197+B!H197</f>
        <v>0</v>
      </c>
      <c r="I29" s="162">
        <f>'30.10.05'!I197+'31.10.03'!I197+'33.10.08'!I197+'33.10.21'!I197+'33.10.30'!I197+'33.10.31'!I197+'36.10.50'!I197+'37.10.01'!I197+'39.10.01'!I197+'39.10.50'!I197+'40.10.15'!I197+'43.10.10'!I197+'43.10.14'!I197+'43.10.33'!I197+A!I197+B!I197</f>
        <v>0</v>
      </c>
      <c r="J29" s="163">
        <f>'30.10.05'!J197+'31.10.03'!J197+'33.10.08'!J197+'33.10.21'!J197+'33.10.30'!J197+'33.10.31'!J197+'36.10.50'!J197+'37.10.01'!J197+'39.10.01'!J197+'39.10.50'!J197+'40.10.15'!J197+'43.10.10'!J197+'43.10.14'!J197+'43.10.33'!J197+A!J197+B!J197</f>
        <v>0</v>
      </c>
      <c r="K29" s="163">
        <f>'30.10.05'!K197+'31.10.03'!K197+'33.10.08'!K197+'33.10.21'!K197+'33.10.30'!K197+'33.10.31'!K197+'36.10.50'!K197+'37.10.01'!K197+'39.10.01'!K197+'39.10.50'!K197+'40.10.15'!K197+'43.10.10'!K197+'43.10.14'!K197+'43.10.33'!K197+A!K197+B!K197</f>
        <v>0</v>
      </c>
      <c r="L29" s="460">
        <f>'30.10.05'!L197+'31.10.03'!L197+'33.10.08'!L197+'33.10.21'!L197+'33.10.30'!L197+'33.10.31'!L197+'36.10.50'!L197+'37.10.01'!L197+'39.10.01'!L197+'39.10.50'!L197+'40.10.15'!L197+'43.10.10'!L197+'43.10.14'!L197+'43.10.33'!L197+A!L197+B!L197</f>
        <v>0</v>
      </c>
    </row>
    <row r="30" spans="1:12" s="91" customFormat="1" ht="15.6" customHeight="1" x14ac:dyDescent="0.2">
      <c r="A30" s="470"/>
      <c r="B30" s="218" t="s">
        <v>273</v>
      </c>
      <c r="C30" s="430" t="s">
        <v>416</v>
      </c>
      <c r="D30" s="158">
        <f t="shared" si="1"/>
        <v>0</v>
      </c>
      <c r="E30" s="162"/>
      <c r="F30" s="162">
        <f>'30.10.05'!F198+'31.10.03'!F198+'33.10.08'!F198+'33.10.21'!F198+'33.10.30'!F198+'33.10.31'!F198+'36.10.50'!F198+'37.10.01'!F198+'39.10.01'!F198+'39.10.50'!F198+'40.10.15'!F198+'43.10.10'!F198+'43.10.14'!F198+'43.10.33'!F198+A!F198+B!F198</f>
        <v>0</v>
      </c>
      <c r="G30" s="162">
        <f>'30.10.05'!G198+'31.10.03'!G198+'33.10.08'!G198+'33.10.21'!G198+'33.10.30'!G198+'33.10.31'!G198+'36.10.50'!G198+'37.10.01'!G198+'39.10.01'!G198+'39.10.50'!G198+'40.10.15'!G198+'43.10.10'!G198+'43.10.14'!G198+'43.10.33'!G198+A!G198+B!G198</f>
        <v>0</v>
      </c>
      <c r="H30" s="162">
        <f>'30.10.05'!H198+'31.10.03'!H198+'33.10.08'!H198+'33.10.21'!H198+'33.10.30'!H198+'33.10.31'!H198+'36.10.50'!H198+'37.10.01'!H198+'39.10.01'!H198+'39.10.50'!H198+'40.10.15'!H198+'43.10.10'!H198+'43.10.14'!H198+'43.10.33'!H198+A!H198+B!H198</f>
        <v>0</v>
      </c>
      <c r="I30" s="162">
        <f>'30.10.05'!I198+'31.10.03'!I198+'33.10.08'!I198+'33.10.21'!I198+'33.10.30'!I198+'33.10.31'!I198+'36.10.50'!I198+'37.10.01'!I198+'39.10.01'!I198+'39.10.50'!I198+'40.10.15'!I198+'43.10.10'!I198+'43.10.14'!I198+'43.10.33'!I198+A!I198+B!I198</f>
        <v>0</v>
      </c>
      <c r="J30" s="163">
        <f>'30.10.05'!J198+'31.10.03'!J198+'33.10.08'!J198+'33.10.21'!J198+'33.10.30'!J198+'33.10.31'!J198+'36.10.50'!J198+'37.10.01'!J198+'39.10.01'!J198+'39.10.50'!J198+'40.10.15'!J198+'43.10.10'!J198+'43.10.14'!J198+'43.10.33'!J198+A!J198+B!J198</f>
        <v>0</v>
      </c>
      <c r="K30" s="163">
        <f>'30.10.05'!K198+'31.10.03'!K198+'33.10.08'!K198+'33.10.21'!K198+'33.10.30'!K198+'33.10.31'!K198+'36.10.50'!K198+'37.10.01'!K198+'39.10.01'!K198+'39.10.50'!K198+'40.10.15'!K198+'43.10.10'!K198+'43.10.14'!K198+'43.10.33'!K198+A!K198+B!K198</f>
        <v>0</v>
      </c>
      <c r="L30" s="460">
        <f>'30.10.05'!L198+'31.10.03'!L198+'33.10.08'!L198+'33.10.21'!L198+'33.10.30'!L198+'33.10.31'!L198+'36.10.50'!L198+'37.10.01'!L198+'39.10.01'!L198+'39.10.50'!L198+'40.10.15'!L198+'43.10.10'!L198+'43.10.14'!L198+'43.10.33'!L198+A!L198+B!L198</f>
        <v>0</v>
      </c>
    </row>
    <row r="31" spans="1:12" s="91" customFormat="1" ht="15.6" customHeight="1" x14ac:dyDescent="0.2">
      <c r="A31" s="470"/>
      <c r="B31" s="218" t="s">
        <v>417</v>
      </c>
      <c r="C31" s="430" t="s">
        <v>418</v>
      </c>
      <c r="D31" s="158">
        <f t="shared" si="1"/>
        <v>0</v>
      </c>
      <c r="E31" s="162"/>
      <c r="F31" s="162">
        <f>'30.10.05'!F199+'31.10.03'!F199+'33.10.08'!F199+'33.10.21'!F199+'33.10.30'!F199+'33.10.31'!F199+'36.10.50'!F199+'37.10.01'!F199+'39.10.01'!F199+'39.10.50'!F199+'40.10.15'!F199+'43.10.10'!F199+'43.10.14'!F199+'43.10.33'!F199+A!F199+B!F199</f>
        <v>0</v>
      </c>
      <c r="G31" s="162">
        <f>'30.10.05'!G199+'31.10.03'!G199+'33.10.08'!G199+'33.10.21'!G199+'33.10.30'!G199+'33.10.31'!G199+'36.10.50'!G199+'37.10.01'!G199+'39.10.01'!G199+'39.10.50'!G199+'40.10.15'!G199+'43.10.10'!G199+'43.10.14'!G199+'43.10.33'!G199+A!G199+B!G199</f>
        <v>0</v>
      </c>
      <c r="H31" s="162">
        <f>'30.10.05'!H199+'31.10.03'!H199+'33.10.08'!H199+'33.10.21'!H199+'33.10.30'!H199+'33.10.31'!H199+'36.10.50'!H199+'37.10.01'!H199+'39.10.01'!H199+'39.10.50'!H199+'40.10.15'!H199+'43.10.10'!H199+'43.10.14'!H199+'43.10.33'!H199+A!H199+B!H199</f>
        <v>0</v>
      </c>
      <c r="I31" s="162">
        <f>'30.10.05'!I199+'31.10.03'!I199+'33.10.08'!I199+'33.10.21'!I199+'33.10.30'!I199+'33.10.31'!I199+'36.10.50'!I199+'37.10.01'!I199+'39.10.01'!I199+'39.10.50'!I199+'40.10.15'!I199+'43.10.10'!I199+'43.10.14'!I199+'43.10.33'!I199+A!I199+B!I199</f>
        <v>0</v>
      </c>
      <c r="J31" s="163">
        <f>'30.10.05'!J199+'31.10.03'!J199+'33.10.08'!J199+'33.10.21'!J199+'33.10.30'!J199+'33.10.31'!J199+'36.10.50'!J199+'37.10.01'!J199+'39.10.01'!J199+'39.10.50'!J199+'40.10.15'!J199+'43.10.10'!J199+'43.10.14'!J199+'43.10.33'!J199+A!J199+B!J199</f>
        <v>0</v>
      </c>
      <c r="K31" s="163">
        <f>'30.10.05'!K199+'31.10.03'!K199+'33.10.08'!K199+'33.10.21'!K199+'33.10.30'!K199+'33.10.31'!K199+'36.10.50'!K199+'37.10.01'!K199+'39.10.01'!K199+'39.10.50'!K199+'40.10.15'!K199+'43.10.10'!K199+'43.10.14'!K199+'43.10.33'!K199+A!K199+B!K199</f>
        <v>0</v>
      </c>
      <c r="L31" s="460">
        <f>'30.10.05'!L199+'31.10.03'!L199+'33.10.08'!L199+'33.10.21'!L199+'33.10.30'!L199+'33.10.31'!L199+'36.10.50'!L199+'37.10.01'!L199+'39.10.01'!L199+'39.10.50'!L199+'40.10.15'!L199+'43.10.10'!L199+'43.10.14'!L199+'43.10.33'!L199+A!L199+B!L199</f>
        <v>0</v>
      </c>
    </row>
    <row r="32" spans="1:12" s="91" customFormat="1" ht="15.6" customHeight="1" x14ac:dyDescent="0.2">
      <c r="A32" s="470"/>
      <c r="B32" s="218" t="s">
        <v>419</v>
      </c>
      <c r="C32" s="430" t="s">
        <v>420</v>
      </c>
      <c r="D32" s="158">
        <f t="shared" si="1"/>
        <v>0</v>
      </c>
      <c r="E32" s="162"/>
      <c r="F32" s="162">
        <f>'30.10.05'!F200+'31.10.03'!F200+'33.10.08'!F200+'33.10.21'!F200+'33.10.30'!F200+'33.10.31'!F200+'36.10.50'!F200+'37.10.01'!F200+'39.10.01'!F200+'39.10.50'!F200+'40.10.15'!F200+'43.10.10'!F200+'43.10.14'!F200+'43.10.33'!F200+A!F200+B!F200</f>
        <v>0</v>
      </c>
      <c r="G32" s="162">
        <f>'30.10.05'!G200+'31.10.03'!G200+'33.10.08'!G200+'33.10.21'!G200+'33.10.30'!G200+'33.10.31'!G200+'36.10.50'!G200+'37.10.01'!G200+'39.10.01'!G200+'39.10.50'!G200+'40.10.15'!G200+'43.10.10'!G200+'43.10.14'!G200+'43.10.33'!G200+A!G200+B!G200</f>
        <v>0</v>
      </c>
      <c r="H32" s="162">
        <f>'30.10.05'!H200+'31.10.03'!H200+'33.10.08'!H200+'33.10.21'!H200+'33.10.30'!H200+'33.10.31'!H200+'36.10.50'!H200+'37.10.01'!H200+'39.10.01'!H200+'39.10.50'!H200+'40.10.15'!H200+'43.10.10'!H200+'43.10.14'!H200+'43.10.33'!H200+A!H200+B!H200</f>
        <v>0</v>
      </c>
      <c r="I32" s="162">
        <f>'30.10.05'!I200+'31.10.03'!I200+'33.10.08'!I200+'33.10.21'!I200+'33.10.30'!I200+'33.10.31'!I200+'36.10.50'!I200+'37.10.01'!I200+'39.10.01'!I200+'39.10.50'!I200+'40.10.15'!I200+'43.10.10'!I200+'43.10.14'!I200+'43.10.33'!I200+A!I200+B!I200</f>
        <v>0</v>
      </c>
      <c r="J32" s="163">
        <f>'30.10.05'!J200+'31.10.03'!J200+'33.10.08'!J200+'33.10.21'!J200+'33.10.30'!J200+'33.10.31'!J200+'36.10.50'!J200+'37.10.01'!J200+'39.10.01'!J200+'39.10.50'!J200+'40.10.15'!J200+'43.10.10'!J200+'43.10.14'!J200+'43.10.33'!J200+A!J200+B!J200</f>
        <v>0</v>
      </c>
      <c r="K32" s="163">
        <f>'30.10.05'!K200+'31.10.03'!K200+'33.10.08'!K200+'33.10.21'!K200+'33.10.30'!K200+'33.10.31'!K200+'36.10.50'!K200+'37.10.01'!K200+'39.10.01'!K200+'39.10.50'!K200+'40.10.15'!K200+'43.10.10'!K200+'43.10.14'!K200+'43.10.33'!K200+A!K200+B!K200</f>
        <v>0</v>
      </c>
      <c r="L32" s="460">
        <f>'30.10.05'!L200+'31.10.03'!L200+'33.10.08'!L200+'33.10.21'!L200+'33.10.30'!L200+'33.10.31'!L200+'36.10.50'!L200+'37.10.01'!L200+'39.10.01'!L200+'39.10.50'!L200+'40.10.15'!L200+'43.10.10'!L200+'43.10.14'!L200+'43.10.33'!L200+A!L200+B!L200</f>
        <v>0</v>
      </c>
    </row>
    <row r="33" spans="1:12" s="91" customFormat="1" ht="15.6" customHeight="1" x14ac:dyDescent="0.2">
      <c r="A33" s="470"/>
      <c r="B33" s="218" t="s">
        <v>246</v>
      </c>
      <c r="C33" s="430" t="s">
        <v>245</v>
      </c>
      <c r="D33" s="158">
        <f t="shared" si="1"/>
        <v>0</v>
      </c>
      <c r="E33" s="162"/>
      <c r="F33" s="162">
        <f>'30.10.05'!F201+'31.10.03'!F201+'33.10.08'!F201+'33.10.21'!F201+'33.10.30'!F201+'33.10.31'!F201+'36.10.50'!F201+'37.10.01'!F201+'39.10.01'!F201+'39.10.50'!F201+'40.10.15'!F201+'43.10.10'!F201+'43.10.14'!F201+'43.10.33'!F201+A!F201+B!F201</f>
        <v>0</v>
      </c>
      <c r="G33" s="162">
        <f>'30.10.05'!G201+'31.10.03'!G201+'33.10.08'!G201+'33.10.21'!G201+'33.10.30'!G201+'33.10.31'!G201+'36.10.50'!G201+'37.10.01'!G201+'39.10.01'!G201+'39.10.50'!G201+'40.10.15'!G201+'43.10.10'!G201+'43.10.14'!G201+'43.10.33'!G201+A!G201+B!G201</f>
        <v>0</v>
      </c>
      <c r="H33" s="162">
        <f>'30.10.05'!H201+'31.10.03'!H201+'33.10.08'!H201+'33.10.21'!H201+'33.10.30'!H201+'33.10.31'!H201+'36.10.50'!H201+'37.10.01'!H201+'39.10.01'!H201+'39.10.50'!H201+'40.10.15'!H201+'43.10.10'!H201+'43.10.14'!H201+'43.10.33'!H201+A!H201+B!H201</f>
        <v>0</v>
      </c>
      <c r="I33" s="162">
        <f>'30.10.05'!I201+'31.10.03'!I201+'33.10.08'!I201+'33.10.21'!I201+'33.10.30'!I201+'33.10.31'!I201+'36.10.50'!I201+'37.10.01'!I201+'39.10.01'!I201+'39.10.50'!I201+'40.10.15'!I201+'43.10.10'!I201+'43.10.14'!I201+'43.10.33'!I201+A!I201+B!I201</f>
        <v>0</v>
      </c>
      <c r="J33" s="163">
        <f>'30.10.05'!J201+'31.10.03'!J201+'33.10.08'!J201+'33.10.21'!J201+'33.10.30'!J201+'33.10.31'!J201+'36.10.50'!J201+'37.10.01'!J201+'39.10.01'!J201+'39.10.50'!J201+'40.10.15'!J201+'43.10.10'!J201+'43.10.14'!J201+'43.10.33'!J201+A!J201+B!J201</f>
        <v>0</v>
      </c>
      <c r="K33" s="163">
        <f>'30.10.05'!K201+'31.10.03'!K201+'33.10.08'!K201+'33.10.21'!K201+'33.10.30'!K201+'33.10.31'!K201+'36.10.50'!K201+'37.10.01'!K201+'39.10.01'!K201+'39.10.50'!K201+'40.10.15'!K201+'43.10.10'!K201+'43.10.14'!K201+'43.10.33'!K201+A!K201+B!K201</f>
        <v>0</v>
      </c>
      <c r="L33" s="460">
        <f>'30.10.05'!L201+'31.10.03'!L201+'33.10.08'!L201+'33.10.21'!L201+'33.10.30'!L201+'33.10.31'!L201+'36.10.50'!L201+'37.10.01'!L201+'39.10.01'!L201+'39.10.50'!L201+'40.10.15'!L201+'43.10.10'!L201+'43.10.14'!L201+'43.10.33'!L201+A!L201+B!L201</f>
        <v>0</v>
      </c>
    </row>
    <row r="34" spans="1:12" s="91" customFormat="1" ht="15.6" customHeight="1" x14ac:dyDescent="0.2">
      <c r="A34" s="434"/>
      <c r="B34" s="218" t="s">
        <v>421</v>
      </c>
      <c r="C34" s="430" t="s">
        <v>422</v>
      </c>
      <c r="D34" s="158">
        <f t="shared" si="1"/>
        <v>0</v>
      </c>
      <c r="E34" s="162"/>
      <c r="F34" s="162">
        <f>'30.10.05'!F202+'31.10.03'!F202+'33.10.08'!F202+'33.10.21'!F202+'33.10.30'!F202+'33.10.31'!F202+'36.10.50'!F202+'37.10.01'!F202+'39.10.01'!F202+'39.10.50'!F202+'40.10.15'!F202+'43.10.10'!F202+'43.10.14'!F202+'43.10.33'!F202+A!F202+B!F202</f>
        <v>0</v>
      </c>
      <c r="G34" s="162">
        <f>'30.10.05'!G202+'31.10.03'!G202+'33.10.08'!G202+'33.10.21'!G202+'33.10.30'!G202+'33.10.31'!G202+'36.10.50'!G202+'37.10.01'!G202+'39.10.01'!G202+'39.10.50'!G202+'40.10.15'!G202+'43.10.10'!G202+'43.10.14'!G202+'43.10.33'!G202+A!G202+B!G202</f>
        <v>0</v>
      </c>
      <c r="H34" s="162">
        <f>'30.10.05'!H202+'31.10.03'!H202+'33.10.08'!H202+'33.10.21'!H202+'33.10.30'!H202+'33.10.31'!H202+'36.10.50'!H202+'37.10.01'!H202+'39.10.01'!H202+'39.10.50'!H202+'40.10.15'!H202+'43.10.10'!H202+'43.10.14'!H202+'43.10.33'!H202+A!H202+B!H202</f>
        <v>0</v>
      </c>
      <c r="I34" s="162">
        <f>'30.10.05'!I202+'31.10.03'!I202+'33.10.08'!I202+'33.10.21'!I202+'33.10.30'!I202+'33.10.31'!I202+'36.10.50'!I202+'37.10.01'!I202+'39.10.01'!I202+'39.10.50'!I202+'40.10.15'!I202+'43.10.10'!I202+'43.10.14'!I202+'43.10.33'!I202+A!I202+B!I202</f>
        <v>0</v>
      </c>
      <c r="J34" s="163">
        <f>'30.10.05'!J202+'31.10.03'!J202+'33.10.08'!J202+'33.10.21'!J202+'33.10.30'!J202+'33.10.31'!J202+'36.10.50'!J202+'37.10.01'!J202+'39.10.01'!J202+'39.10.50'!J202+'40.10.15'!J202+'43.10.10'!J202+'43.10.14'!J202+'43.10.33'!J202+A!J202+B!J202</f>
        <v>0</v>
      </c>
      <c r="K34" s="163">
        <f>'30.10.05'!K202+'31.10.03'!K202+'33.10.08'!K202+'33.10.21'!K202+'33.10.30'!K202+'33.10.31'!K202+'36.10.50'!K202+'37.10.01'!K202+'39.10.01'!K202+'39.10.50'!K202+'40.10.15'!K202+'43.10.10'!K202+'43.10.14'!K202+'43.10.33'!K202+A!K202+B!K202</f>
        <v>0</v>
      </c>
      <c r="L34" s="460">
        <f>'30.10.05'!L202+'31.10.03'!L202+'33.10.08'!L202+'33.10.21'!L202+'33.10.30'!L202+'33.10.31'!L202+'36.10.50'!L202+'37.10.01'!L202+'39.10.01'!L202+'39.10.50'!L202+'40.10.15'!L202+'43.10.10'!L202+'43.10.14'!L202+'43.10.33'!L202+A!L202+B!L202</f>
        <v>0</v>
      </c>
    </row>
    <row r="35" spans="1:12" s="91" customFormat="1" ht="15.6" customHeight="1" x14ac:dyDescent="0.2">
      <c r="A35" s="434"/>
      <c r="B35" s="218" t="s">
        <v>423</v>
      </c>
      <c r="C35" s="430" t="s">
        <v>424</v>
      </c>
      <c r="D35" s="158">
        <f t="shared" si="1"/>
        <v>0</v>
      </c>
      <c r="E35" s="162"/>
      <c r="F35" s="162">
        <f>'30.10.05'!F203+'31.10.03'!F203+'33.10.08'!F203+'33.10.21'!F203+'33.10.30'!F203+'33.10.31'!F203+'36.10.50'!F203+'37.10.01'!F203+'39.10.01'!F203+'39.10.50'!F203+'40.10.15'!F203+'43.10.10'!F203+'43.10.14'!F203+'43.10.33'!F203+A!F203+B!F203</f>
        <v>0</v>
      </c>
      <c r="G35" s="162">
        <f>'30.10.05'!G203+'31.10.03'!G203+'33.10.08'!G203+'33.10.21'!G203+'33.10.30'!G203+'33.10.31'!G203+'36.10.50'!G203+'37.10.01'!G203+'39.10.01'!G203+'39.10.50'!G203+'40.10.15'!G203+'43.10.10'!G203+'43.10.14'!G203+'43.10.33'!G203+A!G203+B!G203</f>
        <v>0</v>
      </c>
      <c r="H35" s="162">
        <f>'30.10.05'!H203+'31.10.03'!H203+'33.10.08'!H203+'33.10.21'!H203+'33.10.30'!H203+'33.10.31'!H203+'36.10.50'!H203+'37.10.01'!H203+'39.10.01'!H203+'39.10.50'!H203+'40.10.15'!H203+'43.10.10'!H203+'43.10.14'!H203+'43.10.33'!H203+A!H203+B!H203</f>
        <v>0</v>
      </c>
      <c r="I35" s="162">
        <f>'30.10.05'!I203+'31.10.03'!I203+'33.10.08'!I203+'33.10.21'!I203+'33.10.30'!I203+'33.10.31'!I203+'36.10.50'!I203+'37.10.01'!I203+'39.10.01'!I203+'39.10.50'!I203+'40.10.15'!I203+'43.10.10'!I203+'43.10.14'!I203+'43.10.33'!I203+A!I203+B!I203</f>
        <v>0</v>
      </c>
      <c r="J35" s="163">
        <f>'30.10.05'!J203+'31.10.03'!J203+'33.10.08'!J203+'33.10.21'!J203+'33.10.30'!J203+'33.10.31'!J203+'36.10.50'!J203+'37.10.01'!J203+'39.10.01'!J203+'39.10.50'!J203+'40.10.15'!J203+'43.10.10'!J203+'43.10.14'!J203+'43.10.33'!J203+A!J203+B!J203</f>
        <v>0</v>
      </c>
      <c r="K35" s="163">
        <f>'30.10.05'!K203+'31.10.03'!K203+'33.10.08'!K203+'33.10.21'!K203+'33.10.30'!K203+'33.10.31'!K203+'36.10.50'!K203+'37.10.01'!K203+'39.10.01'!K203+'39.10.50'!K203+'40.10.15'!K203+'43.10.10'!K203+'43.10.14'!K203+'43.10.33'!K203+A!K203+B!K203</f>
        <v>0</v>
      </c>
      <c r="L35" s="460">
        <f>'30.10.05'!L203+'31.10.03'!L203+'33.10.08'!L203+'33.10.21'!L203+'33.10.30'!L203+'33.10.31'!L203+'36.10.50'!L203+'37.10.01'!L203+'39.10.01'!L203+'39.10.50'!L203+'40.10.15'!L203+'43.10.10'!L203+'43.10.14'!L203+'43.10.33'!L203+A!L203+B!L203</f>
        <v>0</v>
      </c>
    </row>
    <row r="36" spans="1:12" s="91" customFormat="1" ht="15.6" customHeight="1" x14ac:dyDescent="0.2">
      <c r="A36" s="434"/>
      <c r="B36" s="431" t="s">
        <v>141</v>
      </c>
      <c r="C36" s="430" t="s">
        <v>142</v>
      </c>
      <c r="D36" s="158">
        <f t="shared" si="1"/>
        <v>0</v>
      </c>
      <c r="E36" s="162"/>
      <c r="F36" s="162">
        <f>'30.10.05'!F204+'31.10.03'!F204+'33.10.08'!F204+'33.10.21'!F204+'33.10.30'!F204+'33.10.31'!F204+'36.10.50'!F204+'37.10.01'!F204+'39.10.01'!F204+'39.10.50'!F204+'40.10.15'!F204+'43.10.10'!F204+'43.10.14'!F204+'43.10.33'!F204+A!F204+B!F204</f>
        <v>0</v>
      </c>
      <c r="G36" s="162">
        <f>'30.10.05'!G204+'31.10.03'!G204+'33.10.08'!G204+'33.10.21'!G204+'33.10.30'!G204+'33.10.31'!G204+'36.10.50'!G204+'37.10.01'!G204+'39.10.01'!G204+'39.10.50'!G204+'40.10.15'!G204+'43.10.10'!G204+'43.10.14'!G204+'43.10.33'!G204+A!G204+B!G204</f>
        <v>0</v>
      </c>
      <c r="H36" s="162">
        <f>'30.10.05'!H204+'31.10.03'!H204+'33.10.08'!H204+'33.10.21'!H204+'33.10.30'!H204+'33.10.31'!H204+'36.10.50'!H204+'37.10.01'!H204+'39.10.01'!H204+'39.10.50'!H204+'40.10.15'!H204+'43.10.10'!H204+'43.10.14'!H204+'43.10.33'!H204+A!H204+B!H204</f>
        <v>0</v>
      </c>
      <c r="I36" s="162">
        <f>'30.10.05'!I204+'31.10.03'!I204+'33.10.08'!I204+'33.10.21'!I204+'33.10.30'!I204+'33.10.31'!I204+'36.10.50'!I204+'37.10.01'!I204+'39.10.01'!I204+'39.10.50'!I204+'40.10.15'!I204+'43.10.10'!I204+'43.10.14'!I204+'43.10.33'!I204+A!I204+B!I204</f>
        <v>0</v>
      </c>
      <c r="J36" s="163">
        <f>'30.10.05'!J204+'31.10.03'!J204+'33.10.08'!J204+'33.10.21'!J204+'33.10.30'!J204+'33.10.31'!J204+'36.10.50'!J204+'37.10.01'!J204+'39.10.01'!J204+'39.10.50'!J204+'40.10.15'!J204+'43.10.10'!J204+'43.10.14'!J204+'43.10.33'!J204+A!J204+B!J204</f>
        <v>0</v>
      </c>
      <c r="K36" s="163">
        <f>'30.10.05'!K204+'31.10.03'!K204+'33.10.08'!K204+'33.10.21'!K204+'33.10.30'!K204+'33.10.31'!K204+'36.10.50'!K204+'37.10.01'!K204+'39.10.01'!K204+'39.10.50'!K204+'40.10.15'!K204+'43.10.10'!K204+'43.10.14'!K204+'43.10.33'!K204+A!K204+B!K204</f>
        <v>0</v>
      </c>
      <c r="L36" s="460">
        <f>'30.10.05'!L204+'31.10.03'!L204+'33.10.08'!L204+'33.10.21'!L204+'33.10.30'!L204+'33.10.31'!L204+'36.10.50'!L204+'37.10.01'!L204+'39.10.01'!L204+'39.10.50'!L204+'40.10.15'!L204+'43.10.10'!L204+'43.10.14'!L204+'43.10.33'!L204+A!L204+B!L204</f>
        <v>0</v>
      </c>
    </row>
    <row r="37" spans="1:12" s="91" customFormat="1" ht="15.6" customHeight="1" x14ac:dyDescent="0.2">
      <c r="A37" s="434"/>
      <c r="B37" s="431" t="s">
        <v>143</v>
      </c>
      <c r="C37" s="430" t="s">
        <v>144</v>
      </c>
      <c r="D37" s="158">
        <f t="shared" si="1"/>
        <v>0</v>
      </c>
      <c r="E37" s="162"/>
      <c r="F37" s="162">
        <f>'30.10.05'!F205+'31.10.03'!F205+'33.10.08'!F205+'33.10.21'!F205+'33.10.30'!F205+'33.10.31'!F205+'36.10.50'!F205+'37.10.01'!F205+'39.10.01'!F205+'39.10.50'!F205+'40.10.15'!F205+'43.10.10'!F205+'43.10.14'!F205+'43.10.33'!F205+A!F205+B!F205</f>
        <v>0</v>
      </c>
      <c r="G37" s="162">
        <f>'30.10.05'!G205+'31.10.03'!G205+'33.10.08'!G205+'33.10.21'!G205+'33.10.30'!G205+'33.10.31'!G205+'36.10.50'!G205+'37.10.01'!G205+'39.10.01'!G205+'39.10.50'!G205+'40.10.15'!G205+'43.10.10'!G205+'43.10.14'!G205+'43.10.33'!G205+A!G205+B!G205</f>
        <v>0</v>
      </c>
      <c r="H37" s="162">
        <f>'30.10.05'!H205+'31.10.03'!H205+'33.10.08'!H205+'33.10.21'!H205+'33.10.30'!H205+'33.10.31'!H205+'36.10.50'!H205+'37.10.01'!H205+'39.10.01'!H205+'39.10.50'!H205+'40.10.15'!H205+'43.10.10'!H205+'43.10.14'!H205+'43.10.33'!H205+A!H205+B!H205</f>
        <v>0</v>
      </c>
      <c r="I37" s="162">
        <f>'30.10.05'!I205+'31.10.03'!I205+'33.10.08'!I205+'33.10.21'!I205+'33.10.30'!I205+'33.10.31'!I205+'36.10.50'!I205+'37.10.01'!I205+'39.10.01'!I205+'39.10.50'!I205+'40.10.15'!I205+'43.10.10'!I205+'43.10.14'!I205+'43.10.33'!I205+A!I205+B!I205</f>
        <v>0</v>
      </c>
      <c r="J37" s="163">
        <f>'30.10.05'!J205+'31.10.03'!J205+'33.10.08'!J205+'33.10.21'!J205+'33.10.30'!J205+'33.10.31'!J205+'36.10.50'!J205+'37.10.01'!J205+'39.10.01'!J205+'39.10.50'!J205+'40.10.15'!J205+'43.10.10'!J205+'43.10.14'!J205+'43.10.33'!J205+A!J205+B!J205</f>
        <v>0</v>
      </c>
      <c r="K37" s="163">
        <f>'30.10.05'!K205+'31.10.03'!K205+'33.10.08'!K205+'33.10.21'!K205+'33.10.30'!K205+'33.10.31'!K205+'36.10.50'!K205+'37.10.01'!K205+'39.10.01'!K205+'39.10.50'!K205+'40.10.15'!K205+'43.10.10'!K205+'43.10.14'!K205+'43.10.33'!K205+A!K205+B!K205</f>
        <v>0</v>
      </c>
      <c r="L37" s="460">
        <f>'30.10.05'!L205+'31.10.03'!L205+'33.10.08'!L205+'33.10.21'!L205+'33.10.30'!L205+'33.10.31'!L205+'36.10.50'!L205+'37.10.01'!L205+'39.10.01'!L205+'39.10.50'!L205+'40.10.15'!L205+'43.10.10'!L205+'43.10.14'!L205+'43.10.33'!L205+A!L205+B!L205</f>
        <v>0</v>
      </c>
    </row>
    <row r="38" spans="1:12" s="91" customFormat="1" ht="15.6" customHeight="1" x14ac:dyDescent="0.2">
      <c r="A38" s="434"/>
      <c r="B38" s="431" t="s">
        <v>244</v>
      </c>
      <c r="C38" s="430" t="s">
        <v>243</v>
      </c>
      <c r="D38" s="158">
        <f t="shared" si="1"/>
        <v>0</v>
      </c>
      <c r="E38" s="162"/>
      <c r="F38" s="162">
        <f>'30.10.05'!F206+'31.10.03'!F206+'33.10.08'!F206+'33.10.21'!F206+'33.10.30'!F206+'33.10.31'!F206+'36.10.50'!F206+'37.10.01'!F206+'39.10.01'!F206+'39.10.50'!F206+'40.10.15'!F206+'43.10.10'!F206+'43.10.14'!F206+'43.10.33'!F206+A!F206+B!F206</f>
        <v>0</v>
      </c>
      <c r="G38" s="162">
        <f>'30.10.05'!G206+'31.10.03'!G206+'33.10.08'!G206+'33.10.21'!G206+'33.10.30'!G206+'33.10.31'!G206+'36.10.50'!G206+'37.10.01'!G206+'39.10.01'!G206+'39.10.50'!G206+'40.10.15'!G206+'43.10.10'!G206+'43.10.14'!G206+'43.10.33'!G206+A!G206+B!G206</f>
        <v>0</v>
      </c>
      <c r="H38" s="162">
        <f>'30.10.05'!H206+'31.10.03'!H206+'33.10.08'!H206+'33.10.21'!H206+'33.10.30'!H206+'33.10.31'!H206+'36.10.50'!H206+'37.10.01'!H206+'39.10.01'!H206+'39.10.50'!H206+'40.10.15'!H206+'43.10.10'!H206+'43.10.14'!H206+'43.10.33'!H206+A!H206+B!H206</f>
        <v>0</v>
      </c>
      <c r="I38" s="162">
        <f>'30.10.05'!I206+'31.10.03'!I206+'33.10.08'!I206+'33.10.21'!I206+'33.10.30'!I206+'33.10.31'!I206+'36.10.50'!I206+'37.10.01'!I206+'39.10.01'!I206+'39.10.50'!I206+'40.10.15'!I206+'43.10.10'!I206+'43.10.14'!I206+'43.10.33'!I206+A!I206+B!I206</f>
        <v>0</v>
      </c>
      <c r="J38" s="163">
        <f>'30.10.05'!J206+'31.10.03'!J206+'33.10.08'!J206+'33.10.21'!J206+'33.10.30'!J206+'33.10.31'!J206+'36.10.50'!J206+'37.10.01'!J206+'39.10.01'!J206+'39.10.50'!J206+'40.10.15'!J206+'43.10.10'!J206+'43.10.14'!J206+'43.10.33'!J206+A!J206+B!J206</f>
        <v>0</v>
      </c>
      <c r="K38" s="163">
        <f>'30.10.05'!K206+'31.10.03'!K206+'33.10.08'!K206+'33.10.21'!K206+'33.10.30'!K206+'33.10.31'!K206+'36.10.50'!K206+'37.10.01'!K206+'39.10.01'!K206+'39.10.50'!K206+'40.10.15'!K206+'43.10.10'!K206+'43.10.14'!K206+'43.10.33'!K206+A!K206+B!K206</f>
        <v>0</v>
      </c>
      <c r="L38" s="460">
        <f>'30.10.05'!L206+'31.10.03'!L206+'33.10.08'!L206+'33.10.21'!L206+'33.10.30'!L206+'33.10.31'!L206+'36.10.50'!L206+'37.10.01'!L206+'39.10.01'!L206+'39.10.50'!L206+'40.10.15'!L206+'43.10.10'!L206+'43.10.14'!L206+'43.10.33'!L206+A!L206+B!L206</f>
        <v>0</v>
      </c>
    </row>
    <row r="39" spans="1:12" s="91" customFormat="1" ht="49.15" customHeight="1" x14ac:dyDescent="0.2">
      <c r="A39" s="938" t="s">
        <v>62</v>
      </c>
      <c r="B39" s="939"/>
      <c r="C39" s="444">
        <v>56</v>
      </c>
      <c r="D39" s="158">
        <f t="shared" ref="D39:D128" si="2">F39+G39+H39+I39</f>
        <v>0</v>
      </c>
      <c r="E39" s="162"/>
      <c r="F39" s="162">
        <f>'30.10.05'!F207+'31.10.03'!F207+'33.10.08'!F207+'33.10.21'!F207+'33.10.30'!F207+'33.10.31'!F207+'36.10.50'!F207+'37.10.01'!F207+'39.10.01'!F207+'39.10.50'!F207+'40.10.15'!F207+'43.10.10'!F207+'43.10.14'!F207+'43.10.33'!F207+A!F207+B!F207</f>
        <v>0</v>
      </c>
      <c r="G39" s="162">
        <f>'30.10.05'!G207+'31.10.03'!G207+'33.10.08'!G207+'33.10.21'!G207+'33.10.30'!G207+'33.10.31'!G207+'36.10.50'!G207+'37.10.01'!G207+'39.10.01'!G207+'39.10.50'!G207+'40.10.15'!G207+'43.10.10'!G207+'43.10.14'!G207+'43.10.33'!G207+A!G207+B!G207</f>
        <v>0</v>
      </c>
      <c r="H39" s="162">
        <f>'30.10.05'!H207+'31.10.03'!H207+'33.10.08'!H207+'33.10.21'!H207+'33.10.30'!H207+'33.10.31'!H207+'36.10.50'!H207+'37.10.01'!H207+'39.10.01'!H207+'39.10.50'!H207+'40.10.15'!H207+'43.10.10'!H207+'43.10.14'!H207+'43.10.33'!H207+A!H207+B!H207</f>
        <v>0</v>
      </c>
      <c r="I39" s="162">
        <f>'30.10.05'!I207+'31.10.03'!I207+'33.10.08'!I207+'33.10.21'!I207+'33.10.30'!I207+'33.10.31'!I207+'36.10.50'!I207+'37.10.01'!I207+'39.10.01'!I207+'39.10.50'!I207+'40.10.15'!I207+'43.10.10'!I207+'43.10.14'!I207+'43.10.33'!I207+A!I207+B!I207</f>
        <v>0</v>
      </c>
      <c r="J39" s="163">
        <f>'30.10.05'!J207+'31.10.03'!J207+'33.10.08'!J207+'33.10.21'!J207+'33.10.30'!J207+'33.10.31'!J207+'36.10.50'!J207+'37.10.01'!J207+'39.10.01'!J207+'39.10.50'!J207+'40.10.15'!J207+'43.10.10'!J207+'43.10.14'!J207+'43.10.33'!J207+A!J207+B!J207</f>
        <v>0</v>
      </c>
      <c r="K39" s="163">
        <f>'30.10.05'!K207+'31.10.03'!K207+'33.10.08'!K207+'33.10.21'!K207+'33.10.30'!K207+'33.10.31'!K207+'36.10.50'!K207+'37.10.01'!K207+'39.10.01'!K207+'39.10.50'!K207+'40.10.15'!K207+'43.10.10'!K207+'43.10.14'!K207+'43.10.33'!K207+A!K207+B!K207</f>
        <v>0</v>
      </c>
      <c r="L39" s="460">
        <f>'30.10.05'!L207+'31.10.03'!L207+'33.10.08'!L207+'33.10.21'!L207+'33.10.30'!L207+'33.10.31'!L207+'36.10.50'!L207+'37.10.01'!L207+'39.10.01'!L207+'39.10.50'!L207+'40.10.15'!L207+'43.10.10'!L207+'43.10.14'!L207+'43.10.33'!L207+A!L207+B!L207</f>
        <v>0</v>
      </c>
    </row>
    <row r="40" spans="1:12" s="91" customFormat="1" ht="29.45" customHeight="1" x14ac:dyDescent="0.2">
      <c r="A40" s="928" t="s">
        <v>99</v>
      </c>
      <c r="B40" s="929"/>
      <c r="C40" s="430" t="s">
        <v>159</v>
      </c>
      <c r="D40" s="158">
        <f t="shared" si="2"/>
        <v>0</v>
      </c>
      <c r="E40" s="162"/>
      <c r="F40" s="162">
        <f>'30.10.05'!F208+'31.10.03'!F208+'33.10.08'!F208+'33.10.21'!F208+'33.10.30'!F208+'33.10.31'!F208+'36.10.50'!F208+'37.10.01'!F208+'39.10.01'!F208+'39.10.50'!F208+'40.10.15'!F208+'43.10.10'!F208+'43.10.14'!F208+'43.10.33'!F208+A!F208+B!F208</f>
        <v>0</v>
      </c>
      <c r="G40" s="162">
        <f>'30.10.05'!G208+'31.10.03'!G208+'33.10.08'!G208+'33.10.21'!G208+'33.10.30'!G208+'33.10.31'!G208+'36.10.50'!G208+'37.10.01'!G208+'39.10.01'!G208+'39.10.50'!G208+'40.10.15'!G208+'43.10.10'!G208+'43.10.14'!G208+'43.10.33'!G208+A!G208+B!G208</f>
        <v>0</v>
      </c>
      <c r="H40" s="162">
        <f>'30.10.05'!H208+'31.10.03'!H208+'33.10.08'!H208+'33.10.21'!H208+'33.10.30'!H208+'33.10.31'!H208+'36.10.50'!H208+'37.10.01'!H208+'39.10.01'!H208+'39.10.50'!H208+'40.10.15'!H208+'43.10.10'!H208+'43.10.14'!H208+'43.10.33'!H208+A!H208+B!H208</f>
        <v>0</v>
      </c>
      <c r="I40" s="162">
        <f>'30.10.05'!I208+'31.10.03'!I208+'33.10.08'!I208+'33.10.21'!I208+'33.10.30'!I208+'33.10.31'!I208+'36.10.50'!I208+'37.10.01'!I208+'39.10.01'!I208+'39.10.50'!I208+'40.10.15'!I208+'43.10.10'!I208+'43.10.14'!I208+'43.10.33'!I208+A!I208+B!I208</f>
        <v>0</v>
      </c>
      <c r="J40" s="163">
        <f>'30.10.05'!J208+'31.10.03'!J208+'33.10.08'!J208+'33.10.21'!J208+'33.10.30'!J208+'33.10.31'!J208+'36.10.50'!J208+'37.10.01'!J208+'39.10.01'!J208+'39.10.50'!J208+'40.10.15'!J208+'43.10.10'!J208+'43.10.14'!J208+'43.10.33'!J208+A!J208+B!J208</f>
        <v>0</v>
      </c>
      <c r="K40" s="163">
        <f>'30.10.05'!K208+'31.10.03'!K208+'33.10.08'!K208+'33.10.21'!K208+'33.10.30'!K208+'33.10.31'!K208+'36.10.50'!K208+'37.10.01'!K208+'39.10.01'!K208+'39.10.50'!K208+'40.10.15'!K208+'43.10.10'!K208+'43.10.14'!K208+'43.10.33'!K208+A!K208+B!K208</f>
        <v>0</v>
      </c>
      <c r="L40" s="460">
        <f>'30.10.05'!L208+'31.10.03'!L208+'33.10.08'!L208+'33.10.21'!L208+'33.10.30'!L208+'33.10.31'!L208+'36.10.50'!L208+'37.10.01'!L208+'39.10.01'!L208+'39.10.50'!L208+'40.10.15'!L208+'43.10.10'!L208+'43.10.14'!L208+'43.10.33'!L208+A!L208+B!L208</f>
        <v>0</v>
      </c>
    </row>
    <row r="41" spans="1:12" s="91" customFormat="1" ht="15" customHeight="1" x14ac:dyDescent="0.2">
      <c r="A41" s="435"/>
      <c r="B41" s="445" t="s">
        <v>349</v>
      </c>
      <c r="C41" s="446" t="s">
        <v>160</v>
      </c>
      <c r="D41" s="158">
        <f t="shared" si="2"/>
        <v>0</v>
      </c>
      <c r="E41" s="162"/>
      <c r="F41" s="162">
        <f>'30.10.05'!F209+'31.10.03'!F209+'33.10.08'!F209+'33.10.21'!F209+'33.10.30'!F209+'33.10.31'!F209+'36.10.50'!F209+'37.10.01'!F209+'39.10.01'!F209+'39.10.50'!F209+'40.10.15'!F209+'43.10.10'!F209+'43.10.14'!F209+'43.10.33'!F209+A!F209+B!F209</f>
        <v>0</v>
      </c>
      <c r="G41" s="162">
        <f>'30.10.05'!G209+'31.10.03'!G209+'33.10.08'!G209+'33.10.21'!G209+'33.10.30'!G209+'33.10.31'!G209+'36.10.50'!G209+'37.10.01'!G209+'39.10.01'!G209+'39.10.50'!G209+'40.10.15'!G209+'43.10.10'!G209+'43.10.14'!G209+'43.10.33'!G209+A!G209+B!G209</f>
        <v>0</v>
      </c>
      <c r="H41" s="162">
        <f>'30.10.05'!H209+'31.10.03'!H209+'33.10.08'!H209+'33.10.21'!H209+'33.10.30'!H209+'33.10.31'!H209+'36.10.50'!H209+'37.10.01'!H209+'39.10.01'!H209+'39.10.50'!H209+'40.10.15'!H209+'43.10.10'!H209+'43.10.14'!H209+'43.10.33'!H209+A!H209+B!H209</f>
        <v>0</v>
      </c>
      <c r="I41" s="162">
        <f>'30.10.05'!I209+'31.10.03'!I209+'33.10.08'!I209+'33.10.21'!I209+'33.10.30'!I209+'33.10.31'!I209+'36.10.50'!I209+'37.10.01'!I209+'39.10.01'!I209+'39.10.50'!I209+'40.10.15'!I209+'43.10.10'!I209+'43.10.14'!I209+'43.10.33'!I209+A!I209+B!I209</f>
        <v>0</v>
      </c>
      <c r="J41" s="163">
        <f>'30.10.05'!J209+'31.10.03'!J209+'33.10.08'!J209+'33.10.21'!J209+'33.10.30'!J209+'33.10.31'!J209+'36.10.50'!J209+'37.10.01'!J209+'39.10.01'!J209+'39.10.50'!J209+'40.10.15'!J209+'43.10.10'!J209+'43.10.14'!J209+'43.10.33'!J209+A!J209+B!J209</f>
        <v>0</v>
      </c>
      <c r="K41" s="163">
        <f>'30.10.05'!K209+'31.10.03'!K209+'33.10.08'!K209+'33.10.21'!K209+'33.10.30'!K209+'33.10.31'!K209+'36.10.50'!K209+'37.10.01'!K209+'39.10.01'!K209+'39.10.50'!K209+'40.10.15'!K209+'43.10.10'!K209+'43.10.14'!K209+'43.10.33'!K209+A!K209+B!K209</f>
        <v>0</v>
      </c>
      <c r="L41" s="460">
        <f>'30.10.05'!L209+'31.10.03'!L209+'33.10.08'!L209+'33.10.21'!L209+'33.10.30'!L209+'33.10.31'!L209+'36.10.50'!L209+'37.10.01'!L209+'39.10.01'!L209+'39.10.50'!L209+'40.10.15'!L209+'43.10.10'!L209+'43.10.14'!L209+'43.10.33'!L209+A!L209+B!L209</f>
        <v>0</v>
      </c>
    </row>
    <row r="42" spans="1:12" s="91" customFormat="1" ht="15" customHeight="1" x14ac:dyDescent="0.2">
      <c r="A42" s="435"/>
      <c r="B42" s="445" t="s">
        <v>350</v>
      </c>
      <c r="C42" s="446" t="s">
        <v>161</v>
      </c>
      <c r="D42" s="158">
        <f t="shared" si="2"/>
        <v>0</v>
      </c>
      <c r="E42" s="162"/>
      <c r="F42" s="162">
        <f>'30.10.05'!F210+'31.10.03'!F210+'33.10.08'!F210+'33.10.21'!F210+'33.10.30'!F210+'33.10.31'!F210+'36.10.50'!F210+'37.10.01'!F210+'39.10.01'!F210+'39.10.50'!F210+'40.10.15'!F210+'43.10.10'!F210+'43.10.14'!F210+'43.10.33'!F210+A!F210+B!F210</f>
        <v>0</v>
      </c>
      <c r="G42" s="162">
        <f>'30.10.05'!G210+'31.10.03'!G210+'33.10.08'!G210+'33.10.21'!G210+'33.10.30'!G210+'33.10.31'!G210+'36.10.50'!G210+'37.10.01'!G210+'39.10.01'!G210+'39.10.50'!G210+'40.10.15'!G210+'43.10.10'!G210+'43.10.14'!G210+'43.10.33'!G210+A!G210+B!G210</f>
        <v>0</v>
      </c>
      <c r="H42" s="162">
        <f>'30.10.05'!H210+'31.10.03'!H210+'33.10.08'!H210+'33.10.21'!H210+'33.10.30'!H210+'33.10.31'!H210+'36.10.50'!H210+'37.10.01'!H210+'39.10.01'!H210+'39.10.50'!H210+'40.10.15'!H210+'43.10.10'!H210+'43.10.14'!H210+'43.10.33'!H210+A!H210+B!H210</f>
        <v>0</v>
      </c>
      <c r="I42" s="162">
        <f>'30.10.05'!I210+'31.10.03'!I210+'33.10.08'!I210+'33.10.21'!I210+'33.10.30'!I210+'33.10.31'!I210+'36.10.50'!I210+'37.10.01'!I210+'39.10.01'!I210+'39.10.50'!I210+'40.10.15'!I210+'43.10.10'!I210+'43.10.14'!I210+'43.10.33'!I210+A!I210+B!I210</f>
        <v>0</v>
      </c>
      <c r="J42" s="163">
        <f>'30.10.05'!J210+'31.10.03'!J210+'33.10.08'!J210+'33.10.21'!J210+'33.10.30'!J210+'33.10.31'!J210+'36.10.50'!J210+'37.10.01'!J210+'39.10.01'!J210+'39.10.50'!J210+'40.10.15'!J210+'43.10.10'!J210+'43.10.14'!J210+'43.10.33'!J210+A!J210+B!J210</f>
        <v>0</v>
      </c>
      <c r="K42" s="163">
        <f>'30.10.05'!K210+'31.10.03'!K210+'33.10.08'!K210+'33.10.21'!K210+'33.10.30'!K210+'33.10.31'!K210+'36.10.50'!K210+'37.10.01'!K210+'39.10.01'!K210+'39.10.50'!K210+'40.10.15'!K210+'43.10.10'!K210+'43.10.14'!K210+'43.10.33'!K210+A!K210+B!K210</f>
        <v>0</v>
      </c>
      <c r="L42" s="460">
        <f>'30.10.05'!L210+'31.10.03'!L210+'33.10.08'!L210+'33.10.21'!L210+'33.10.30'!L210+'33.10.31'!L210+'36.10.50'!L210+'37.10.01'!L210+'39.10.01'!L210+'39.10.50'!L210+'40.10.15'!L210+'43.10.10'!L210+'43.10.14'!L210+'43.10.33'!L210+A!L210+B!L210</f>
        <v>0</v>
      </c>
    </row>
    <row r="43" spans="1:12" s="91" customFormat="1" ht="15" customHeight="1" x14ac:dyDescent="0.2">
      <c r="A43" s="435"/>
      <c r="B43" s="445" t="s">
        <v>351</v>
      </c>
      <c r="C43" s="446" t="s">
        <v>162</v>
      </c>
      <c r="D43" s="158">
        <f t="shared" si="2"/>
        <v>0</v>
      </c>
      <c r="E43" s="162"/>
      <c r="F43" s="162">
        <f>'30.10.05'!F211+'31.10.03'!F211+'33.10.08'!F211+'33.10.21'!F211+'33.10.30'!F211+'33.10.31'!F211+'36.10.50'!F211+'37.10.01'!F211+'39.10.01'!F211+'39.10.50'!F211+'40.10.15'!F211+'43.10.10'!F211+'43.10.14'!F211+'43.10.33'!F211+A!F211+B!F211</f>
        <v>0</v>
      </c>
      <c r="G43" s="162">
        <f>'30.10.05'!G211+'31.10.03'!G211+'33.10.08'!G211+'33.10.21'!G211+'33.10.30'!G211+'33.10.31'!G211+'36.10.50'!G211+'37.10.01'!G211+'39.10.01'!G211+'39.10.50'!G211+'40.10.15'!G211+'43.10.10'!G211+'43.10.14'!G211+'43.10.33'!G211+A!G211+B!G211</f>
        <v>0</v>
      </c>
      <c r="H43" s="162">
        <f>'30.10.05'!H211+'31.10.03'!H211+'33.10.08'!H211+'33.10.21'!H211+'33.10.30'!H211+'33.10.31'!H211+'36.10.50'!H211+'37.10.01'!H211+'39.10.01'!H211+'39.10.50'!H211+'40.10.15'!H211+'43.10.10'!H211+'43.10.14'!H211+'43.10.33'!H211+A!H211+B!H211</f>
        <v>0</v>
      </c>
      <c r="I43" s="162">
        <f>'30.10.05'!I211+'31.10.03'!I211+'33.10.08'!I211+'33.10.21'!I211+'33.10.30'!I211+'33.10.31'!I211+'36.10.50'!I211+'37.10.01'!I211+'39.10.01'!I211+'39.10.50'!I211+'40.10.15'!I211+'43.10.10'!I211+'43.10.14'!I211+'43.10.33'!I211+A!I211+B!I211</f>
        <v>0</v>
      </c>
      <c r="J43" s="163">
        <f>'30.10.05'!J211+'31.10.03'!J211+'33.10.08'!J211+'33.10.21'!J211+'33.10.30'!J211+'33.10.31'!J211+'36.10.50'!J211+'37.10.01'!J211+'39.10.01'!J211+'39.10.50'!J211+'40.10.15'!J211+'43.10.10'!J211+'43.10.14'!J211+'43.10.33'!J211+A!J211+B!J211</f>
        <v>0</v>
      </c>
      <c r="K43" s="163">
        <f>'30.10.05'!K211+'31.10.03'!K211+'33.10.08'!K211+'33.10.21'!K211+'33.10.30'!K211+'33.10.31'!K211+'36.10.50'!K211+'37.10.01'!K211+'39.10.01'!K211+'39.10.50'!K211+'40.10.15'!K211+'43.10.10'!K211+'43.10.14'!K211+'43.10.33'!K211+A!K211+B!K211</f>
        <v>0</v>
      </c>
      <c r="L43" s="460">
        <f>'30.10.05'!L211+'31.10.03'!L211+'33.10.08'!L211+'33.10.21'!L211+'33.10.30'!L211+'33.10.31'!L211+'36.10.50'!L211+'37.10.01'!L211+'39.10.01'!L211+'39.10.50'!L211+'40.10.15'!L211+'43.10.10'!L211+'43.10.14'!L211+'43.10.33'!L211+A!L211+B!L211</f>
        <v>0</v>
      </c>
    </row>
    <row r="44" spans="1:12" s="91" customFormat="1" ht="15" customHeight="1" x14ac:dyDescent="0.2">
      <c r="A44" s="928" t="s">
        <v>100</v>
      </c>
      <c r="B44" s="929"/>
      <c r="C44" s="446" t="s">
        <v>489</v>
      </c>
      <c r="D44" s="158">
        <f t="shared" si="2"/>
        <v>0</v>
      </c>
      <c r="E44" s="162"/>
      <c r="F44" s="162">
        <f>'30.10.05'!F212+'31.10.03'!F212+'33.10.08'!F212+'33.10.21'!F212+'33.10.30'!F212+'33.10.31'!F212+'36.10.50'!F212+'37.10.01'!F212+'39.10.01'!F212+'39.10.50'!F212+'40.10.15'!F212+'43.10.10'!F212+'43.10.14'!F212+'43.10.33'!F212+A!F212+B!F212</f>
        <v>0</v>
      </c>
      <c r="G44" s="162">
        <f>'30.10.05'!G212+'31.10.03'!G212+'33.10.08'!G212+'33.10.21'!G212+'33.10.30'!G212+'33.10.31'!G212+'36.10.50'!G212+'37.10.01'!G212+'39.10.01'!G212+'39.10.50'!G212+'40.10.15'!G212+'43.10.10'!G212+'43.10.14'!G212+'43.10.33'!G212+A!G212+B!G212</f>
        <v>0</v>
      </c>
      <c r="H44" s="162">
        <f>'30.10.05'!H212+'31.10.03'!H212+'33.10.08'!H212+'33.10.21'!H212+'33.10.30'!H212+'33.10.31'!H212+'36.10.50'!H212+'37.10.01'!H212+'39.10.01'!H212+'39.10.50'!H212+'40.10.15'!H212+'43.10.10'!H212+'43.10.14'!H212+'43.10.33'!H212+A!H212+B!H212</f>
        <v>0</v>
      </c>
      <c r="I44" s="162">
        <f>'30.10.05'!I212+'31.10.03'!I212+'33.10.08'!I212+'33.10.21'!I212+'33.10.30'!I212+'33.10.31'!I212+'36.10.50'!I212+'37.10.01'!I212+'39.10.01'!I212+'39.10.50'!I212+'40.10.15'!I212+'43.10.10'!I212+'43.10.14'!I212+'43.10.33'!I212+A!I212+B!I212</f>
        <v>0</v>
      </c>
      <c r="J44" s="163">
        <f>'30.10.05'!J212+'31.10.03'!J212+'33.10.08'!J212+'33.10.21'!J212+'33.10.30'!J212+'33.10.31'!J212+'36.10.50'!J212+'37.10.01'!J212+'39.10.01'!J212+'39.10.50'!J212+'40.10.15'!J212+'43.10.10'!J212+'43.10.14'!J212+'43.10.33'!J212+A!J212+B!J212</f>
        <v>0</v>
      </c>
      <c r="K44" s="163">
        <f>'30.10.05'!K212+'31.10.03'!K212+'33.10.08'!K212+'33.10.21'!K212+'33.10.30'!K212+'33.10.31'!K212+'36.10.50'!K212+'37.10.01'!K212+'39.10.01'!K212+'39.10.50'!K212+'40.10.15'!K212+'43.10.10'!K212+'43.10.14'!K212+'43.10.33'!K212+A!K212+B!K212</f>
        <v>0</v>
      </c>
      <c r="L44" s="460">
        <f>'30.10.05'!L212+'31.10.03'!L212+'33.10.08'!L212+'33.10.21'!L212+'33.10.30'!L212+'33.10.31'!L212+'36.10.50'!L212+'37.10.01'!L212+'39.10.01'!L212+'39.10.50'!L212+'40.10.15'!L212+'43.10.10'!L212+'43.10.14'!L212+'43.10.33'!L212+A!L212+B!L212</f>
        <v>0</v>
      </c>
    </row>
    <row r="45" spans="1:12" s="91" customFormat="1" ht="15" customHeight="1" x14ac:dyDescent="0.2">
      <c r="A45" s="435"/>
      <c r="B45" s="445" t="s">
        <v>349</v>
      </c>
      <c r="C45" s="446" t="s">
        <v>163</v>
      </c>
      <c r="D45" s="158">
        <f t="shared" si="2"/>
        <v>0</v>
      </c>
      <c r="E45" s="162"/>
      <c r="F45" s="162">
        <f>'30.10.05'!F213+'31.10.03'!F213+'33.10.08'!F213+'33.10.21'!F213+'33.10.30'!F213+'33.10.31'!F213+'36.10.50'!F213+'37.10.01'!F213+'39.10.01'!F213+'39.10.50'!F213+'40.10.15'!F213+'43.10.10'!F213+'43.10.14'!F213+'43.10.33'!F213+A!F213+B!F213</f>
        <v>0</v>
      </c>
      <c r="G45" s="162">
        <f>'30.10.05'!G213+'31.10.03'!G213+'33.10.08'!G213+'33.10.21'!G213+'33.10.30'!G213+'33.10.31'!G213+'36.10.50'!G213+'37.10.01'!G213+'39.10.01'!G213+'39.10.50'!G213+'40.10.15'!G213+'43.10.10'!G213+'43.10.14'!G213+'43.10.33'!G213+A!G213+B!G213</f>
        <v>0</v>
      </c>
      <c r="H45" s="162">
        <f>'30.10.05'!H213+'31.10.03'!H213+'33.10.08'!H213+'33.10.21'!H213+'33.10.30'!H213+'33.10.31'!H213+'36.10.50'!H213+'37.10.01'!H213+'39.10.01'!H213+'39.10.50'!H213+'40.10.15'!H213+'43.10.10'!H213+'43.10.14'!H213+'43.10.33'!H213+A!H213+B!H213</f>
        <v>0</v>
      </c>
      <c r="I45" s="162">
        <f>'30.10.05'!I213+'31.10.03'!I213+'33.10.08'!I213+'33.10.21'!I213+'33.10.30'!I213+'33.10.31'!I213+'36.10.50'!I213+'37.10.01'!I213+'39.10.01'!I213+'39.10.50'!I213+'40.10.15'!I213+'43.10.10'!I213+'43.10.14'!I213+'43.10.33'!I213+A!I213+B!I213</f>
        <v>0</v>
      </c>
      <c r="J45" s="163">
        <f>'30.10.05'!J213+'31.10.03'!J213+'33.10.08'!J213+'33.10.21'!J213+'33.10.30'!J213+'33.10.31'!J213+'36.10.50'!J213+'37.10.01'!J213+'39.10.01'!J213+'39.10.50'!J213+'40.10.15'!J213+'43.10.10'!J213+'43.10.14'!J213+'43.10.33'!J213+A!J213+B!J213</f>
        <v>0</v>
      </c>
      <c r="K45" s="163">
        <f>'30.10.05'!K213+'31.10.03'!K213+'33.10.08'!K213+'33.10.21'!K213+'33.10.30'!K213+'33.10.31'!K213+'36.10.50'!K213+'37.10.01'!K213+'39.10.01'!K213+'39.10.50'!K213+'40.10.15'!K213+'43.10.10'!K213+'43.10.14'!K213+'43.10.33'!K213+A!K213+B!K213</f>
        <v>0</v>
      </c>
      <c r="L45" s="460">
        <f>'30.10.05'!L213+'31.10.03'!L213+'33.10.08'!L213+'33.10.21'!L213+'33.10.30'!L213+'33.10.31'!L213+'36.10.50'!L213+'37.10.01'!L213+'39.10.01'!L213+'39.10.50'!L213+'40.10.15'!L213+'43.10.10'!L213+'43.10.14'!L213+'43.10.33'!L213+A!L213+B!L213</f>
        <v>0</v>
      </c>
    </row>
    <row r="46" spans="1:12" s="91" customFormat="1" ht="15" customHeight="1" x14ac:dyDescent="0.2">
      <c r="A46" s="435"/>
      <c r="B46" s="445" t="s">
        <v>350</v>
      </c>
      <c r="C46" s="446" t="s">
        <v>164</v>
      </c>
      <c r="D46" s="158">
        <f t="shared" si="2"/>
        <v>0</v>
      </c>
      <c r="E46" s="162"/>
      <c r="F46" s="162">
        <f>'30.10.05'!F214+'31.10.03'!F214+'33.10.08'!F214+'33.10.21'!F214+'33.10.30'!F214+'33.10.31'!F214+'36.10.50'!F214+'37.10.01'!F214+'39.10.01'!F214+'39.10.50'!F214+'40.10.15'!F214+'43.10.10'!F214+'43.10.14'!F214+'43.10.33'!F214+A!F214+B!F214</f>
        <v>0</v>
      </c>
      <c r="G46" s="162">
        <f>'30.10.05'!G214+'31.10.03'!G214+'33.10.08'!G214+'33.10.21'!G214+'33.10.30'!G214+'33.10.31'!G214+'36.10.50'!G214+'37.10.01'!G214+'39.10.01'!G214+'39.10.50'!G214+'40.10.15'!G214+'43.10.10'!G214+'43.10.14'!G214+'43.10.33'!G214+A!G214+B!G214</f>
        <v>0</v>
      </c>
      <c r="H46" s="162">
        <f>'30.10.05'!H214+'31.10.03'!H214+'33.10.08'!H214+'33.10.21'!H214+'33.10.30'!H214+'33.10.31'!H214+'36.10.50'!H214+'37.10.01'!H214+'39.10.01'!H214+'39.10.50'!H214+'40.10.15'!H214+'43.10.10'!H214+'43.10.14'!H214+'43.10.33'!H214+A!H214+B!H214</f>
        <v>0</v>
      </c>
      <c r="I46" s="162">
        <f>'30.10.05'!I214+'31.10.03'!I214+'33.10.08'!I214+'33.10.21'!I214+'33.10.30'!I214+'33.10.31'!I214+'36.10.50'!I214+'37.10.01'!I214+'39.10.01'!I214+'39.10.50'!I214+'40.10.15'!I214+'43.10.10'!I214+'43.10.14'!I214+'43.10.33'!I214+A!I214+B!I214</f>
        <v>0</v>
      </c>
      <c r="J46" s="163">
        <f>'30.10.05'!J214+'31.10.03'!J214+'33.10.08'!J214+'33.10.21'!J214+'33.10.30'!J214+'33.10.31'!J214+'36.10.50'!J214+'37.10.01'!J214+'39.10.01'!J214+'39.10.50'!J214+'40.10.15'!J214+'43.10.10'!J214+'43.10.14'!J214+'43.10.33'!J214+A!J214+B!J214</f>
        <v>0</v>
      </c>
      <c r="K46" s="163">
        <f>'30.10.05'!K214+'31.10.03'!K214+'33.10.08'!K214+'33.10.21'!K214+'33.10.30'!K214+'33.10.31'!K214+'36.10.50'!K214+'37.10.01'!K214+'39.10.01'!K214+'39.10.50'!K214+'40.10.15'!K214+'43.10.10'!K214+'43.10.14'!K214+'43.10.33'!K214+A!K214+B!K214</f>
        <v>0</v>
      </c>
      <c r="L46" s="460">
        <f>'30.10.05'!L214+'31.10.03'!L214+'33.10.08'!L214+'33.10.21'!L214+'33.10.30'!L214+'33.10.31'!L214+'36.10.50'!L214+'37.10.01'!L214+'39.10.01'!L214+'39.10.50'!L214+'40.10.15'!L214+'43.10.10'!L214+'43.10.14'!L214+'43.10.33'!L214+A!L214+B!L214</f>
        <v>0</v>
      </c>
    </row>
    <row r="47" spans="1:12" s="91" customFormat="1" ht="15" customHeight="1" x14ac:dyDescent="0.2">
      <c r="A47" s="435"/>
      <c r="B47" s="445" t="s">
        <v>352</v>
      </c>
      <c r="C47" s="446" t="s">
        <v>165</v>
      </c>
      <c r="D47" s="158">
        <f t="shared" si="2"/>
        <v>0</v>
      </c>
      <c r="E47" s="162"/>
      <c r="F47" s="162">
        <f>'30.10.05'!F215+'31.10.03'!F215+'33.10.08'!F215+'33.10.21'!F215+'33.10.30'!F215+'33.10.31'!F215+'36.10.50'!F215+'37.10.01'!F215+'39.10.01'!F215+'39.10.50'!F215+'40.10.15'!F215+'43.10.10'!F215+'43.10.14'!F215+'43.10.33'!F215+A!F215+B!F215</f>
        <v>0</v>
      </c>
      <c r="G47" s="162">
        <f>'30.10.05'!G215+'31.10.03'!G215+'33.10.08'!G215+'33.10.21'!G215+'33.10.30'!G215+'33.10.31'!G215+'36.10.50'!G215+'37.10.01'!G215+'39.10.01'!G215+'39.10.50'!G215+'40.10.15'!G215+'43.10.10'!G215+'43.10.14'!G215+'43.10.33'!G215+A!G215+B!G215</f>
        <v>0</v>
      </c>
      <c r="H47" s="162">
        <f>'30.10.05'!H215+'31.10.03'!H215+'33.10.08'!H215+'33.10.21'!H215+'33.10.30'!H215+'33.10.31'!H215+'36.10.50'!H215+'37.10.01'!H215+'39.10.01'!H215+'39.10.50'!H215+'40.10.15'!H215+'43.10.10'!H215+'43.10.14'!H215+'43.10.33'!H215+A!H215+B!H215</f>
        <v>0</v>
      </c>
      <c r="I47" s="162">
        <f>'30.10.05'!I215+'31.10.03'!I215+'33.10.08'!I215+'33.10.21'!I215+'33.10.30'!I215+'33.10.31'!I215+'36.10.50'!I215+'37.10.01'!I215+'39.10.01'!I215+'39.10.50'!I215+'40.10.15'!I215+'43.10.10'!I215+'43.10.14'!I215+'43.10.33'!I215+A!I215+B!I215</f>
        <v>0</v>
      </c>
      <c r="J47" s="163">
        <f>'30.10.05'!J215+'31.10.03'!J215+'33.10.08'!J215+'33.10.21'!J215+'33.10.30'!J215+'33.10.31'!J215+'36.10.50'!J215+'37.10.01'!J215+'39.10.01'!J215+'39.10.50'!J215+'40.10.15'!J215+'43.10.10'!J215+'43.10.14'!J215+'43.10.33'!J215+A!J215+B!J215</f>
        <v>0</v>
      </c>
      <c r="K47" s="163">
        <f>'30.10.05'!K215+'31.10.03'!K215+'33.10.08'!K215+'33.10.21'!K215+'33.10.30'!K215+'33.10.31'!K215+'36.10.50'!K215+'37.10.01'!K215+'39.10.01'!K215+'39.10.50'!K215+'40.10.15'!K215+'43.10.10'!K215+'43.10.14'!K215+'43.10.33'!K215+A!K215+B!K215</f>
        <v>0</v>
      </c>
      <c r="L47" s="460">
        <f>'30.10.05'!L215+'31.10.03'!L215+'33.10.08'!L215+'33.10.21'!L215+'33.10.30'!L215+'33.10.31'!L215+'36.10.50'!L215+'37.10.01'!L215+'39.10.01'!L215+'39.10.50'!L215+'40.10.15'!L215+'43.10.10'!L215+'43.10.14'!L215+'43.10.33'!L215+A!L215+B!L215</f>
        <v>0</v>
      </c>
    </row>
    <row r="48" spans="1:12" s="91" customFormat="1" ht="15" customHeight="1" x14ac:dyDescent="0.2">
      <c r="A48" s="928" t="s">
        <v>101</v>
      </c>
      <c r="B48" s="929"/>
      <c r="C48" s="446" t="s">
        <v>166</v>
      </c>
      <c r="D48" s="158">
        <f t="shared" si="2"/>
        <v>0</v>
      </c>
      <c r="E48" s="162"/>
      <c r="F48" s="162">
        <f>'30.10.05'!F216+'31.10.03'!F216+'33.10.08'!F216+'33.10.21'!F216+'33.10.30'!F216+'33.10.31'!F216+'36.10.50'!F216+'37.10.01'!F216+'39.10.01'!F216+'39.10.50'!F216+'40.10.15'!F216+'43.10.10'!F216+'43.10.14'!F216+'43.10.33'!F216+A!F216+B!F216</f>
        <v>0</v>
      </c>
      <c r="G48" s="162">
        <f>'30.10.05'!G216+'31.10.03'!G216+'33.10.08'!G216+'33.10.21'!G216+'33.10.30'!G216+'33.10.31'!G216+'36.10.50'!G216+'37.10.01'!G216+'39.10.01'!G216+'39.10.50'!G216+'40.10.15'!G216+'43.10.10'!G216+'43.10.14'!G216+'43.10.33'!G216+A!G216+B!G216</f>
        <v>0</v>
      </c>
      <c r="H48" s="162">
        <f>'30.10.05'!H216+'31.10.03'!H216+'33.10.08'!H216+'33.10.21'!H216+'33.10.30'!H216+'33.10.31'!H216+'36.10.50'!H216+'37.10.01'!H216+'39.10.01'!H216+'39.10.50'!H216+'40.10.15'!H216+'43.10.10'!H216+'43.10.14'!H216+'43.10.33'!H216+A!H216+B!H216</f>
        <v>0</v>
      </c>
      <c r="I48" s="162">
        <f>'30.10.05'!I216+'31.10.03'!I216+'33.10.08'!I216+'33.10.21'!I216+'33.10.30'!I216+'33.10.31'!I216+'36.10.50'!I216+'37.10.01'!I216+'39.10.01'!I216+'39.10.50'!I216+'40.10.15'!I216+'43.10.10'!I216+'43.10.14'!I216+'43.10.33'!I216+A!I216+B!I216</f>
        <v>0</v>
      </c>
      <c r="J48" s="163">
        <f>'30.10.05'!J216+'31.10.03'!J216+'33.10.08'!J216+'33.10.21'!J216+'33.10.30'!J216+'33.10.31'!J216+'36.10.50'!J216+'37.10.01'!J216+'39.10.01'!J216+'39.10.50'!J216+'40.10.15'!J216+'43.10.10'!J216+'43.10.14'!J216+'43.10.33'!J216+A!J216+B!J216</f>
        <v>0</v>
      </c>
      <c r="K48" s="163">
        <f>'30.10.05'!K216+'31.10.03'!K216+'33.10.08'!K216+'33.10.21'!K216+'33.10.30'!K216+'33.10.31'!K216+'36.10.50'!K216+'37.10.01'!K216+'39.10.01'!K216+'39.10.50'!K216+'40.10.15'!K216+'43.10.10'!K216+'43.10.14'!K216+'43.10.33'!K216+A!K216+B!K216</f>
        <v>0</v>
      </c>
      <c r="L48" s="460">
        <f>'30.10.05'!L216+'31.10.03'!L216+'33.10.08'!L216+'33.10.21'!L216+'33.10.30'!L216+'33.10.31'!L216+'36.10.50'!L216+'37.10.01'!L216+'39.10.01'!L216+'39.10.50'!L216+'40.10.15'!L216+'43.10.10'!L216+'43.10.14'!L216+'43.10.33'!L216+A!L216+B!L216</f>
        <v>0</v>
      </c>
    </row>
    <row r="49" spans="1:12" s="91" customFormat="1" ht="15" customHeight="1" x14ac:dyDescent="0.2">
      <c r="A49" s="435"/>
      <c r="B49" s="445" t="s">
        <v>349</v>
      </c>
      <c r="C49" s="446" t="s">
        <v>167</v>
      </c>
      <c r="D49" s="158">
        <f t="shared" si="2"/>
        <v>0</v>
      </c>
      <c r="E49" s="162"/>
      <c r="F49" s="162">
        <f>'30.10.05'!F217+'31.10.03'!F217+'33.10.08'!F217+'33.10.21'!F217+'33.10.30'!F217+'33.10.31'!F217+'36.10.50'!F217+'37.10.01'!F217+'39.10.01'!F217+'39.10.50'!F217+'40.10.15'!F217+'43.10.10'!F217+'43.10.14'!F217+'43.10.33'!F217+A!F217+B!F217</f>
        <v>0</v>
      </c>
      <c r="G49" s="162">
        <f>'30.10.05'!G217+'31.10.03'!G217+'33.10.08'!G217+'33.10.21'!G217+'33.10.30'!G217+'33.10.31'!G217+'36.10.50'!G217+'37.10.01'!G217+'39.10.01'!G217+'39.10.50'!G217+'40.10.15'!G217+'43.10.10'!G217+'43.10.14'!G217+'43.10.33'!G217+A!G217+B!G217</f>
        <v>0</v>
      </c>
      <c r="H49" s="162">
        <f>'30.10.05'!H217+'31.10.03'!H217+'33.10.08'!H217+'33.10.21'!H217+'33.10.30'!H217+'33.10.31'!H217+'36.10.50'!H217+'37.10.01'!H217+'39.10.01'!H217+'39.10.50'!H217+'40.10.15'!H217+'43.10.10'!H217+'43.10.14'!H217+'43.10.33'!H217+A!H217+B!H217</f>
        <v>0</v>
      </c>
      <c r="I49" s="162">
        <f>'30.10.05'!I217+'31.10.03'!I217+'33.10.08'!I217+'33.10.21'!I217+'33.10.30'!I217+'33.10.31'!I217+'36.10.50'!I217+'37.10.01'!I217+'39.10.01'!I217+'39.10.50'!I217+'40.10.15'!I217+'43.10.10'!I217+'43.10.14'!I217+'43.10.33'!I217+A!I217+B!I217</f>
        <v>0</v>
      </c>
      <c r="J49" s="163">
        <f>'30.10.05'!J217+'31.10.03'!J217+'33.10.08'!J217+'33.10.21'!J217+'33.10.30'!J217+'33.10.31'!J217+'36.10.50'!J217+'37.10.01'!J217+'39.10.01'!J217+'39.10.50'!J217+'40.10.15'!J217+'43.10.10'!J217+'43.10.14'!J217+'43.10.33'!J217+A!J217+B!J217</f>
        <v>0</v>
      </c>
      <c r="K49" s="163">
        <f>'30.10.05'!K217+'31.10.03'!K217+'33.10.08'!K217+'33.10.21'!K217+'33.10.30'!K217+'33.10.31'!K217+'36.10.50'!K217+'37.10.01'!K217+'39.10.01'!K217+'39.10.50'!K217+'40.10.15'!K217+'43.10.10'!K217+'43.10.14'!K217+'43.10.33'!K217+A!K217+B!K217</f>
        <v>0</v>
      </c>
      <c r="L49" s="460">
        <f>'30.10.05'!L217+'31.10.03'!L217+'33.10.08'!L217+'33.10.21'!L217+'33.10.30'!L217+'33.10.31'!L217+'36.10.50'!L217+'37.10.01'!L217+'39.10.01'!L217+'39.10.50'!L217+'40.10.15'!L217+'43.10.10'!L217+'43.10.14'!L217+'43.10.33'!L217+A!L217+B!L217</f>
        <v>0</v>
      </c>
    </row>
    <row r="50" spans="1:12" s="91" customFormat="1" ht="15" customHeight="1" x14ac:dyDescent="0.2">
      <c r="A50" s="435"/>
      <c r="B50" s="445" t="s">
        <v>350</v>
      </c>
      <c r="C50" s="446" t="s">
        <v>168</v>
      </c>
      <c r="D50" s="158">
        <f t="shared" si="2"/>
        <v>0</v>
      </c>
      <c r="E50" s="162"/>
      <c r="F50" s="162">
        <f>'30.10.05'!F218+'31.10.03'!F218+'33.10.08'!F218+'33.10.21'!F218+'33.10.30'!F218+'33.10.31'!F218+'36.10.50'!F218+'37.10.01'!F218+'39.10.01'!F218+'39.10.50'!F218+'40.10.15'!F218+'43.10.10'!F218+'43.10.14'!F218+'43.10.33'!F218+A!F218+B!F218</f>
        <v>0</v>
      </c>
      <c r="G50" s="162">
        <f>'30.10.05'!G218+'31.10.03'!G218+'33.10.08'!G218+'33.10.21'!G218+'33.10.30'!G218+'33.10.31'!G218+'36.10.50'!G218+'37.10.01'!G218+'39.10.01'!G218+'39.10.50'!G218+'40.10.15'!G218+'43.10.10'!G218+'43.10.14'!G218+'43.10.33'!G218+A!G218+B!G218</f>
        <v>0</v>
      </c>
      <c r="H50" s="162">
        <f>'30.10.05'!H218+'31.10.03'!H218+'33.10.08'!H218+'33.10.21'!H218+'33.10.30'!H218+'33.10.31'!H218+'36.10.50'!H218+'37.10.01'!H218+'39.10.01'!H218+'39.10.50'!H218+'40.10.15'!H218+'43.10.10'!H218+'43.10.14'!H218+'43.10.33'!H218+A!H218+B!H218</f>
        <v>0</v>
      </c>
      <c r="I50" s="162">
        <f>'30.10.05'!I218+'31.10.03'!I218+'33.10.08'!I218+'33.10.21'!I218+'33.10.30'!I218+'33.10.31'!I218+'36.10.50'!I218+'37.10.01'!I218+'39.10.01'!I218+'39.10.50'!I218+'40.10.15'!I218+'43.10.10'!I218+'43.10.14'!I218+'43.10.33'!I218+A!I218+B!I218</f>
        <v>0</v>
      </c>
      <c r="J50" s="163">
        <f>'30.10.05'!J218+'31.10.03'!J218+'33.10.08'!J218+'33.10.21'!J218+'33.10.30'!J218+'33.10.31'!J218+'36.10.50'!J218+'37.10.01'!J218+'39.10.01'!J218+'39.10.50'!J218+'40.10.15'!J218+'43.10.10'!J218+'43.10.14'!J218+'43.10.33'!J218+A!J218+B!J218</f>
        <v>0</v>
      </c>
      <c r="K50" s="163">
        <f>'30.10.05'!K218+'31.10.03'!K218+'33.10.08'!K218+'33.10.21'!K218+'33.10.30'!K218+'33.10.31'!K218+'36.10.50'!K218+'37.10.01'!K218+'39.10.01'!K218+'39.10.50'!K218+'40.10.15'!K218+'43.10.10'!K218+'43.10.14'!K218+'43.10.33'!K218+A!K218+B!K218</f>
        <v>0</v>
      </c>
      <c r="L50" s="460">
        <f>'30.10.05'!L218+'31.10.03'!L218+'33.10.08'!L218+'33.10.21'!L218+'33.10.30'!L218+'33.10.31'!L218+'36.10.50'!L218+'37.10.01'!L218+'39.10.01'!L218+'39.10.50'!L218+'40.10.15'!L218+'43.10.10'!L218+'43.10.14'!L218+'43.10.33'!L218+A!L218+B!L218</f>
        <v>0</v>
      </c>
    </row>
    <row r="51" spans="1:12" s="91" customFormat="1" ht="15" customHeight="1" x14ac:dyDescent="0.2">
      <c r="A51" s="435"/>
      <c r="B51" s="445" t="s">
        <v>351</v>
      </c>
      <c r="C51" s="446" t="s">
        <v>169</v>
      </c>
      <c r="D51" s="158">
        <f t="shared" si="2"/>
        <v>0</v>
      </c>
      <c r="E51" s="162"/>
      <c r="F51" s="162">
        <f>'30.10.05'!F219+'31.10.03'!F219+'33.10.08'!F219+'33.10.21'!F219+'33.10.30'!F219+'33.10.31'!F219+'36.10.50'!F219+'37.10.01'!F219+'39.10.01'!F219+'39.10.50'!F219+'40.10.15'!F219+'43.10.10'!F219+'43.10.14'!F219+'43.10.33'!F219+A!F219+B!F219</f>
        <v>0</v>
      </c>
      <c r="G51" s="162">
        <f>'30.10.05'!G219+'31.10.03'!G219+'33.10.08'!G219+'33.10.21'!G219+'33.10.30'!G219+'33.10.31'!G219+'36.10.50'!G219+'37.10.01'!G219+'39.10.01'!G219+'39.10.50'!G219+'40.10.15'!G219+'43.10.10'!G219+'43.10.14'!G219+'43.10.33'!G219+A!G219+B!G219</f>
        <v>0</v>
      </c>
      <c r="H51" s="162">
        <f>'30.10.05'!H219+'31.10.03'!H219+'33.10.08'!H219+'33.10.21'!H219+'33.10.30'!H219+'33.10.31'!H219+'36.10.50'!H219+'37.10.01'!H219+'39.10.01'!H219+'39.10.50'!H219+'40.10.15'!H219+'43.10.10'!H219+'43.10.14'!H219+'43.10.33'!H219+A!H219+B!H219</f>
        <v>0</v>
      </c>
      <c r="I51" s="162">
        <f>'30.10.05'!I219+'31.10.03'!I219+'33.10.08'!I219+'33.10.21'!I219+'33.10.30'!I219+'33.10.31'!I219+'36.10.50'!I219+'37.10.01'!I219+'39.10.01'!I219+'39.10.50'!I219+'40.10.15'!I219+'43.10.10'!I219+'43.10.14'!I219+'43.10.33'!I219+A!I219+B!I219</f>
        <v>0</v>
      </c>
      <c r="J51" s="163">
        <f>'30.10.05'!J219+'31.10.03'!J219+'33.10.08'!J219+'33.10.21'!J219+'33.10.30'!J219+'33.10.31'!J219+'36.10.50'!J219+'37.10.01'!J219+'39.10.01'!J219+'39.10.50'!J219+'40.10.15'!J219+'43.10.10'!J219+'43.10.14'!J219+'43.10.33'!J219+A!J219+B!J219</f>
        <v>0</v>
      </c>
      <c r="K51" s="163">
        <f>'30.10.05'!K219+'31.10.03'!K219+'33.10.08'!K219+'33.10.21'!K219+'33.10.30'!K219+'33.10.31'!K219+'36.10.50'!K219+'37.10.01'!K219+'39.10.01'!K219+'39.10.50'!K219+'40.10.15'!K219+'43.10.10'!K219+'43.10.14'!K219+'43.10.33'!K219+A!K219+B!K219</f>
        <v>0</v>
      </c>
      <c r="L51" s="460">
        <f>'30.10.05'!L219+'31.10.03'!L219+'33.10.08'!L219+'33.10.21'!L219+'33.10.30'!L219+'33.10.31'!L219+'36.10.50'!L219+'37.10.01'!L219+'39.10.01'!L219+'39.10.50'!L219+'40.10.15'!L219+'43.10.10'!L219+'43.10.14'!L219+'43.10.33'!L219+A!L219+B!L219</f>
        <v>0</v>
      </c>
    </row>
    <row r="52" spans="1:12" s="91" customFormat="1" ht="26.25" customHeight="1" x14ac:dyDescent="0.2">
      <c r="A52" s="928" t="s">
        <v>94</v>
      </c>
      <c r="B52" s="929"/>
      <c r="C52" s="446" t="s">
        <v>170</v>
      </c>
      <c r="D52" s="158">
        <f t="shared" si="2"/>
        <v>0</v>
      </c>
      <c r="E52" s="162"/>
      <c r="F52" s="162">
        <f>'30.10.05'!F220+'31.10.03'!F220+'33.10.08'!F220+'33.10.21'!F220+'33.10.30'!F220+'33.10.31'!F220+'36.10.50'!F220+'37.10.01'!F220+'39.10.01'!F220+'39.10.50'!F220+'40.10.15'!F220+'43.10.10'!F220+'43.10.14'!F220+'43.10.33'!F220+A!F220+B!F220</f>
        <v>0</v>
      </c>
      <c r="G52" s="162">
        <f>'30.10.05'!G220+'31.10.03'!G220+'33.10.08'!G220+'33.10.21'!G220+'33.10.30'!G220+'33.10.31'!G220+'36.10.50'!G220+'37.10.01'!G220+'39.10.01'!G220+'39.10.50'!G220+'40.10.15'!G220+'43.10.10'!G220+'43.10.14'!G220+'43.10.33'!G220+A!G220+B!G220</f>
        <v>0</v>
      </c>
      <c r="H52" s="162">
        <f>'30.10.05'!H220+'31.10.03'!H220+'33.10.08'!H220+'33.10.21'!H220+'33.10.30'!H220+'33.10.31'!H220+'36.10.50'!H220+'37.10.01'!H220+'39.10.01'!H220+'39.10.50'!H220+'40.10.15'!H220+'43.10.10'!H220+'43.10.14'!H220+'43.10.33'!H220+A!H220+B!H220</f>
        <v>0</v>
      </c>
      <c r="I52" s="162">
        <f>'30.10.05'!I220+'31.10.03'!I220+'33.10.08'!I220+'33.10.21'!I220+'33.10.30'!I220+'33.10.31'!I220+'36.10.50'!I220+'37.10.01'!I220+'39.10.01'!I220+'39.10.50'!I220+'40.10.15'!I220+'43.10.10'!I220+'43.10.14'!I220+'43.10.33'!I220+A!I220+B!I220</f>
        <v>0</v>
      </c>
      <c r="J52" s="163">
        <f>'30.10.05'!J220+'31.10.03'!J220+'33.10.08'!J220+'33.10.21'!J220+'33.10.30'!J220+'33.10.31'!J220+'36.10.50'!J220+'37.10.01'!J220+'39.10.01'!J220+'39.10.50'!J220+'40.10.15'!J220+'43.10.10'!J220+'43.10.14'!J220+'43.10.33'!J220+A!J220+B!J220</f>
        <v>0</v>
      </c>
      <c r="K52" s="163">
        <f>'30.10.05'!K220+'31.10.03'!K220+'33.10.08'!K220+'33.10.21'!K220+'33.10.30'!K220+'33.10.31'!K220+'36.10.50'!K220+'37.10.01'!K220+'39.10.01'!K220+'39.10.50'!K220+'40.10.15'!K220+'43.10.10'!K220+'43.10.14'!K220+'43.10.33'!K220+A!K220+B!K220</f>
        <v>0</v>
      </c>
      <c r="L52" s="460">
        <f>'30.10.05'!L220+'31.10.03'!L220+'33.10.08'!L220+'33.10.21'!L220+'33.10.30'!L220+'33.10.31'!L220+'36.10.50'!L220+'37.10.01'!L220+'39.10.01'!L220+'39.10.50'!L220+'40.10.15'!L220+'43.10.10'!L220+'43.10.14'!L220+'43.10.33'!L220+A!L220+B!L220</f>
        <v>0</v>
      </c>
    </row>
    <row r="53" spans="1:12" s="91" customFormat="1" ht="15" customHeight="1" x14ac:dyDescent="0.2">
      <c r="A53" s="435"/>
      <c r="B53" s="445" t="s">
        <v>349</v>
      </c>
      <c r="C53" s="446" t="s">
        <v>171</v>
      </c>
      <c r="D53" s="158">
        <f t="shared" si="2"/>
        <v>0</v>
      </c>
      <c r="E53" s="162"/>
      <c r="F53" s="162">
        <f>'30.10.05'!F221+'31.10.03'!F221+'33.10.08'!F221+'33.10.21'!F221+'33.10.30'!F221+'33.10.31'!F221+'36.10.50'!F221+'37.10.01'!F221+'39.10.01'!F221+'39.10.50'!F221+'40.10.15'!F221+'43.10.10'!F221+'43.10.14'!F221+'43.10.33'!F221+A!F221+B!F221</f>
        <v>0</v>
      </c>
      <c r="G53" s="162">
        <f>'30.10.05'!G221+'31.10.03'!G221+'33.10.08'!G221+'33.10.21'!G221+'33.10.30'!G221+'33.10.31'!G221+'36.10.50'!G221+'37.10.01'!G221+'39.10.01'!G221+'39.10.50'!G221+'40.10.15'!G221+'43.10.10'!G221+'43.10.14'!G221+'43.10.33'!G221+A!G221+B!G221</f>
        <v>0</v>
      </c>
      <c r="H53" s="162">
        <f>'30.10.05'!H221+'31.10.03'!H221+'33.10.08'!H221+'33.10.21'!H221+'33.10.30'!H221+'33.10.31'!H221+'36.10.50'!H221+'37.10.01'!H221+'39.10.01'!H221+'39.10.50'!H221+'40.10.15'!H221+'43.10.10'!H221+'43.10.14'!H221+'43.10.33'!H221+A!H221+B!H221</f>
        <v>0</v>
      </c>
      <c r="I53" s="162">
        <f>'30.10.05'!I221+'31.10.03'!I221+'33.10.08'!I221+'33.10.21'!I221+'33.10.30'!I221+'33.10.31'!I221+'36.10.50'!I221+'37.10.01'!I221+'39.10.01'!I221+'39.10.50'!I221+'40.10.15'!I221+'43.10.10'!I221+'43.10.14'!I221+'43.10.33'!I221+A!I221+B!I221</f>
        <v>0</v>
      </c>
      <c r="J53" s="163">
        <f>'30.10.05'!J221+'31.10.03'!J221+'33.10.08'!J221+'33.10.21'!J221+'33.10.30'!J221+'33.10.31'!J221+'36.10.50'!J221+'37.10.01'!J221+'39.10.01'!J221+'39.10.50'!J221+'40.10.15'!J221+'43.10.10'!J221+'43.10.14'!J221+'43.10.33'!J221+A!J221+B!J221</f>
        <v>0</v>
      </c>
      <c r="K53" s="163">
        <f>'30.10.05'!K221+'31.10.03'!K221+'33.10.08'!K221+'33.10.21'!K221+'33.10.30'!K221+'33.10.31'!K221+'36.10.50'!K221+'37.10.01'!K221+'39.10.01'!K221+'39.10.50'!K221+'40.10.15'!K221+'43.10.10'!K221+'43.10.14'!K221+'43.10.33'!K221+A!K221+B!K221</f>
        <v>0</v>
      </c>
      <c r="L53" s="460">
        <f>'30.10.05'!L221+'31.10.03'!L221+'33.10.08'!L221+'33.10.21'!L221+'33.10.30'!L221+'33.10.31'!L221+'36.10.50'!L221+'37.10.01'!L221+'39.10.01'!L221+'39.10.50'!L221+'40.10.15'!L221+'43.10.10'!L221+'43.10.14'!L221+'43.10.33'!L221+A!L221+B!L221</f>
        <v>0</v>
      </c>
    </row>
    <row r="54" spans="1:12" s="91" customFormat="1" ht="15" customHeight="1" x14ac:dyDescent="0.2">
      <c r="A54" s="435"/>
      <c r="B54" s="445" t="s">
        <v>350</v>
      </c>
      <c r="C54" s="446" t="s">
        <v>172</v>
      </c>
      <c r="D54" s="158">
        <f t="shared" si="2"/>
        <v>0</v>
      </c>
      <c r="E54" s="162"/>
      <c r="F54" s="162">
        <f>'30.10.05'!F222+'31.10.03'!F222+'33.10.08'!F222+'33.10.21'!F222+'33.10.30'!F222+'33.10.31'!F222+'36.10.50'!F222+'37.10.01'!F222+'39.10.01'!F222+'39.10.50'!F222+'40.10.15'!F222+'43.10.10'!F222+'43.10.14'!F222+'43.10.33'!F222+A!F222+B!F222</f>
        <v>0</v>
      </c>
      <c r="G54" s="162">
        <f>'30.10.05'!G222+'31.10.03'!G222+'33.10.08'!G222+'33.10.21'!G222+'33.10.30'!G222+'33.10.31'!G222+'36.10.50'!G222+'37.10.01'!G222+'39.10.01'!G222+'39.10.50'!G222+'40.10.15'!G222+'43.10.10'!G222+'43.10.14'!G222+'43.10.33'!G222+A!G222+B!G222</f>
        <v>0</v>
      </c>
      <c r="H54" s="162">
        <f>'30.10.05'!H222+'31.10.03'!H222+'33.10.08'!H222+'33.10.21'!H222+'33.10.30'!H222+'33.10.31'!H222+'36.10.50'!H222+'37.10.01'!H222+'39.10.01'!H222+'39.10.50'!H222+'40.10.15'!H222+'43.10.10'!H222+'43.10.14'!H222+'43.10.33'!H222+A!H222+B!H222</f>
        <v>0</v>
      </c>
      <c r="I54" s="162">
        <f>'30.10.05'!I222+'31.10.03'!I222+'33.10.08'!I222+'33.10.21'!I222+'33.10.30'!I222+'33.10.31'!I222+'36.10.50'!I222+'37.10.01'!I222+'39.10.01'!I222+'39.10.50'!I222+'40.10.15'!I222+'43.10.10'!I222+'43.10.14'!I222+'43.10.33'!I222+A!I222+B!I222</f>
        <v>0</v>
      </c>
      <c r="J54" s="163">
        <f>'30.10.05'!J222+'31.10.03'!J222+'33.10.08'!J222+'33.10.21'!J222+'33.10.30'!J222+'33.10.31'!J222+'36.10.50'!J222+'37.10.01'!J222+'39.10.01'!J222+'39.10.50'!J222+'40.10.15'!J222+'43.10.10'!J222+'43.10.14'!J222+'43.10.33'!J222+A!J222+B!J222</f>
        <v>0</v>
      </c>
      <c r="K54" s="163">
        <f>'30.10.05'!K222+'31.10.03'!K222+'33.10.08'!K222+'33.10.21'!K222+'33.10.30'!K222+'33.10.31'!K222+'36.10.50'!K222+'37.10.01'!K222+'39.10.01'!K222+'39.10.50'!K222+'40.10.15'!K222+'43.10.10'!K222+'43.10.14'!K222+'43.10.33'!K222+A!K222+B!K222</f>
        <v>0</v>
      </c>
      <c r="L54" s="460">
        <f>'30.10.05'!L222+'31.10.03'!L222+'33.10.08'!L222+'33.10.21'!L222+'33.10.30'!L222+'33.10.31'!L222+'36.10.50'!L222+'37.10.01'!L222+'39.10.01'!L222+'39.10.50'!L222+'40.10.15'!L222+'43.10.10'!L222+'43.10.14'!L222+'43.10.33'!L222+A!L222+B!L222</f>
        <v>0</v>
      </c>
    </row>
    <row r="55" spans="1:12" s="91" customFormat="1" ht="15" customHeight="1" x14ac:dyDescent="0.2">
      <c r="A55" s="435"/>
      <c r="B55" s="445" t="s">
        <v>351</v>
      </c>
      <c r="C55" s="446" t="s">
        <v>173</v>
      </c>
      <c r="D55" s="158">
        <f t="shared" si="2"/>
        <v>0</v>
      </c>
      <c r="E55" s="162"/>
      <c r="F55" s="162">
        <f>'30.10.05'!F223+'31.10.03'!F223+'33.10.08'!F223+'33.10.21'!F223+'33.10.30'!F223+'33.10.31'!F223+'36.10.50'!F223+'37.10.01'!F223+'39.10.01'!F223+'39.10.50'!F223+'40.10.15'!F223+'43.10.10'!F223+'43.10.14'!F223+'43.10.33'!F223+A!F223+B!F223</f>
        <v>0</v>
      </c>
      <c r="G55" s="162">
        <f>'30.10.05'!G223+'31.10.03'!G223+'33.10.08'!G223+'33.10.21'!G223+'33.10.30'!G223+'33.10.31'!G223+'36.10.50'!G223+'37.10.01'!G223+'39.10.01'!G223+'39.10.50'!G223+'40.10.15'!G223+'43.10.10'!G223+'43.10.14'!G223+'43.10.33'!G223+A!G223+B!G223</f>
        <v>0</v>
      </c>
      <c r="H55" s="162">
        <f>'30.10.05'!H223+'31.10.03'!H223+'33.10.08'!H223+'33.10.21'!H223+'33.10.30'!H223+'33.10.31'!H223+'36.10.50'!H223+'37.10.01'!H223+'39.10.01'!H223+'39.10.50'!H223+'40.10.15'!H223+'43.10.10'!H223+'43.10.14'!H223+'43.10.33'!H223+A!H223+B!H223</f>
        <v>0</v>
      </c>
      <c r="I55" s="162">
        <f>'30.10.05'!I223+'31.10.03'!I223+'33.10.08'!I223+'33.10.21'!I223+'33.10.30'!I223+'33.10.31'!I223+'36.10.50'!I223+'37.10.01'!I223+'39.10.01'!I223+'39.10.50'!I223+'40.10.15'!I223+'43.10.10'!I223+'43.10.14'!I223+'43.10.33'!I223+A!I223+B!I223</f>
        <v>0</v>
      </c>
      <c r="J55" s="163">
        <f>'30.10.05'!J223+'31.10.03'!J223+'33.10.08'!J223+'33.10.21'!J223+'33.10.30'!J223+'33.10.31'!J223+'36.10.50'!J223+'37.10.01'!J223+'39.10.01'!J223+'39.10.50'!J223+'40.10.15'!J223+'43.10.10'!J223+'43.10.14'!J223+'43.10.33'!J223+A!J223+B!J223</f>
        <v>0</v>
      </c>
      <c r="K55" s="163">
        <f>'30.10.05'!K223+'31.10.03'!K223+'33.10.08'!K223+'33.10.21'!K223+'33.10.30'!K223+'33.10.31'!K223+'36.10.50'!K223+'37.10.01'!K223+'39.10.01'!K223+'39.10.50'!K223+'40.10.15'!K223+'43.10.10'!K223+'43.10.14'!K223+'43.10.33'!K223+A!K223+B!K223</f>
        <v>0</v>
      </c>
      <c r="L55" s="460">
        <f>'30.10.05'!L223+'31.10.03'!L223+'33.10.08'!L223+'33.10.21'!L223+'33.10.30'!L223+'33.10.31'!L223+'36.10.50'!L223+'37.10.01'!L223+'39.10.01'!L223+'39.10.50'!L223+'40.10.15'!L223+'43.10.10'!L223+'43.10.14'!L223+'43.10.33'!L223+A!L223+B!L223</f>
        <v>0</v>
      </c>
    </row>
    <row r="56" spans="1:12" s="91" customFormat="1" ht="15.75" customHeight="1" x14ac:dyDescent="0.2">
      <c r="A56" s="928" t="s">
        <v>110</v>
      </c>
      <c r="B56" s="929"/>
      <c r="C56" s="446" t="s">
        <v>174</v>
      </c>
      <c r="D56" s="158">
        <f t="shared" si="2"/>
        <v>0</v>
      </c>
      <c r="E56" s="162"/>
      <c r="F56" s="162">
        <f>'30.10.05'!F224+'31.10.03'!F224+'33.10.08'!F224+'33.10.21'!F224+'33.10.30'!F224+'33.10.31'!F224+'36.10.50'!F224+'37.10.01'!F224+'39.10.01'!F224+'39.10.50'!F224+'40.10.15'!F224+'43.10.10'!F224+'43.10.14'!F224+'43.10.33'!F224+A!F224+B!F224</f>
        <v>0</v>
      </c>
      <c r="G56" s="162">
        <f>'30.10.05'!G224+'31.10.03'!G224+'33.10.08'!G224+'33.10.21'!G224+'33.10.30'!G224+'33.10.31'!G224+'36.10.50'!G224+'37.10.01'!G224+'39.10.01'!G224+'39.10.50'!G224+'40.10.15'!G224+'43.10.10'!G224+'43.10.14'!G224+'43.10.33'!G224+A!G224+B!G224</f>
        <v>0</v>
      </c>
      <c r="H56" s="162">
        <f>'30.10.05'!H224+'31.10.03'!H224+'33.10.08'!H224+'33.10.21'!H224+'33.10.30'!H224+'33.10.31'!H224+'36.10.50'!H224+'37.10.01'!H224+'39.10.01'!H224+'39.10.50'!H224+'40.10.15'!H224+'43.10.10'!H224+'43.10.14'!H224+'43.10.33'!H224+A!H224+B!H224</f>
        <v>0</v>
      </c>
      <c r="I56" s="162">
        <f>'30.10.05'!I224+'31.10.03'!I224+'33.10.08'!I224+'33.10.21'!I224+'33.10.30'!I224+'33.10.31'!I224+'36.10.50'!I224+'37.10.01'!I224+'39.10.01'!I224+'39.10.50'!I224+'40.10.15'!I224+'43.10.10'!I224+'43.10.14'!I224+'43.10.33'!I224+A!I224+B!I224</f>
        <v>0</v>
      </c>
      <c r="J56" s="163">
        <f>'30.10.05'!J224+'31.10.03'!J224+'33.10.08'!J224+'33.10.21'!J224+'33.10.30'!J224+'33.10.31'!J224+'36.10.50'!J224+'37.10.01'!J224+'39.10.01'!J224+'39.10.50'!J224+'40.10.15'!J224+'43.10.10'!J224+'43.10.14'!J224+'43.10.33'!J224+A!J224+B!J224</f>
        <v>0</v>
      </c>
      <c r="K56" s="163">
        <f>'30.10.05'!K224+'31.10.03'!K224+'33.10.08'!K224+'33.10.21'!K224+'33.10.30'!K224+'33.10.31'!K224+'36.10.50'!K224+'37.10.01'!K224+'39.10.01'!K224+'39.10.50'!K224+'40.10.15'!K224+'43.10.10'!K224+'43.10.14'!K224+'43.10.33'!K224+A!K224+B!K224</f>
        <v>0</v>
      </c>
      <c r="L56" s="460">
        <f>'30.10.05'!L224+'31.10.03'!L224+'33.10.08'!L224+'33.10.21'!L224+'33.10.30'!L224+'33.10.31'!L224+'36.10.50'!L224+'37.10.01'!L224+'39.10.01'!L224+'39.10.50'!L224+'40.10.15'!L224+'43.10.10'!L224+'43.10.14'!L224+'43.10.33'!L224+A!L224+B!L224</f>
        <v>0</v>
      </c>
    </row>
    <row r="57" spans="1:12" s="91" customFormat="1" ht="15" customHeight="1" x14ac:dyDescent="0.2">
      <c r="A57" s="435"/>
      <c r="B57" s="445" t="s">
        <v>349</v>
      </c>
      <c r="C57" s="446" t="s">
        <v>175</v>
      </c>
      <c r="D57" s="158">
        <f t="shared" si="2"/>
        <v>0</v>
      </c>
      <c r="E57" s="162"/>
      <c r="F57" s="162">
        <f>'30.10.05'!F225+'31.10.03'!F225+'33.10.08'!F225+'33.10.21'!F225+'33.10.30'!F225+'33.10.31'!F225+'36.10.50'!F225+'37.10.01'!F225+'39.10.01'!F225+'39.10.50'!F225+'40.10.15'!F225+'43.10.10'!F225+'43.10.14'!F225+'43.10.33'!F225+A!F225+B!F225</f>
        <v>0</v>
      </c>
      <c r="G57" s="162">
        <f>'30.10.05'!G225+'31.10.03'!G225+'33.10.08'!G225+'33.10.21'!G225+'33.10.30'!G225+'33.10.31'!G225+'36.10.50'!G225+'37.10.01'!G225+'39.10.01'!G225+'39.10.50'!G225+'40.10.15'!G225+'43.10.10'!G225+'43.10.14'!G225+'43.10.33'!G225+A!G225+B!G225</f>
        <v>0</v>
      </c>
      <c r="H57" s="162">
        <f>'30.10.05'!H225+'31.10.03'!H225+'33.10.08'!H225+'33.10.21'!H225+'33.10.30'!H225+'33.10.31'!H225+'36.10.50'!H225+'37.10.01'!H225+'39.10.01'!H225+'39.10.50'!H225+'40.10.15'!H225+'43.10.10'!H225+'43.10.14'!H225+'43.10.33'!H225+A!H225+B!H225</f>
        <v>0</v>
      </c>
      <c r="I57" s="162">
        <f>'30.10.05'!I225+'31.10.03'!I225+'33.10.08'!I225+'33.10.21'!I225+'33.10.30'!I225+'33.10.31'!I225+'36.10.50'!I225+'37.10.01'!I225+'39.10.01'!I225+'39.10.50'!I225+'40.10.15'!I225+'43.10.10'!I225+'43.10.14'!I225+'43.10.33'!I225+A!I225+B!I225</f>
        <v>0</v>
      </c>
      <c r="J57" s="163">
        <f>'30.10.05'!J225+'31.10.03'!J225+'33.10.08'!J225+'33.10.21'!J225+'33.10.30'!J225+'33.10.31'!J225+'36.10.50'!J225+'37.10.01'!J225+'39.10.01'!J225+'39.10.50'!J225+'40.10.15'!J225+'43.10.10'!J225+'43.10.14'!J225+'43.10.33'!J225+A!J225+B!J225</f>
        <v>0</v>
      </c>
      <c r="K57" s="163">
        <f>'30.10.05'!K225+'31.10.03'!K225+'33.10.08'!K225+'33.10.21'!K225+'33.10.30'!K225+'33.10.31'!K225+'36.10.50'!K225+'37.10.01'!K225+'39.10.01'!K225+'39.10.50'!K225+'40.10.15'!K225+'43.10.10'!K225+'43.10.14'!K225+'43.10.33'!K225+A!K225+B!K225</f>
        <v>0</v>
      </c>
      <c r="L57" s="460">
        <f>'30.10.05'!L225+'31.10.03'!L225+'33.10.08'!L225+'33.10.21'!L225+'33.10.30'!L225+'33.10.31'!L225+'36.10.50'!L225+'37.10.01'!L225+'39.10.01'!L225+'39.10.50'!L225+'40.10.15'!L225+'43.10.10'!L225+'43.10.14'!L225+'43.10.33'!L225+A!L225+B!L225</f>
        <v>0</v>
      </c>
    </row>
    <row r="58" spans="1:12" s="91" customFormat="1" ht="15" customHeight="1" x14ac:dyDescent="0.2">
      <c r="A58" s="435"/>
      <c r="B58" s="445" t="s">
        <v>350</v>
      </c>
      <c r="C58" s="446" t="s">
        <v>176</v>
      </c>
      <c r="D58" s="158">
        <f t="shared" si="2"/>
        <v>0</v>
      </c>
      <c r="E58" s="162"/>
      <c r="F58" s="162">
        <f>'30.10.05'!F226+'31.10.03'!F226+'33.10.08'!F226+'33.10.21'!F226+'33.10.30'!F226+'33.10.31'!F226+'36.10.50'!F226+'37.10.01'!F226+'39.10.01'!F226+'39.10.50'!F226+'40.10.15'!F226+'43.10.10'!F226+'43.10.14'!F226+'43.10.33'!F226+A!F226+B!F226</f>
        <v>0</v>
      </c>
      <c r="G58" s="162">
        <f>'30.10.05'!G226+'31.10.03'!G226+'33.10.08'!G226+'33.10.21'!G226+'33.10.30'!G226+'33.10.31'!G226+'36.10.50'!G226+'37.10.01'!G226+'39.10.01'!G226+'39.10.50'!G226+'40.10.15'!G226+'43.10.10'!G226+'43.10.14'!G226+'43.10.33'!G226+A!G226+B!G226</f>
        <v>0</v>
      </c>
      <c r="H58" s="162">
        <f>'30.10.05'!H226+'31.10.03'!H226+'33.10.08'!H226+'33.10.21'!H226+'33.10.30'!H226+'33.10.31'!H226+'36.10.50'!H226+'37.10.01'!H226+'39.10.01'!H226+'39.10.50'!H226+'40.10.15'!H226+'43.10.10'!H226+'43.10.14'!H226+'43.10.33'!H226+A!H226+B!H226</f>
        <v>0</v>
      </c>
      <c r="I58" s="162">
        <f>'30.10.05'!I226+'31.10.03'!I226+'33.10.08'!I226+'33.10.21'!I226+'33.10.30'!I226+'33.10.31'!I226+'36.10.50'!I226+'37.10.01'!I226+'39.10.01'!I226+'39.10.50'!I226+'40.10.15'!I226+'43.10.10'!I226+'43.10.14'!I226+'43.10.33'!I226+A!I226+B!I226</f>
        <v>0</v>
      </c>
      <c r="J58" s="163">
        <f>'30.10.05'!J226+'31.10.03'!J226+'33.10.08'!J226+'33.10.21'!J226+'33.10.30'!J226+'33.10.31'!J226+'36.10.50'!J226+'37.10.01'!J226+'39.10.01'!J226+'39.10.50'!J226+'40.10.15'!J226+'43.10.10'!J226+'43.10.14'!J226+'43.10.33'!J226+A!J226+B!J226</f>
        <v>0</v>
      </c>
      <c r="K58" s="163">
        <f>'30.10.05'!K226+'31.10.03'!K226+'33.10.08'!K226+'33.10.21'!K226+'33.10.30'!K226+'33.10.31'!K226+'36.10.50'!K226+'37.10.01'!K226+'39.10.01'!K226+'39.10.50'!K226+'40.10.15'!K226+'43.10.10'!K226+'43.10.14'!K226+'43.10.33'!K226+A!K226+B!K226</f>
        <v>0</v>
      </c>
      <c r="L58" s="460">
        <f>'30.10.05'!L226+'31.10.03'!L226+'33.10.08'!L226+'33.10.21'!L226+'33.10.30'!L226+'33.10.31'!L226+'36.10.50'!L226+'37.10.01'!L226+'39.10.01'!L226+'39.10.50'!L226+'40.10.15'!L226+'43.10.10'!L226+'43.10.14'!L226+'43.10.33'!L226+A!L226+B!L226</f>
        <v>0</v>
      </c>
    </row>
    <row r="59" spans="1:12" s="91" customFormat="1" ht="15" customHeight="1" x14ac:dyDescent="0.2">
      <c r="A59" s="435"/>
      <c r="B59" s="445" t="s">
        <v>351</v>
      </c>
      <c r="C59" s="446" t="s">
        <v>177</v>
      </c>
      <c r="D59" s="158">
        <f t="shared" si="2"/>
        <v>0</v>
      </c>
      <c r="E59" s="162"/>
      <c r="F59" s="162">
        <f>'30.10.05'!F227+'31.10.03'!F227+'33.10.08'!F227+'33.10.21'!F227+'33.10.30'!F227+'33.10.31'!F227+'36.10.50'!F227+'37.10.01'!F227+'39.10.01'!F227+'39.10.50'!F227+'40.10.15'!F227+'43.10.10'!F227+'43.10.14'!F227+'43.10.33'!F227+A!F227+B!F227</f>
        <v>0</v>
      </c>
      <c r="G59" s="162">
        <f>'30.10.05'!G227+'31.10.03'!G227+'33.10.08'!G227+'33.10.21'!G227+'33.10.30'!G227+'33.10.31'!G227+'36.10.50'!G227+'37.10.01'!G227+'39.10.01'!G227+'39.10.50'!G227+'40.10.15'!G227+'43.10.10'!G227+'43.10.14'!G227+'43.10.33'!G227+A!G227+B!G227</f>
        <v>0</v>
      </c>
      <c r="H59" s="162">
        <f>'30.10.05'!H227+'31.10.03'!H227+'33.10.08'!H227+'33.10.21'!H227+'33.10.30'!H227+'33.10.31'!H227+'36.10.50'!H227+'37.10.01'!H227+'39.10.01'!H227+'39.10.50'!H227+'40.10.15'!H227+'43.10.10'!H227+'43.10.14'!H227+'43.10.33'!H227+A!H227+B!H227</f>
        <v>0</v>
      </c>
      <c r="I59" s="162">
        <f>'30.10.05'!I227+'31.10.03'!I227+'33.10.08'!I227+'33.10.21'!I227+'33.10.30'!I227+'33.10.31'!I227+'36.10.50'!I227+'37.10.01'!I227+'39.10.01'!I227+'39.10.50'!I227+'40.10.15'!I227+'43.10.10'!I227+'43.10.14'!I227+'43.10.33'!I227+A!I227+B!I227</f>
        <v>0</v>
      </c>
      <c r="J59" s="163">
        <f>'30.10.05'!J227+'31.10.03'!J227+'33.10.08'!J227+'33.10.21'!J227+'33.10.30'!J227+'33.10.31'!J227+'36.10.50'!J227+'37.10.01'!J227+'39.10.01'!J227+'39.10.50'!J227+'40.10.15'!J227+'43.10.10'!J227+'43.10.14'!J227+'43.10.33'!J227+A!J227+B!J227</f>
        <v>0</v>
      </c>
      <c r="K59" s="163">
        <f>'30.10.05'!K227+'31.10.03'!K227+'33.10.08'!K227+'33.10.21'!K227+'33.10.30'!K227+'33.10.31'!K227+'36.10.50'!K227+'37.10.01'!K227+'39.10.01'!K227+'39.10.50'!K227+'40.10.15'!K227+'43.10.10'!K227+'43.10.14'!K227+'43.10.33'!K227+A!K227+B!K227</f>
        <v>0</v>
      </c>
      <c r="L59" s="460">
        <f>'30.10.05'!L227+'31.10.03'!L227+'33.10.08'!L227+'33.10.21'!L227+'33.10.30'!L227+'33.10.31'!L227+'36.10.50'!L227+'37.10.01'!L227+'39.10.01'!L227+'39.10.50'!L227+'40.10.15'!L227+'43.10.10'!L227+'43.10.14'!L227+'43.10.33'!L227+A!L227+B!L227</f>
        <v>0</v>
      </c>
    </row>
    <row r="60" spans="1:12" s="91" customFormat="1" ht="25.5" customHeight="1" x14ac:dyDescent="0.2">
      <c r="A60" s="928" t="s">
        <v>111</v>
      </c>
      <c r="B60" s="929"/>
      <c r="C60" s="446" t="s">
        <v>178</v>
      </c>
      <c r="D60" s="158">
        <f t="shared" si="2"/>
        <v>0</v>
      </c>
      <c r="E60" s="162"/>
      <c r="F60" s="162">
        <f>'30.10.05'!F228+'31.10.03'!F228+'33.10.08'!F228+'33.10.21'!F228+'33.10.30'!F228+'33.10.31'!F228+'36.10.50'!F228+'37.10.01'!F228+'39.10.01'!F228+'39.10.50'!F228+'40.10.15'!F228+'43.10.10'!F228+'43.10.14'!F228+'43.10.33'!F228+A!F228+B!F228</f>
        <v>0</v>
      </c>
      <c r="G60" s="162">
        <f>'30.10.05'!G228+'31.10.03'!G228+'33.10.08'!G228+'33.10.21'!G228+'33.10.30'!G228+'33.10.31'!G228+'36.10.50'!G228+'37.10.01'!G228+'39.10.01'!G228+'39.10.50'!G228+'40.10.15'!G228+'43.10.10'!G228+'43.10.14'!G228+'43.10.33'!G228+A!G228+B!G228</f>
        <v>0</v>
      </c>
      <c r="H60" s="162">
        <f>'30.10.05'!H228+'31.10.03'!H228+'33.10.08'!H228+'33.10.21'!H228+'33.10.30'!H228+'33.10.31'!H228+'36.10.50'!H228+'37.10.01'!H228+'39.10.01'!H228+'39.10.50'!H228+'40.10.15'!H228+'43.10.10'!H228+'43.10.14'!H228+'43.10.33'!H228+A!H228+B!H228</f>
        <v>0</v>
      </c>
      <c r="I60" s="162">
        <f>'30.10.05'!I228+'31.10.03'!I228+'33.10.08'!I228+'33.10.21'!I228+'33.10.30'!I228+'33.10.31'!I228+'36.10.50'!I228+'37.10.01'!I228+'39.10.01'!I228+'39.10.50'!I228+'40.10.15'!I228+'43.10.10'!I228+'43.10.14'!I228+'43.10.33'!I228+A!I228+B!I228</f>
        <v>0</v>
      </c>
      <c r="J60" s="163">
        <f>'30.10.05'!J228+'31.10.03'!J228+'33.10.08'!J228+'33.10.21'!J228+'33.10.30'!J228+'33.10.31'!J228+'36.10.50'!J228+'37.10.01'!J228+'39.10.01'!J228+'39.10.50'!J228+'40.10.15'!J228+'43.10.10'!J228+'43.10.14'!J228+'43.10.33'!J228+A!J228+B!J228</f>
        <v>0</v>
      </c>
      <c r="K60" s="163">
        <f>'30.10.05'!K228+'31.10.03'!K228+'33.10.08'!K228+'33.10.21'!K228+'33.10.30'!K228+'33.10.31'!K228+'36.10.50'!K228+'37.10.01'!K228+'39.10.01'!K228+'39.10.50'!K228+'40.10.15'!K228+'43.10.10'!K228+'43.10.14'!K228+'43.10.33'!K228+A!K228+B!K228</f>
        <v>0</v>
      </c>
      <c r="L60" s="460">
        <f>'30.10.05'!L228+'31.10.03'!L228+'33.10.08'!L228+'33.10.21'!L228+'33.10.30'!L228+'33.10.31'!L228+'36.10.50'!L228+'37.10.01'!L228+'39.10.01'!L228+'39.10.50'!L228+'40.10.15'!L228+'43.10.10'!L228+'43.10.14'!L228+'43.10.33'!L228+A!L228+B!L228</f>
        <v>0</v>
      </c>
    </row>
    <row r="61" spans="1:12" s="91" customFormat="1" ht="15" customHeight="1" x14ac:dyDescent="0.2">
      <c r="A61" s="435"/>
      <c r="B61" s="445" t="s">
        <v>349</v>
      </c>
      <c r="C61" s="446" t="s">
        <v>179</v>
      </c>
      <c r="D61" s="158">
        <f t="shared" si="2"/>
        <v>0</v>
      </c>
      <c r="E61" s="162"/>
      <c r="F61" s="162">
        <f>'30.10.05'!F229+'31.10.03'!F229+'33.10.08'!F229+'33.10.21'!F229+'33.10.30'!F229+'33.10.31'!F229+'36.10.50'!F229+'37.10.01'!F229+'39.10.01'!F229+'39.10.50'!F229+'40.10.15'!F229+'43.10.10'!F229+'43.10.14'!F229+'43.10.33'!F229+A!F229+B!F229</f>
        <v>0</v>
      </c>
      <c r="G61" s="162">
        <f>'30.10.05'!G229+'31.10.03'!G229+'33.10.08'!G229+'33.10.21'!G229+'33.10.30'!G229+'33.10.31'!G229+'36.10.50'!G229+'37.10.01'!G229+'39.10.01'!G229+'39.10.50'!G229+'40.10.15'!G229+'43.10.10'!G229+'43.10.14'!G229+'43.10.33'!G229+A!G229+B!G229</f>
        <v>0</v>
      </c>
      <c r="H61" s="162">
        <f>'30.10.05'!H229+'31.10.03'!H229+'33.10.08'!H229+'33.10.21'!H229+'33.10.30'!H229+'33.10.31'!H229+'36.10.50'!H229+'37.10.01'!H229+'39.10.01'!H229+'39.10.50'!H229+'40.10.15'!H229+'43.10.10'!H229+'43.10.14'!H229+'43.10.33'!H229+A!H229+B!H229</f>
        <v>0</v>
      </c>
      <c r="I61" s="162">
        <f>'30.10.05'!I229+'31.10.03'!I229+'33.10.08'!I229+'33.10.21'!I229+'33.10.30'!I229+'33.10.31'!I229+'36.10.50'!I229+'37.10.01'!I229+'39.10.01'!I229+'39.10.50'!I229+'40.10.15'!I229+'43.10.10'!I229+'43.10.14'!I229+'43.10.33'!I229+A!I229+B!I229</f>
        <v>0</v>
      </c>
      <c r="J61" s="163">
        <f>'30.10.05'!J229+'31.10.03'!J229+'33.10.08'!J229+'33.10.21'!J229+'33.10.30'!J229+'33.10.31'!J229+'36.10.50'!J229+'37.10.01'!J229+'39.10.01'!J229+'39.10.50'!J229+'40.10.15'!J229+'43.10.10'!J229+'43.10.14'!J229+'43.10.33'!J229+A!J229+B!J229</f>
        <v>0</v>
      </c>
      <c r="K61" s="163">
        <f>'30.10.05'!K229+'31.10.03'!K229+'33.10.08'!K229+'33.10.21'!K229+'33.10.30'!K229+'33.10.31'!K229+'36.10.50'!K229+'37.10.01'!K229+'39.10.01'!K229+'39.10.50'!K229+'40.10.15'!K229+'43.10.10'!K229+'43.10.14'!K229+'43.10.33'!K229+A!K229+B!K229</f>
        <v>0</v>
      </c>
      <c r="L61" s="460">
        <f>'30.10.05'!L229+'31.10.03'!L229+'33.10.08'!L229+'33.10.21'!L229+'33.10.30'!L229+'33.10.31'!L229+'36.10.50'!L229+'37.10.01'!L229+'39.10.01'!L229+'39.10.50'!L229+'40.10.15'!L229+'43.10.10'!L229+'43.10.14'!L229+'43.10.33'!L229+A!L229+B!L229</f>
        <v>0</v>
      </c>
    </row>
    <row r="62" spans="1:12" s="91" customFormat="1" ht="15" customHeight="1" x14ac:dyDescent="0.2">
      <c r="A62" s="435"/>
      <c r="B62" s="445" t="s">
        <v>350</v>
      </c>
      <c r="C62" s="446" t="s">
        <v>180</v>
      </c>
      <c r="D62" s="158">
        <f t="shared" si="2"/>
        <v>0</v>
      </c>
      <c r="E62" s="162"/>
      <c r="F62" s="162">
        <f>'30.10.05'!F230+'31.10.03'!F230+'33.10.08'!F230+'33.10.21'!F230+'33.10.30'!F230+'33.10.31'!F230+'36.10.50'!F230+'37.10.01'!F230+'39.10.01'!F230+'39.10.50'!F230+'40.10.15'!F230+'43.10.10'!F230+'43.10.14'!F230+'43.10.33'!F230+A!F230+B!F230</f>
        <v>0</v>
      </c>
      <c r="G62" s="162">
        <f>'30.10.05'!G230+'31.10.03'!G230+'33.10.08'!G230+'33.10.21'!G230+'33.10.30'!G230+'33.10.31'!G230+'36.10.50'!G230+'37.10.01'!G230+'39.10.01'!G230+'39.10.50'!G230+'40.10.15'!G230+'43.10.10'!G230+'43.10.14'!G230+'43.10.33'!G230+A!G230+B!G230</f>
        <v>0</v>
      </c>
      <c r="H62" s="162">
        <f>'30.10.05'!H230+'31.10.03'!H230+'33.10.08'!H230+'33.10.21'!H230+'33.10.30'!H230+'33.10.31'!H230+'36.10.50'!H230+'37.10.01'!H230+'39.10.01'!H230+'39.10.50'!H230+'40.10.15'!H230+'43.10.10'!H230+'43.10.14'!H230+'43.10.33'!H230+A!H230+B!H230</f>
        <v>0</v>
      </c>
      <c r="I62" s="162">
        <f>'30.10.05'!I230+'31.10.03'!I230+'33.10.08'!I230+'33.10.21'!I230+'33.10.30'!I230+'33.10.31'!I230+'36.10.50'!I230+'37.10.01'!I230+'39.10.01'!I230+'39.10.50'!I230+'40.10.15'!I230+'43.10.10'!I230+'43.10.14'!I230+'43.10.33'!I230+A!I230+B!I230</f>
        <v>0</v>
      </c>
      <c r="J62" s="163">
        <f>'30.10.05'!J230+'31.10.03'!J230+'33.10.08'!J230+'33.10.21'!J230+'33.10.30'!J230+'33.10.31'!J230+'36.10.50'!J230+'37.10.01'!J230+'39.10.01'!J230+'39.10.50'!J230+'40.10.15'!J230+'43.10.10'!J230+'43.10.14'!J230+'43.10.33'!J230+A!J230+B!J230</f>
        <v>0</v>
      </c>
      <c r="K62" s="163">
        <f>'30.10.05'!K230+'31.10.03'!K230+'33.10.08'!K230+'33.10.21'!K230+'33.10.30'!K230+'33.10.31'!K230+'36.10.50'!K230+'37.10.01'!K230+'39.10.01'!K230+'39.10.50'!K230+'40.10.15'!K230+'43.10.10'!K230+'43.10.14'!K230+'43.10.33'!K230+A!K230+B!K230</f>
        <v>0</v>
      </c>
      <c r="L62" s="460">
        <f>'30.10.05'!L230+'31.10.03'!L230+'33.10.08'!L230+'33.10.21'!L230+'33.10.30'!L230+'33.10.31'!L230+'36.10.50'!L230+'37.10.01'!L230+'39.10.01'!L230+'39.10.50'!L230+'40.10.15'!L230+'43.10.10'!L230+'43.10.14'!L230+'43.10.33'!L230+A!L230+B!L230</f>
        <v>0</v>
      </c>
    </row>
    <row r="63" spans="1:12" s="91" customFormat="1" ht="15" customHeight="1" x14ac:dyDescent="0.2">
      <c r="A63" s="435"/>
      <c r="B63" s="445" t="s">
        <v>351</v>
      </c>
      <c r="C63" s="446" t="s">
        <v>238</v>
      </c>
      <c r="D63" s="158">
        <f t="shared" si="2"/>
        <v>0</v>
      </c>
      <c r="E63" s="162"/>
      <c r="F63" s="162">
        <f>'30.10.05'!F231+'31.10.03'!F231+'33.10.08'!F231+'33.10.21'!F231+'33.10.30'!F231+'33.10.31'!F231+'36.10.50'!F231+'37.10.01'!F231+'39.10.01'!F231+'39.10.50'!F231+'40.10.15'!F231+'43.10.10'!F231+'43.10.14'!F231+'43.10.33'!F231+A!F231+B!F231</f>
        <v>0</v>
      </c>
      <c r="G63" s="162">
        <f>'30.10.05'!G231+'31.10.03'!G231+'33.10.08'!G231+'33.10.21'!G231+'33.10.30'!G231+'33.10.31'!G231+'36.10.50'!G231+'37.10.01'!G231+'39.10.01'!G231+'39.10.50'!G231+'40.10.15'!G231+'43.10.10'!G231+'43.10.14'!G231+'43.10.33'!G231+A!G231+B!G231</f>
        <v>0</v>
      </c>
      <c r="H63" s="162">
        <f>'30.10.05'!H231+'31.10.03'!H231+'33.10.08'!H231+'33.10.21'!H231+'33.10.30'!H231+'33.10.31'!H231+'36.10.50'!H231+'37.10.01'!H231+'39.10.01'!H231+'39.10.50'!H231+'40.10.15'!H231+'43.10.10'!H231+'43.10.14'!H231+'43.10.33'!H231+A!H231+B!H231</f>
        <v>0</v>
      </c>
      <c r="I63" s="162">
        <f>'30.10.05'!I231+'31.10.03'!I231+'33.10.08'!I231+'33.10.21'!I231+'33.10.30'!I231+'33.10.31'!I231+'36.10.50'!I231+'37.10.01'!I231+'39.10.01'!I231+'39.10.50'!I231+'40.10.15'!I231+'43.10.10'!I231+'43.10.14'!I231+'43.10.33'!I231+A!I231+B!I231</f>
        <v>0</v>
      </c>
      <c r="J63" s="163">
        <f>'30.10.05'!J231+'31.10.03'!J231+'33.10.08'!J231+'33.10.21'!J231+'33.10.30'!J231+'33.10.31'!J231+'36.10.50'!J231+'37.10.01'!J231+'39.10.01'!J231+'39.10.50'!J231+'40.10.15'!J231+'43.10.10'!J231+'43.10.14'!J231+'43.10.33'!J231+A!J231+B!J231</f>
        <v>0</v>
      </c>
      <c r="K63" s="163">
        <f>'30.10.05'!K231+'31.10.03'!K231+'33.10.08'!K231+'33.10.21'!K231+'33.10.30'!K231+'33.10.31'!K231+'36.10.50'!K231+'37.10.01'!K231+'39.10.01'!K231+'39.10.50'!K231+'40.10.15'!K231+'43.10.10'!K231+'43.10.14'!K231+'43.10.33'!K231+A!K231+B!K231</f>
        <v>0</v>
      </c>
      <c r="L63" s="460">
        <f>'30.10.05'!L231+'31.10.03'!L231+'33.10.08'!L231+'33.10.21'!L231+'33.10.30'!L231+'33.10.31'!L231+'36.10.50'!L231+'37.10.01'!L231+'39.10.01'!L231+'39.10.50'!L231+'40.10.15'!L231+'43.10.10'!L231+'43.10.14'!L231+'43.10.33'!L231+A!L231+B!L231</f>
        <v>0</v>
      </c>
    </row>
    <row r="64" spans="1:12" s="91" customFormat="1" ht="27" customHeight="1" x14ac:dyDescent="0.2">
      <c r="A64" s="928" t="s">
        <v>112</v>
      </c>
      <c r="B64" s="929"/>
      <c r="C64" s="446" t="s">
        <v>239</v>
      </c>
      <c r="D64" s="158">
        <f t="shared" si="2"/>
        <v>0</v>
      </c>
      <c r="E64" s="162"/>
      <c r="F64" s="162">
        <f>'30.10.05'!F232+'31.10.03'!F232+'33.10.08'!F232+'33.10.21'!F232+'33.10.30'!F232+'33.10.31'!F232+'36.10.50'!F232+'37.10.01'!F232+'39.10.01'!F232+'39.10.50'!F232+'40.10.15'!F232+'43.10.10'!F232+'43.10.14'!F232+'43.10.33'!F232+A!F232+B!F232</f>
        <v>0</v>
      </c>
      <c r="G64" s="162">
        <f>'30.10.05'!G232+'31.10.03'!G232+'33.10.08'!G232+'33.10.21'!G232+'33.10.30'!G232+'33.10.31'!G232+'36.10.50'!G232+'37.10.01'!G232+'39.10.01'!G232+'39.10.50'!G232+'40.10.15'!G232+'43.10.10'!G232+'43.10.14'!G232+'43.10.33'!G232+A!G232+B!G232</f>
        <v>0</v>
      </c>
      <c r="H64" s="162">
        <f>'30.10.05'!H232+'31.10.03'!H232+'33.10.08'!H232+'33.10.21'!H232+'33.10.30'!H232+'33.10.31'!H232+'36.10.50'!H232+'37.10.01'!H232+'39.10.01'!H232+'39.10.50'!H232+'40.10.15'!H232+'43.10.10'!H232+'43.10.14'!H232+'43.10.33'!H232+A!H232+B!H232</f>
        <v>0</v>
      </c>
      <c r="I64" s="162">
        <f>'30.10.05'!I232+'31.10.03'!I232+'33.10.08'!I232+'33.10.21'!I232+'33.10.30'!I232+'33.10.31'!I232+'36.10.50'!I232+'37.10.01'!I232+'39.10.01'!I232+'39.10.50'!I232+'40.10.15'!I232+'43.10.10'!I232+'43.10.14'!I232+'43.10.33'!I232+A!I232+B!I232</f>
        <v>0</v>
      </c>
      <c r="J64" s="163">
        <f>'30.10.05'!J232+'31.10.03'!J232+'33.10.08'!J232+'33.10.21'!J232+'33.10.30'!J232+'33.10.31'!J232+'36.10.50'!J232+'37.10.01'!J232+'39.10.01'!J232+'39.10.50'!J232+'40.10.15'!J232+'43.10.10'!J232+'43.10.14'!J232+'43.10.33'!J232+A!J232+B!J232</f>
        <v>0</v>
      </c>
      <c r="K64" s="163">
        <f>'30.10.05'!K232+'31.10.03'!K232+'33.10.08'!K232+'33.10.21'!K232+'33.10.30'!K232+'33.10.31'!K232+'36.10.50'!K232+'37.10.01'!K232+'39.10.01'!K232+'39.10.50'!K232+'40.10.15'!K232+'43.10.10'!K232+'43.10.14'!K232+'43.10.33'!K232+A!K232+B!K232</f>
        <v>0</v>
      </c>
      <c r="L64" s="460">
        <f>'30.10.05'!L232+'31.10.03'!L232+'33.10.08'!L232+'33.10.21'!L232+'33.10.30'!L232+'33.10.31'!L232+'36.10.50'!L232+'37.10.01'!L232+'39.10.01'!L232+'39.10.50'!L232+'40.10.15'!L232+'43.10.10'!L232+'43.10.14'!L232+'43.10.33'!L232+A!L232+B!L232</f>
        <v>0</v>
      </c>
    </row>
    <row r="65" spans="1:12" s="91" customFormat="1" ht="15" customHeight="1" x14ac:dyDescent="0.2">
      <c r="A65" s="435"/>
      <c r="B65" s="445" t="s">
        <v>349</v>
      </c>
      <c r="C65" s="446" t="s">
        <v>240</v>
      </c>
      <c r="D65" s="158">
        <f t="shared" si="2"/>
        <v>0</v>
      </c>
      <c r="E65" s="162"/>
      <c r="F65" s="162">
        <f>'30.10.05'!F233+'31.10.03'!F233+'33.10.08'!F233+'33.10.21'!F233+'33.10.30'!F233+'33.10.31'!F233+'36.10.50'!F233+'37.10.01'!F233+'39.10.01'!F233+'39.10.50'!F233+'40.10.15'!F233+'43.10.10'!F233+'43.10.14'!F233+'43.10.33'!F233+A!F233+B!F233</f>
        <v>0</v>
      </c>
      <c r="G65" s="162">
        <f>'30.10.05'!G233+'31.10.03'!G233+'33.10.08'!G233+'33.10.21'!G233+'33.10.30'!G233+'33.10.31'!G233+'36.10.50'!G233+'37.10.01'!G233+'39.10.01'!G233+'39.10.50'!G233+'40.10.15'!G233+'43.10.10'!G233+'43.10.14'!G233+'43.10.33'!G233+A!G233+B!G233</f>
        <v>0</v>
      </c>
      <c r="H65" s="162">
        <f>'30.10.05'!H233+'31.10.03'!H233+'33.10.08'!H233+'33.10.21'!H233+'33.10.30'!H233+'33.10.31'!H233+'36.10.50'!H233+'37.10.01'!H233+'39.10.01'!H233+'39.10.50'!H233+'40.10.15'!H233+'43.10.10'!H233+'43.10.14'!H233+'43.10.33'!H233+A!H233+B!H233</f>
        <v>0</v>
      </c>
      <c r="I65" s="162">
        <f>'30.10.05'!I233+'31.10.03'!I233+'33.10.08'!I233+'33.10.21'!I233+'33.10.30'!I233+'33.10.31'!I233+'36.10.50'!I233+'37.10.01'!I233+'39.10.01'!I233+'39.10.50'!I233+'40.10.15'!I233+'43.10.10'!I233+'43.10.14'!I233+'43.10.33'!I233+A!I233+B!I233</f>
        <v>0</v>
      </c>
      <c r="J65" s="163">
        <f>'30.10.05'!J233+'31.10.03'!J233+'33.10.08'!J233+'33.10.21'!J233+'33.10.30'!J233+'33.10.31'!J233+'36.10.50'!J233+'37.10.01'!J233+'39.10.01'!J233+'39.10.50'!J233+'40.10.15'!J233+'43.10.10'!J233+'43.10.14'!J233+'43.10.33'!J233+A!J233+B!J233</f>
        <v>0</v>
      </c>
      <c r="K65" s="163">
        <f>'30.10.05'!K233+'31.10.03'!K233+'33.10.08'!K233+'33.10.21'!K233+'33.10.30'!K233+'33.10.31'!K233+'36.10.50'!K233+'37.10.01'!K233+'39.10.01'!K233+'39.10.50'!K233+'40.10.15'!K233+'43.10.10'!K233+'43.10.14'!K233+'43.10.33'!K233+A!K233+B!K233</f>
        <v>0</v>
      </c>
      <c r="L65" s="460">
        <f>'30.10.05'!L233+'31.10.03'!L233+'33.10.08'!L233+'33.10.21'!L233+'33.10.30'!L233+'33.10.31'!L233+'36.10.50'!L233+'37.10.01'!L233+'39.10.01'!L233+'39.10.50'!L233+'40.10.15'!L233+'43.10.10'!L233+'43.10.14'!L233+'43.10.33'!L233+A!L233+B!L233</f>
        <v>0</v>
      </c>
    </row>
    <row r="66" spans="1:12" s="91" customFormat="1" ht="15" customHeight="1" x14ac:dyDescent="0.2">
      <c r="A66" s="435"/>
      <c r="B66" s="445" t="s">
        <v>350</v>
      </c>
      <c r="C66" s="446" t="s">
        <v>241</v>
      </c>
      <c r="D66" s="158">
        <f t="shared" si="2"/>
        <v>0</v>
      </c>
      <c r="E66" s="162"/>
      <c r="F66" s="162">
        <f>'30.10.05'!F234+'31.10.03'!F234+'33.10.08'!F234+'33.10.21'!F234+'33.10.30'!F234+'33.10.31'!F234+'36.10.50'!F234+'37.10.01'!F234+'39.10.01'!F234+'39.10.50'!F234+'40.10.15'!F234+'43.10.10'!F234+'43.10.14'!F234+'43.10.33'!F234+A!F234+B!F234</f>
        <v>0</v>
      </c>
      <c r="G66" s="162">
        <f>'30.10.05'!G234+'31.10.03'!G234+'33.10.08'!G234+'33.10.21'!G234+'33.10.30'!G234+'33.10.31'!G234+'36.10.50'!G234+'37.10.01'!G234+'39.10.01'!G234+'39.10.50'!G234+'40.10.15'!G234+'43.10.10'!G234+'43.10.14'!G234+'43.10.33'!G234+A!G234+B!G234</f>
        <v>0</v>
      </c>
      <c r="H66" s="162">
        <f>'30.10.05'!H234+'31.10.03'!H234+'33.10.08'!H234+'33.10.21'!H234+'33.10.30'!H234+'33.10.31'!H234+'36.10.50'!H234+'37.10.01'!H234+'39.10.01'!H234+'39.10.50'!H234+'40.10.15'!H234+'43.10.10'!H234+'43.10.14'!H234+'43.10.33'!H234+A!H234+B!H234</f>
        <v>0</v>
      </c>
      <c r="I66" s="162">
        <f>'30.10.05'!I234+'31.10.03'!I234+'33.10.08'!I234+'33.10.21'!I234+'33.10.30'!I234+'33.10.31'!I234+'36.10.50'!I234+'37.10.01'!I234+'39.10.01'!I234+'39.10.50'!I234+'40.10.15'!I234+'43.10.10'!I234+'43.10.14'!I234+'43.10.33'!I234+A!I234+B!I234</f>
        <v>0</v>
      </c>
      <c r="J66" s="163">
        <f>'30.10.05'!J234+'31.10.03'!J234+'33.10.08'!J234+'33.10.21'!J234+'33.10.30'!J234+'33.10.31'!J234+'36.10.50'!J234+'37.10.01'!J234+'39.10.01'!J234+'39.10.50'!J234+'40.10.15'!J234+'43.10.10'!J234+'43.10.14'!J234+'43.10.33'!J234+A!J234+B!J234</f>
        <v>0</v>
      </c>
      <c r="K66" s="163">
        <f>'30.10.05'!K234+'31.10.03'!K234+'33.10.08'!K234+'33.10.21'!K234+'33.10.30'!K234+'33.10.31'!K234+'36.10.50'!K234+'37.10.01'!K234+'39.10.01'!K234+'39.10.50'!K234+'40.10.15'!K234+'43.10.10'!K234+'43.10.14'!K234+'43.10.33'!K234+A!K234+B!K234</f>
        <v>0</v>
      </c>
      <c r="L66" s="460">
        <f>'30.10.05'!L234+'31.10.03'!L234+'33.10.08'!L234+'33.10.21'!L234+'33.10.30'!L234+'33.10.31'!L234+'36.10.50'!L234+'37.10.01'!L234+'39.10.01'!L234+'39.10.50'!L234+'40.10.15'!L234+'43.10.10'!L234+'43.10.14'!L234+'43.10.33'!L234+A!L234+B!L234</f>
        <v>0</v>
      </c>
    </row>
    <row r="67" spans="1:12" s="91" customFormat="1" ht="15" customHeight="1" x14ac:dyDescent="0.2">
      <c r="A67" s="435"/>
      <c r="B67" s="445" t="s">
        <v>351</v>
      </c>
      <c r="C67" s="446" t="s">
        <v>242</v>
      </c>
      <c r="D67" s="158">
        <f t="shared" si="2"/>
        <v>0</v>
      </c>
      <c r="E67" s="162"/>
      <c r="F67" s="162">
        <f>'30.10.05'!F235+'31.10.03'!F235+'33.10.08'!F235+'33.10.21'!F235+'33.10.30'!F235+'33.10.31'!F235+'36.10.50'!F235+'37.10.01'!F235+'39.10.01'!F235+'39.10.50'!F235+'40.10.15'!F235+'43.10.10'!F235+'43.10.14'!F235+'43.10.33'!F235+A!F235+B!F235</f>
        <v>0</v>
      </c>
      <c r="G67" s="162">
        <f>'30.10.05'!G235+'31.10.03'!G235+'33.10.08'!G235+'33.10.21'!G235+'33.10.30'!G235+'33.10.31'!G235+'36.10.50'!G235+'37.10.01'!G235+'39.10.01'!G235+'39.10.50'!G235+'40.10.15'!G235+'43.10.10'!G235+'43.10.14'!G235+'43.10.33'!G235+A!G235+B!G235</f>
        <v>0</v>
      </c>
      <c r="H67" s="162">
        <f>'30.10.05'!H235+'31.10.03'!H235+'33.10.08'!H235+'33.10.21'!H235+'33.10.30'!H235+'33.10.31'!H235+'36.10.50'!H235+'37.10.01'!H235+'39.10.01'!H235+'39.10.50'!H235+'40.10.15'!H235+'43.10.10'!H235+'43.10.14'!H235+'43.10.33'!H235+A!H235+B!H235</f>
        <v>0</v>
      </c>
      <c r="I67" s="162">
        <f>'30.10.05'!I235+'31.10.03'!I235+'33.10.08'!I235+'33.10.21'!I235+'33.10.30'!I235+'33.10.31'!I235+'36.10.50'!I235+'37.10.01'!I235+'39.10.01'!I235+'39.10.50'!I235+'40.10.15'!I235+'43.10.10'!I235+'43.10.14'!I235+'43.10.33'!I235+A!I235+B!I235</f>
        <v>0</v>
      </c>
      <c r="J67" s="163">
        <f>'30.10.05'!J235+'31.10.03'!J235+'33.10.08'!J235+'33.10.21'!J235+'33.10.30'!J235+'33.10.31'!J235+'36.10.50'!J235+'37.10.01'!J235+'39.10.01'!J235+'39.10.50'!J235+'40.10.15'!J235+'43.10.10'!J235+'43.10.14'!J235+'43.10.33'!J235+A!J235+B!J235</f>
        <v>0</v>
      </c>
      <c r="K67" s="163">
        <f>'30.10.05'!K235+'31.10.03'!K235+'33.10.08'!K235+'33.10.21'!K235+'33.10.30'!K235+'33.10.31'!K235+'36.10.50'!K235+'37.10.01'!K235+'39.10.01'!K235+'39.10.50'!K235+'40.10.15'!K235+'43.10.10'!K235+'43.10.14'!K235+'43.10.33'!K235+A!K235+B!K235</f>
        <v>0</v>
      </c>
      <c r="L67" s="460">
        <f>'30.10.05'!L235+'31.10.03'!L235+'33.10.08'!L235+'33.10.21'!L235+'33.10.30'!L235+'33.10.31'!L235+'36.10.50'!L235+'37.10.01'!L235+'39.10.01'!L235+'39.10.50'!L235+'40.10.15'!L235+'43.10.10'!L235+'43.10.14'!L235+'43.10.33'!L235+A!L235+B!L235</f>
        <v>0</v>
      </c>
    </row>
    <row r="68" spans="1:12" s="91" customFormat="1" ht="27.75" customHeight="1" x14ac:dyDescent="0.2">
      <c r="A68" s="942" t="s">
        <v>113</v>
      </c>
      <c r="B68" s="943"/>
      <c r="C68" s="446" t="s">
        <v>506</v>
      </c>
      <c r="D68" s="158">
        <f t="shared" si="2"/>
        <v>0</v>
      </c>
      <c r="E68" s="162"/>
      <c r="F68" s="162">
        <f>'30.10.05'!F236+'31.10.03'!F236+'33.10.08'!F236+'33.10.21'!F236+'33.10.30'!F236+'33.10.31'!F236+'36.10.50'!F236+'37.10.01'!F236+'39.10.01'!F236+'39.10.50'!F236+'40.10.15'!F236+'43.10.10'!F236+'43.10.14'!F236+'43.10.33'!F236+A!F236+B!F236</f>
        <v>0</v>
      </c>
      <c r="G68" s="162">
        <f>'30.10.05'!G236+'31.10.03'!G236+'33.10.08'!G236+'33.10.21'!G236+'33.10.30'!G236+'33.10.31'!G236+'36.10.50'!G236+'37.10.01'!G236+'39.10.01'!G236+'39.10.50'!G236+'40.10.15'!G236+'43.10.10'!G236+'43.10.14'!G236+'43.10.33'!G236+A!G236+B!G236</f>
        <v>0</v>
      </c>
      <c r="H68" s="162">
        <f>'30.10.05'!H236+'31.10.03'!H236+'33.10.08'!H236+'33.10.21'!H236+'33.10.30'!H236+'33.10.31'!H236+'36.10.50'!H236+'37.10.01'!H236+'39.10.01'!H236+'39.10.50'!H236+'40.10.15'!H236+'43.10.10'!H236+'43.10.14'!H236+'43.10.33'!H236+A!H236+B!H236</f>
        <v>0</v>
      </c>
      <c r="I68" s="162">
        <f>'30.10.05'!I236+'31.10.03'!I236+'33.10.08'!I236+'33.10.21'!I236+'33.10.30'!I236+'33.10.31'!I236+'36.10.50'!I236+'37.10.01'!I236+'39.10.01'!I236+'39.10.50'!I236+'40.10.15'!I236+'43.10.10'!I236+'43.10.14'!I236+'43.10.33'!I236+A!I236+B!I236</f>
        <v>0</v>
      </c>
      <c r="J68" s="163">
        <f>'30.10.05'!J236+'31.10.03'!J236+'33.10.08'!J236+'33.10.21'!J236+'33.10.30'!J236+'33.10.31'!J236+'36.10.50'!J236+'37.10.01'!J236+'39.10.01'!J236+'39.10.50'!J236+'40.10.15'!J236+'43.10.10'!J236+'43.10.14'!J236+'43.10.33'!J236+A!J236+B!J236</f>
        <v>0</v>
      </c>
      <c r="K68" s="163">
        <f>'30.10.05'!K236+'31.10.03'!K236+'33.10.08'!K236+'33.10.21'!K236+'33.10.30'!K236+'33.10.31'!K236+'36.10.50'!K236+'37.10.01'!K236+'39.10.01'!K236+'39.10.50'!K236+'40.10.15'!K236+'43.10.10'!K236+'43.10.14'!K236+'43.10.33'!K236+A!K236+B!K236</f>
        <v>0</v>
      </c>
      <c r="L68" s="460">
        <f>'30.10.05'!L236+'31.10.03'!L236+'33.10.08'!L236+'33.10.21'!L236+'33.10.30'!L236+'33.10.31'!L236+'36.10.50'!L236+'37.10.01'!L236+'39.10.01'!L236+'39.10.50'!L236+'40.10.15'!L236+'43.10.10'!L236+'43.10.14'!L236+'43.10.33'!L236+A!L236+B!L236</f>
        <v>0</v>
      </c>
    </row>
    <row r="69" spans="1:12" s="91" customFormat="1" ht="15" customHeight="1" x14ac:dyDescent="0.2">
      <c r="A69" s="447"/>
      <c r="B69" s="445" t="s">
        <v>349</v>
      </c>
      <c r="C69" s="446" t="s">
        <v>507</v>
      </c>
      <c r="D69" s="158">
        <f t="shared" si="2"/>
        <v>0</v>
      </c>
      <c r="E69" s="162"/>
      <c r="F69" s="162">
        <f>'30.10.05'!F237+'31.10.03'!F237+'33.10.08'!F237+'33.10.21'!F237+'33.10.30'!F237+'33.10.31'!F237+'36.10.50'!F237+'37.10.01'!F237+'39.10.01'!F237+'39.10.50'!F237+'40.10.15'!F237+'43.10.10'!F237+'43.10.14'!F237+'43.10.33'!F237+A!F237+B!F237</f>
        <v>0</v>
      </c>
      <c r="G69" s="162">
        <f>'30.10.05'!G237+'31.10.03'!G237+'33.10.08'!G237+'33.10.21'!G237+'33.10.30'!G237+'33.10.31'!G237+'36.10.50'!G237+'37.10.01'!G237+'39.10.01'!G237+'39.10.50'!G237+'40.10.15'!G237+'43.10.10'!G237+'43.10.14'!G237+'43.10.33'!G237+A!G237+B!G237</f>
        <v>0</v>
      </c>
      <c r="H69" s="162">
        <f>'30.10.05'!H237+'31.10.03'!H237+'33.10.08'!H237+'33.10.21'!H237+'33.10.30'!H237+'33.10.31'!H237+'36.10.50'!H237+'37.10.01'!H237+'39.10.01'!H237+'39.10.50'!H237+'40.10.15'!H237+'43.10.10'!H237+'43.10.14'!H237+'43.10.33'!H237+A!H237+B!H237</f>
        <v>0</v>
      </c>
      <c r="I69" s="162">
        <f>'30.10.05'!I237+'31.10.03'!I237+'33.10.08'!I237+'33.10.21'!I237+'33.10.30'!I237+'33.10.31'!I237+'36.10.50'!I237+'37.10.01'!I237+'39.10.01'!I237+'39.10.50'!I237+'40.10.15'!I237+'43.10.10'!I237+'43.10.14'!I237+'43.10.33'!I237+A!I237+B!I237</f>
        <v>0</v>
      </c>
      <c r="J69" s="163">
        <f>'30.10.05'!J237+'31.10.03'!J237+'33.10.08'!J237+'33.10.21'!J237+'33.10.30'!J237+'33.10.31'!J237+'36.10.50'!J237+'37.10.01'!J237+'39.10.01'!J237+'39.10.50'!J237+'40.10.15'!J237+'43.10.10'!J237+'43.10.14'!J237+'43.10.33'!J237+A!J237+B!J237</f>
        <v>0</v>
      </c>
      <c r="K69" s="163">
        <f>'30.10.05'!K237+'31.10.03'!K237+'33.10.08'!K237+'33.10.21'!K237+'33.10.30'!K237+'33.10.31'!K237+'36.10.50'!K237+'37.10.01'!K237+'39.10.01'!K237+'39.10.50'!K237+'40.10.15'!K237+'43.10.10'!K237+'43.10.14'!K237+'43.10.33'!K237+A!K237+B!K237</f>
        <v>0</v>
      </c>
      <c r="L69" s="460">
        <f>'30.10.05'!L237+'31.10.03'!L237+'33.10.08'!L237+'33.10.21'!L237+'33.10.30'!L237+'33.10.31'!L237+'36.10.50'!L237+'37.10.01'!L237+'39.10.01'!L237+'39.10.50'!L237+'40.10.15'!L237+'43.10.10'!L237+'43.10.14'!L237+'43.10.33'!L237+A!L237+B!L237</f>
        <v>0</v>
      </c>
    </row>
    <row r="70" spans="1:12" s="91" customFormat="1" ht="15" customHeight="1" x14ac:dyDescent="0.2">
      <c r="A70" s="447"/>
      <c r="B70" s="445" t="s">
        <v>350</v>
      </c>
      <c r="C70" s="446" t="s">
        <v>114</v>
      </c>
      <c r="D70" s="158">
        <f t="shared" si="2"/>
        <v>0</v>
      </c>
      <c r="E70" s="162"/>
      <c r="F70" s="162">
        <f>'30.10.05'!F238+'31.10.03'!F238+'33.10.08'!F238+'33.10.21'!F238+'33.10.30'!F238+'33.10.31'!F238+'36.10.50'!F238+'37.10.01'!F238+'39.10.01'!F238+'39.10.50'!F238+'40.10.15'!F238+'43.10.10'!F238+'43.10.14'!F238+'43.10.33'!F238+A!F238+B!F238</f>
        <v>0</v>
      </c>
      <c r="G70" s="162">
        <f>'30.10.05'!G238+'31.10.03'!G238+'33.10.08'!G238+'33.10.21'!G238+'33.10.30'!G238+'33.10.31'!G238+'36.10.50'!G238+'37.10.01'!G238+'39.10.01'!G238+'39.10.50'!G238+'40.10.15'!G238+'43.10.10'!G238+'43.10.14'!G238+'43.10.33'!G238+A!G238+B!G238</f>
        <v>0</v>
      </c>
      <c r="H70" s="162">
        <f>'30.10.05'!H238+'31.10.03'!H238+'33.10.08'!H238+'33.10.21'!H238+'33.10.30'!H238+'33.10.31'!H238+'36.10.50'!H238+'37.10.01'!H238+'39.10.01'!H238+'39.10.50'!H238+'40.10.15'!H238+'43.10.10'!H238+'43.10.14'!H238+'43.10.33'!H238+A!H238+B!H238</f>
        <v>0</v>
      </c>
      <c r="I70" s="162">
        <f>'30.10.05'!I238+'31.10.03'!I238+'33.10.08'!I238+'33.10.21'!I238+'33.10.30'!I238+'33.10.31'!I238+'36.10.50'!I238+'37.10.01'!I238+'39.10.01'!I238+'39.10.50'!I238+'40.10.15'!I238+'43.10.10'!I238+'43.10.14'!I238+'43.10.33'!I238+A!I238+B!I238</f>
        <v>0</v>
      </c>
      <c r="J70" s="163">
        <f>'30.10.05'!J238+'31.10.03'!J238+'33.10.08'!J238+'33.10.21'!J238+'33.10.30'!J238+'33.10.31'!J238+'36.10.50'!J238+'37.10.01'!J238+'39.10.01'!J238+'39.10.50'!J238+'40.10.15'!J238+'43.10.10'!J238+'43.10.14'!J238+'43.10.33'!J238+A!J238+B!J238</f>
        <v>0</v>
      </c>
      <c r="K70" s="163">
        <f>'30.10.05'!K238+'31.10.03'!K238+'33.10.08'!K238+'33.10.21'!K238+'33.10.30'!K238+'33.10.31'!K238+'36.10.50'!K238+'37.10.01'!K238+'39.10.01'!K238+'39.10.50'!K238+'40.10.15'!K238+'43.10.10'!K238+'43.10.14'!K238+'43.10.33'!K238+A!K238+B!K238</f>
        <v>0</v>
      </c>
      <c r="L70" s="460">
        <f>'30.10.05'!L238+'31.10.03'!L238+'33.10.08'!L238+'33.10.21'!L238+'33.10.30'!L238+'33.10.31'!L238+'36.10.50'!L238+'37.10.01'!L238+'39.10.01'!L238+'39.10.50'!L238+'40.10.15'!L238+'43.10.10'!L238+'43.10.14'!L238+'43.10.33'!L238+A!L238+B!L238</f>
        <v>0</v>
      </c>
    </row>
    <row r="71" spans="1:12" s="91" customFormat="1" ht="15" customHeight="1" x14ac:dyDescent="0.2">
      <c r="A71" s="447"/>
      <c r="B71" s="445" t="s">
        <v>351</v>
      </c>
      <c r="C71" s="446" t="s">
        <v>146</v>
      </c>
      <c r="D71" s="158">
        <f t="shared" si="2"/>
        <v>0</v>
      </c>
      <c r="E71" s="162"/>
      <c r="F71" s="162">
        <f>'30.10.05'!F239+'31.10.03'!F239+'33.10.08'!F239+'33.10.21'!F239+'33.10.30'!F239+'33.10.31'!F239+'36.10.50'!F239+'37.10.01'!F239+'39.10.01'!F239+'39.10.50'!F239+'40.10.15'!F239+'43.10.10'!F239+'43.10.14'!F239+'43.10.33'!F239+A!F239+B!F239</f>
        <v>0</v>
      </c>
      <c r="G71" s="162">
        <f>'30.10.05'!G239+'31.10.03'!G239+'33.10.08'!G239+'33.10.21'!G239+'33.10.30'!G239+'33.10.31'!G239+'36.10.50'!G239+'37.10.01'!G239+'39.10.01'!G239+'39.10.50'!G239+'40.10.15'!G239+'43.10.10'!G239+'43.10.14'!G239+'43.10.33'!G239+A!G239+B!G239</f>
        <v>0</v>
      </c>
      <c r="H71" s="162">
        <f>'30.10.05'!H239+'31.10.03'!H239+'33.10.08'!H239+'33.10.21'!H239+'33.10.30'!H239+'33.10.31'!H239+'36.10.50'!H239+'37.10.01'!H239+'39.10.01'!H239+'39.10.50'!H239+'40.10.15'!H239+'43.10.10'!H239+'43.10.14'!H239+'43.10.33'!H239+A!H239+B!H239</f>
        <v>0</v>
      </c>
      <c r="I71" s="162">
        <f>'30.10.05'!I239+'31.10.03'!I239+'33.10.08'!I239+'33.10.21'!I239+'33.10.30'!I239+'33.10.31'!I239+'36.10.50'!I239+'37.10.01'!I239+'39.10.01'!I239+'39.10.50'!I239+'40.10.15'!I239+'43.10.10'!I239+'43.10.14'!I239+'43.10.33'!I239+A!I239+B!I239</f>
        <v>0</v>
      </c>
      <c r="J71" s="163">
        <f>'30.10.05'!J239+'31.10.03'!J239+'33.10.08'!J239+'33.10.21'!J239+'33.10.30'!J239+'33.10.31'!J239+'36.10.50'!J239+'37.10.01'!J239+'39.10.01'!J239+'39.10.50'!J239+'40.10.15'!J239+'43.10.10'!J239+'43.10.14'!J239+'43.10.33'!J239+A!J239+B!J239</f>
        <v>0</v>
      </c>
      <c r="K71" s="163">
        <f>'30.10.05'!K239+'31.10.03'!K239+'33.10.08'!K239+'33.10.21'!K239+'33.10.30'!K239+'33.10.31'!K239+'36.10.50'!K239+'37.10.01'!K239+'39.10.01'!K239+'39.10.50'!K239+'40.10.15'!K239+'43.10.10'!K239+'43.10.14'!K239+'43.10.33'!K239+A!K239+B!K239</f>
        <v>0</v>
      </c>
      <c r="L71" s="460">
        <f>'30.10.05'!L239+'31.10.03'!L239+'33.10.08'!L239+'33.10.21'!L239+'33.10.30'!L239+'33.10.31'!L239+'36.10.50'!L239+'37.10.01'!L239+'39.10.01'!L239+'39.10.50'!L239+'40.10.15'!L239+'43.10.10'!L239+'43.10.14'!L239+'43.10.33'!L239+A!L239+B!L239</f>
        <v>0</v>
      </c>
    </row>
    <row r="72" spans="1:12" s="91" customFormat="1" ht="15" customHeight="1" x14ac:dyDescent="0.2">
      <c r="A72" s="942" t="s">
        <v>95</v>
      </c>
      <c r="B72" s="943"/>
      <c r="C72" s="446" t="s">
        <v>147</v>
      </c>
      <c r="D72" s="158">
        <f t="shared" si="2"/>
        <v>0</v>
      </c>
      <c r="E72" s="162"/>
      <c r="F72" s="162">
        <f>'30.10.05'!F240+'31.10.03'!F240+'33.10.08'!F240+'33.10.21'!F240+'33.10.30'!F240+'33.10.31'!F240+'36.10.50'!F240+'37.10.01'!F240+'39.10.01'!F240+'39.10.50'!F240+'40.10.15'!F240+'43.10.10'!F240+'43.10.14'!F240+'43.10.33'!F240+A!F240+B!F240</f>
        <v>0</v>
      </c>
      <c r="G72" s="162">
        <f>'30.10.05'!G240+'31.10.03'!G240+'33.10.08'!G240+'33.10.21'!G240+'33.10.30'!G240+'33.10.31'!G240+'36.10.50'!G240+'37.10.01'!G240+'39.10.01'!G240+'39.10.50'!G240+'40.10.15'!G240+'43.10.10'!G240+'43.10.14'!G240+'43.10.33'!G240+A!G240+B!G240</f>
        <v>0</v>
      </c>
      <c r="H72" s="162">
        <f>'30.10.05'!H240+'31.10.03'!H240+'33.10.08'!H240+'33.10.21'!H240+'33.10.30'!H240+'33.10.31'!H240+'36.10.50'!H240+'37.10.01'!H240+'39.10.01'!H240+'39.10.50'!H240+'40.10.15'!H240+'43.10.10'!H240+'43.10.14'!H240+'43.10.33'!H240+A!H240+B!H240</f>
        <v>0</v>
      </c>
      <c r="I72" s="162">
        <f>'30.10.05'!I240+'31.10.03'!I240+'33.10.08'!I240+'33.10.21'!I240+'33.10.30'!I240+'33.10.31'!I240+'36.10.50'!I240+'37.10.01'!I240+'39.10.01'!I240+'39.10.50'!I240+'40.10.15'!I240+'43.10.10'!I240+'43.10.14'!I240+'43.10.33'!I240+A!I240+B!I240</f>
        <v>0</v>
      </c>
      <c r="J72" s="163">
        <f>'30.10.05'!J240+'31.10.03'!J240+'33.10.08'!J240+'33.10.21'!J240+'33.10.30'!J240+'33.10.31'!J240+'36.10.50'!J240+'37.10.01'!J240+'39.10.01'!J240+'39.10.50'!J240+'40.10.15'!J240+'43.10.10'!J240+'43.10.14'!J240+'43.10.33'!J240+A!J240+B!J240</f>
        <v>0</v>
      </c>
      <c r="K72" s="163">
        <f>'30.10.05'!K240+'31.10.03'!K240+'33.10.08'!K240+'33.10.21'!K240+'33.10.30'!K240+'33.10.31'!K240+'36.10.50'!K240+'37.10.01'!K240+'39.10.01'!K240+'39.10.50'!K240+'40.10.15'!K240+'43.10.10'!K240+'43.10.14'!K240+'43.10.33'!K240+A!K240+B!K240</f>
        <v>0</v>
      </c>
      <c r="L72" s="460">
        <f>'30.10.05'!L240+'31.10.03'!L240+'33.10.08'!L240+'33.10.21'!L240+'33.10.30'!L240+'33.10.31'!L240+'36.10.50'!L240+'37.10.01'!L240+'39.10.01'!L240+'39.10.50'!L240+'40.10.15'!L240+'43.10.10'!L240+'43.10.14'!L240+'43.10.33'!L240+A!L240+B!L240</f>
        <v>0</v>
      </c>
    </row>
    <row r="73" spans="1:12" s="91" customFormat="1" ht="15" customHeight="1" x14ac:dyDescent="0.2">
      <c r="A73" s="447"/>
      <c r="B73" s="445" t="s">
        <v>349</v>
      </c>
      <c r="C73" s="446" t="s">
        <v>148</v>
      </c>
      <c r="D73" s="158">
        <f t="shared" si="2"/>
        <v>0</v>
      </c>
      <c r="E73" s="162"/>
      <c r="F73" s="162">
        <f>'30.10.05'!F241+'31.10.03'!F241+'33.10.08'!F241+'33.10.21'!F241+'33.10.30'!F241+'33.10.31'!F241+'36.10.50'!F241+'37.10.01'!F241+'39.10.01'!F241+'39.10.50'!F241+'40.10.15'!F241+'43.10.10'!F241+'43.10.14'!F241+'43.10.33'!F241+A!F241+B!F241</f>
        <v>0</v>
      </c>
      <c r="G73" s="162">
        <f>'30.10.05'!G241+'31.10.03'!G241+'33.10.08'!G241+'33.10.21'!G241+'33.10.30'!G241+'33.10.31'!G241+'36.10.50'!G241+'37.10.01'!G241+'39.10.01'!G241+'39.10.50'!G241+'40.10.15'!G241+'43.10.10'!G241+'43.10.14'!G241+'43.10.33'!G241+A!G241+B!G241</f>
        <v>0</v>
      </c>
      <c r="H73" s="162">
        <f>'30.10.05'!H241+'31.10.03'!H241+'33.10.08'!H241+'33.10.21'!H241+'33.10.30'!H241+'33.10.31'!H241+'36.10.50'!H241+'37.10.01'!H241+'39.10.01'!H241+'39.10.50'!H241+'40.10.15'!H241+'43.10.10'!H241+'43.10.14'!H241+'43.10.33'!H241+A!H241+B!H241</f>
        <v>0</v>
      </c>
      <c r="I73" s="162">
        <f>'30.10.05'!I241+'31.10.03'!I241+'33.10.08'!I241+'33.10.21'!I241+'33.10.30'!I241+'33.10.31'!I241+'36.10.50'!I241+'37.10.01'!I241+'39.10.01'!I241+'39.10.50'!I241+'40.10.15'!I241+'43.10.10'!I241+'43.10.14'!I241+'43.10.33'!I241+A!I241+B!I241</f>
        <v>0</v>
      </c>
      <c r="J73" s="163">
        <f>'30.10.05'!J241+'31.10.03'!J241+'33.10.08'!J241+'33.10.21'!J241+'33.10.30'!J241+'33.10.31'!J241+'36.10.50'!J241+'37.10.01'!J241+'39.10.01'!J241+'39.10.50'!J241+'40.10.15'!J241+'43.10.10'!J241+'43.10.14'!J241+'43.10.33'!J241+A!J241+B!J241</f>
        <v>0</v>
      </c>
      <c r="K73" s="163">
        <f>'30.10.05'!K241+'31.10.03'!K241+'33.10.08'!K241+'33.10.21'!K241+'33.10.30'!K241+'33.10.31'!K241+'36.10.50'!K241+'37.10.01'!K241+'39.10.01'!K241+'39.10.50'!K241+'40.10.15'!K241+'43.10.10'!K241+'43.10.14'!K241+'43.10.33'!K241+A!K241+B!K241</f>
        <v>0</v>
      </c>
      <c r="L73" s="460">
        <f>'30.10.05'!L241+'31.10.03'!L241+'33.10.08'!L241+'33.10.21'!L241+'33.10.30'!L241+'33.10.31'!L241+'36.10.50'!L241+'37.10.01'!L241+'39.10.01'!L241+'39.10.50'!L241+'40.10.15'!L241+'43.10.10'!L241+'43.10.14'!L241+'43.10.33'!L241+A!L241+B!L241</f>
        <v>0</v>
      </c>
    </row>
    <row r="74" spans="1:12" s="91" customFormat="1" ht="15" customHeight="1" x14ac:dyDescent="0.2">
      <c r="A74" s="447"/>
      <c r="B74" s="445" t="s">
        <v>350</v>
      </c>
      <c r="C74" s="446" t="s">
        <v>149</v>
      </c>
      <c r="D74" s="158">
        <f t="shared" si="2"/>
        <v>0</v>
      </c>
      <c r="E74" s="162"/>
      <c r="F74" s="162">
        <f>'30.10.05'!F242+'31.10.03'!F242+'33.10.08'!F242+'33.10.21'!F242+'33.10.30'!F242+'33.10.31'!F242+'36.10.50'!F242+'37.10.01'!F242+'39.10.01'!F242+'39.10.50'!F242+'40.10.15'!F242+'43.10.10'!F242+'43.10.14'!F242+'43.10.33'!F242+A!F242+B!F242</f>
        <v>0</v>
      </c>
      <c r="G74" s="162">
        <f>'30.10.05'!G242+'31.10.03'!G242+'33.10.08'!G242+'33.10.21'!G242+'33.10.30'!G242+'33.10.31'!G242+'36.10.50'!G242+'37.10.01'!G242+'39.10.01'!G242+'39.10.50'!G242+'40.10.15'!G242+'43.10.10'!G242+'43.10.14'!G242+'43.10.33'!G242+A!G242+B!G242</f>
        <v>0</v>
      </c>
      <c r="H74" s="162">
        <f>'30.10.05'!H242+'31.10.03'!H242+'33.10.08'!H242+'33.10.21'!H242+'33.10.30'!H242+'33.10.31'!H242+'36.10.50'!H242+'37.10.01'!H242+'39.10.01'!H242+'39.10.50'!H242+'40.10.15'!H242+'43.10.10'!H242+'43.10.14'!H242+'43.10.33'!H242+A!H242+B!H242</f>
        <v>0</v>
      </c>
      <c r="I74" s="162">
        <f>'30.10.05'!I242+'31.10.03'!I242+'33.10.08'!I242+'33.10.21'!I242+'33.10.30'!I242+'33.10.31'!I242+'36.10.50'!I242+'37.10.01'!I242+'39.10.01'!I242+'39.10.50'!I242+'40.10.15'!I242+'43.10.10'!I242+'43.10.14'!I242+'43.10.33'!I242+A!I242+B!I242</f>
        <v>0</v>
      </c>
      <c r="J74" s="163">
        <f>'30.10.05'!J242+'31.10.03'!J242+'33.10.08'!J242+'33.10.21'!J242+'33.10.30'!J242+'33.10.31'!J242+'36.10.50'!J242+'37.10.01'!J242+'39.10.01'!J242+'39.10.50'!J242+'40.10.15'!J242+'43.10.10'!J242+'43.10.14'!J242+'43.10.33'!J242+A!J242+B!J242</f>
        <v>0</v>
      </c>
      <c r="K74" s="163">
        <f>'30.10.05'!K242+'31.10.03'!K242+'33.10.08'!K242+'33.10.21'!K242+'33.10.30'!K242+'33.10.31'!K242+'36.10.50'!K242+'37.10.01'!K242+'39.10.01'!K242+'39.10.50'!K242+'40.10.15'!K242+'43.10.10'!K242+'43.10.14'!K242+'43.10.33'!K242+A!K242+B!K242</f>
        <v>0</v>
      </c>
      <c r="L74" s="460">
        <f>'30.10.05'!L242+'31.10.03'!L242+'33.10.08'!L242+'33.10.21'!L242+'33.10.30'!L242+'33.10.31'!L242+'36.10.50'!L242+'37.10.01'!L242+'39.10.01'!L242+'39.10.50'!L242+'40.10.15'!L242+'43.10.10'!L242+'43.10.14'!L242+'43.10.33'!L242+A!L242+B!L242</f>
        <v>0</v>
      </c>
    </row>
    <row r="75" spans="1:12" s="91" customFormat="1" ht="15" customHeight="1" x14ac:dyDescent="0.2">
      <c r="A75" s="447"/>
      <c r="B75" s="445" t="s">
        <v>351</v>
      </c>
      <c r="C75" s="446" t="s">
        <v>432</v>
      </c>
      <c r="D75" s="158">
        <f t="shared" si="2"/>
        <v>0</v>
      </c>
      <c r="E75" s="162"/>
      <c r="F75" s="162">
        <f>'30.10.05'!F243+'31.10.03'!F243+'33.10.08'!F243+'33.10.21'!F243+'33.10.30'!F243+'33.10.31'!F243+'36.10.50'!F243+'37.10.01'!F243+'39.10.01'!F243+'39.10.50'!F243+'40.10.15'!F243+'43.10.10'!F243+'43.10.14'!F243+'43.10.33'!F243+A!F243+B!F243</f>
        <v>0</v>
      </c>
      <c r="G75" s="162">
        <f>'30.10.05'!G243+'31.10.03'!G243+'33.10.08'!G243+'33.10.21'!G243+'33.10.30'!G243+'33.10.31'!G243+'36.10.50'!G243+'37.10.01'!G243+'39.10.01'!G243+'39.10.50'!G243+'40.10.15'!G243+'43.10.10'!G243+'43.10.14'!G243+'43.10.33'!G243+A!G243+B!G243</f>
        <v>0</v>
      </c>
      <c r="H75" s="162">
        <f>'30.10.05'!H243+'31.10.03'!H243+'33.10.08'!H243+'33.10.21'!H243+'33.10.30'!H243+'33.10.31'!H243+'36.10.50'!H243+'37.10.01'!H243+'39.10.01'!H243+'39.10.50'!H243+'40.10.15'!H243+'43.10.10'!H243+'43.10.14'!H243+'43.10.33'!H243+A!H243+B!H243</f>
        <v>0</v>
      </c>
      <c r="I75" s="162">
        <f>'30.10.05'!I243+'31.10.03'!I243+'33.10.08'!I243+'33.10.21'!I243+'33.10.30'!I243+'33.10.31'!I243+'36.10.50'!I243+'37.10.01'!I243+'39.10.01'!I243+'39.10.50'!I243+'40.10.15'!I243+'43.10.10'!I243+'43.10.14'!I243+'43.10.33'!I243+A!I243+B!I243</f>
        <v>0</v>
      </c>
      <c r="J75" s="163">
        <f>'30.10.05'!J243+'31.10.03'!J243+'33.10.08'!J243+'33.10.21'!J243+'33.10.30'!J243+'33.10.31'!J243+'36.10.50'!J243+'37.10.01'!J243+'39.10.01'!J243+'39.10.50'!J243+'40.10.15'!J243+'43.10.10'!J243+'43.10.14'!J243+'43.10.33'!J243+A!J243+B!J243</f>
        <v>0</v>
      </c>
      <c r="K75" s="163">
        <f>'30.10.05'!K243+'31.10.03'!K243+'33.10.08'!K243+'33.10.21'!K243+'33.10.30'!K243+'33.10.31'!K243+'36.10.50'!K243+'37.10.01'!K243+'39.10.01'!K243+'39.10.50'!K243+'40.10.15'!K243+'43.10.10'!K243+'43.10.14'!K243+'43.10.33'!K243+A!K243+B!K243</f>
        <v>0</v>
      </c>
      <c r="L75" s="460">
        <f>'30.10.05'!L243+'31.10.03'!L243+'33.10.08'!L243+'33.10.21'!L243+'33.10.30'!L243+'33.10.31'!L243+'36.10.50'!L243+'37.10.01'!L243+'39.10.01'!L243+'39.10.50'!L243+'40.10.15'!L243+'43.10.10'!L243+'43.10.14'!L243+'43.10.33'!L243+A!L243+B!L243</f>
        <v>0</v>
      </c>
    </row>
    <row r="76" spans="1:12" s="91" customFormat="1" ht="15" customHeight="1" x14ac:dyDescent="0.2">
      <c r="A76" s="928" t="s">
        <v>96</v>
      </c>
      <c r="B76" s="929"/>
      <c r="C76" s="446" t="s">
        <v>433</v>
      </c>
      <c r="D76" s="158">
        <f t="shared" si="2"/>
        <v>0</v>
      </c>
      <c r="E76" s="162"/>
      <c r="F76" s="162">
        <f>'30.10.05'!F244+'31.10.03'!F244+'33.10.08'!F244+'33.10.21'!F244+'33.10.30'!F244+'33.10.31'!F244+'36.10.50'!F244+'37.10.01'!F244+'39.10.01'!F244+'39.10.50'!F244+'40.10.15'!F244+'43.10.10'!F244+'43.10.14'!F244+'43.10.33'!F244+A!F244+B!F244</f>
        <v>0</v>
      </c>
      <c r="G76" s="162">
        <f>'30.10.05'!G244+'31.10.03'!G244+'33.10.08'!G244+'33.10.21'!G244+'33.10.30'!G244+'33.10.31'!G244+'36.10.50'!G244+'37.10.01'!G244+'39.10.01'!G244+'39.10.50'!G244+'40.10.15'!G244+'43.10.10'!G244+'43.10.14'!G244+'43.10.33'!G244+A!G244+B!G244</f>
        <v>0</v>
      </c>
      <c r="H76" s="162">
        <f>'30.10.05'!H244+'31.10.03'!H244+'33.10.08'!H244+'33.10.21'!H244+'33.10.30'!H244+'33.10.31'!H244+'36.10.50'!H244+'37.10.01'!H244+'39.10.01'!H244+'39.10.50'!H244+'40.10.15'!H244+'43.10.10'!H244+'43.10.14'!H244+'43.10.33'!H244+A!H244+B!H244</f>
        <v>0</v>
      </c>
      <c r="I76" s="162">
        <f>'30.10.05'!I244+'31.10.03'!I244+'33.10.08'!I244+'33.10.21'!I244+'33.10.30'!I244+'33.10.31'!I244+'36.10.50'!I244+'37.10.01'!I244+'39.10.01'!I244+'39.10.50'!I244+'40.10.15'!I244+'43.10.10'!I244+'43.10.14'!I244+'43.10.33'!I244+A!I244+B!I244</f>
        <v>0</v>
      </c>
      <c r="J76" s="163">
        <f>'30.10.05'!J244+'31.10.03'!J244+'33.10.08'!J244+'33.10.21'!J244+'33.10.30'!J244+'33.10.31'!J244+'36.10.50'!J244+'37.10.01'!J244+'39.10.01'!J244+'39.10.50'!J244+'40.10.15'!J244+'43.10.10'!J244+'43.10.14'!J244+'43.10.33'!J244+A!J244+B!J244</f>
        <v>0</v>
      </c>
      <c r="K76" s="163">
        <f>'30.10.05'!K244+'31.10.03'!K244+'33.10.08'!K244+'33.10.21'!K244+'33.10.30'!K244+'33.10.31'!K244+'36.10.50'!K244+'37.10.01'!K244+'39.10.01'!K244+'39.10.50'!K244+'40.10.15'!K244+'43.10.10'!K244+'43.10.14'!K244+'43.10.33'!K244+A!K244+B!K244</f>
        <v>0</v>
      </c>
      <c r="L76" s="460">
        <f>'30.10.05'!L244+'31.10.03'!L244+'33.10.08'!L244+'33.10.21'!L244+'33.10.30'!L244+'33.10.31'!L244+'36.10.50'!L244+'37.10.01'!L244+'39.10.01'!L244+'39.10.50'!L244+'40.10.15'!L244+'43.10.10'!L244+'43.10.14'!L244+'43.10.33'!L244+A!L244+B!L244</f>
        <v>0</v>
      </c>
    </row>
    <row r="77" spans="1:12" s="91" customFormat="1" ht="15" customHeight="1" x14ac:dyDescent="0.2">
      <c r="A77" s="469"/>
      <c r="B77" s="445" t="s">
        <v>349</v>
      </c>
      <c r="C77" s="446" t="s">
        <v>434</v>
      </c>
      <c r="D77" s="158">
        <f t="shared" si="2"/>
        <v>0</v>
      </c>
      <c r="E77" s="162"/>
      <c r="F77" s="162">
        <f>'30.10.05'!F245+'31.10.03'!F245+'33.10.08'!F245+'33.10.21'!F245+'33.10.30'!F245+'33.10.31'!F245+'36.10.50'!F245+'37.10.01'!F245+'39.10.01'!F245+'39.10.50'!F245+'40.10.15'!F245+'43.10.10'!F245+'43.10.14'!F245+'43.10.33'!F245+A!F245+B!F245</f>
        <v>0</v>
      </c>
      <c r="G77" s="162">
        <f>'30.10.05'!G245+'31.10.03'!G245+'33.10.08'!G245+'33.10.21'!G245+'33.10.30'!G245+'33.10.31'!G245+'36.10.50'!G245+'37.10.01'!G245+'39.10.01'!G245+'39.10.50'!G245+'40.10.15'!G245+'43.10.10'!G245+'43.10.14'!G245+'43.10.33'!G245+A!G245+B!G245</f>
        <v>0</v>
      </c>
      <c r="H77" s="162">
        <f>'30.10.05'!H245+'31.10.03'!H245+'33.10.08'!H245+'33.10.21'!H245+'33.10.30'!H245+'33.10.31'!H245+'36.10.50'!H245+'37.10.01'!H245+'39.10.01'!H245+'39.10.50'!H245+'40.10.15'!H245+'43.10.10'!H245+'43.10.14'!H245+'43.10.33'!H245+A!H245+B!H245</f>
        <v>0</v>
      </c>
      <c r="I77" s="162">
        <f>'30.10.05'!I245+'31.10.03'!I245+'33.10.08'!I245+'33.10.21'!I245+'33.10.30'!I245+'33.10.31'!I245+'36.10.50'!I245+'37.10.01'!I245+'39.10.01'!I245+'39.10.50'!I245+'40.10.15'!I245+'43.10.10'!I245+'43.10.14'!I245+'43.10.33'!I245+A!I245+B!I245</f>
        <v>0</v>
      </c>
      <c r="J77" s="163">
        <f>'30.10.05'!J245+'31.10.03'!J245+'33.10.08'!J245+'33.10.21'!J245+'33.10.30'!J245+'33.10.31'!J245+'36.10.50'!J245+'37.10.01'!J245+'39.10.01'!J245+'39.10.50'!J245+'40.10.15'!J245+'43.10.10'!J245+'43.10.14'!J245+'43.10.33'!J245+A!J245+B!J245</f>
        <v>0</v>
      </c>
      <c r="K77" s="163">
        <f>'30.10.05'!K245+'31.10.03'!K245+'33.10.08'!K245+'33.10.21'!K245+'33.10.30'!K245+'33.10.31'!K245+'36.10.50'!K245+'37.10.01'!K245+'39.10.01'!K245+'39.10.50'!K245+'40.10.15'!K245+'43.10.10'!K245+'43.10.14'!K245+'43.10.33'!K245+A!K245+B!K245</f>
        <v>0</v>
      </c>
      <c r="L77" s="460">
        <f>'30.10.05'!L245+'31.10.03'!L245+'33.10.08'!L245+'33.10.21'!L245+'33.10.30'!L245+'33.10.31'!L245+'36.10.50'!L245+'37.10.01'!L245+'39.10.01'!L245+'39.10.50'!L245+'40.10.15'!L245+'43.10.10'!L245+'43.10.14'!L245+'43.10.33'!L245+A!L245+B!L245</f>
        <v>0</v>
      </c>
    </row>
    <row r="78" spans="1:12" s="91" customFormat="1" ht="15" customHeight="1" x14ac:dyDescent="0.2">
      <c r="A78" s="469"/>
      <c r="B78" s="445" t="s">
        <v>350</v>
      </c>
      <c r="C78" s="446" t="s">
        <v>435</v>
      </c>
      <c r="D78" s="158">
        <f t="shared" si="2"/>
        <v>0</v>
      </c>
      <c r="E78" s="162"/>
      <c r="F78" s="162">
        <f>'30.10.05'!F246+'31.10.03'!F246+'33.10.08'!F246+'33.10.21'!F246+'33.10.30'!F246+'33.10.31'!F246+'36.10.50'!F246+'37.10.01'!F246+'39.10.01'!F246+'39.10.50'!F246+'40.10.15'!F246+'43.10.10'!F246+'43.10.14'!F246+'43.10.33'!F246+A!F246+B!F246</f>
        <v>0</v>
      </c>
      <c r="G78" s="162">
        <f>'30.10.05'!G246+'31.10.03'!G246+'33.10.08'!G246+'33.10.21'!G246+'33.10.30'!G246+'33.10.31'!G246+'36.10.50'!G246+'37.10.01'!G246+'39.10.01'!G246+'39.10.50'!G246+'40.10.15'!G246+'43.10.10'!G246+'43.10.14'!G246+'43.10.33'!G246+A!G246+B!G246</f>
        <v>0</v>
      </c>
      <c r="H78" s="162">
        <f>'30.10.05'!H246+'31.10.03'!H246+'33.10.08'!H246+'33.10.21'!H246+'33.10.30'!H246+'33.10.31'!H246+'36.10.50'!H246+'37.10.01'!H246+'39.10.01'!H246+'39.10.50'!H246+'40.10.15'!H246+'43.10.10'!H246+'43.10.14'!H246+'43.10.33'!H246+A!H246+B!H246</f>
        <v>0</v>
      </c>
      <c r="I78" s="162">
        <f>'30.10.05'!I246+'31.10.03'!I246+'33.10.08'!I246+'33.10.21'!I246+'33.10.30'!I246+'33.10.31'!I246+'36.10.50'!I246+'37.10.01'!I246+'39.10.01'!I246+'39.10.50'!I246+'40.10.15'!I246+'43.10.10'!I246+'43.10.14'!I246+'43.10.33'!I246+A!I246+B!I246</f>
        <v>0</v>
      </c>
      <c r="J78" s="163">
        <f>'30.10.05'!J246+'31.10.03'!J246+'33.10.08'!J246+'33.10.21'!J246+'33.10.30'!J246+'33.10.31'!J246+'36.10.50'!J246+'37.10.01'!J246+'39.10.01'!J246+'39.10.50'!J246+'40.10.15'!J246+'43.10.10'!J246+'43.10.14'!J246+'43.10.33'!J246+A!J246+B!J246</f>
        <v>0</v>
      </c>
      <c r="K78" s="163">
        <f>'30.10.05'!K246+'31.10.03'!K246+'33.10.08'!K246+'33.10.21'!K246+'33.10.30'!K246+'33.10.31'!K246+'36.10.50'!K246+'37.10.01'!K246+'39.10.01'!K246+'39.10.50'!K246+'40.10.15'!K246+'43.10.10'!K246+'43.10.14'!K246+'43.10.33'!K246+A!K246+B!K246</f>
        <v>0</v>
      </c>
      <c r="L78" s="460">
        <f>'30.10.05'!L246+'31.10.03'!L246+'33.10.08'!L246+'33.10.21'!L246+'33.10.30'!L246+'33.10.31'!L246+'36.10.50'!L246+'37.10.01'!L246+'39.10.01'!L246+'39.10.50'!L246+'40.10.15'!L246+'43.10.10'!L246+'43.10.14'!L246+'43.10.33'!L246+A!L246+B!L246</f>
        <v>0</v>
      </c>
    </row>
    <row r="79" spans="1:12" s="91" customFormat="1" ht="15" customHeight="1" x14ac:dyDescent="0.2">
      <c r="A79" s="469"/>
      <c r="B79" s="445" t="s">
        <v>351</v>
      </c>
      <c r="C79" s="446" t="s">
        <v>436</v>
      </c>
      <c r="D79" s="158">
        <f t="shared" si="2"/>
        <v>0</v>
      </c>
      <c r="E79" s="162"/>
      <c r="F79" s="162">
        <f>'30.10.05'!F247+'31.10.03'!F247+'33.10.08'!F247+'33.10.21'!F247+'33.10.30'!F247+'33.10.31'!F247+'36.10.50'!F247+'37.10.01'!F247+'39.10.01'!F247+'39.10.50'!F247+'40.10.15'!F247+'43.10.10'!F247+'43.10.14'!F247+'43.10.33'!F247+A!F247+B!F247</f>
        <v>0</v>
      </c>
      <c r="G79" s="162">
        <f>'30.10.05'!G247+'31.10.03'!G247+'33.10.08'!G247+'33.10.21'!G247+'33.10.30'!G247+'33.10.31'!G247+'36.10.50'!G247+'37.10.01'!G247+'39.10.01'!G247+'39.10.50'!G247+'40.10.15'!G247+'43.10.10'!G247+'43.10.14'!G247+'43.10.33'!G247+A!G247+B!G247</f>
        <v>0</v>
      </c>
      <c r="H79" s="162">
        <f>'30.10.05'!H247+'31.10.03'!H247+'33.10.08'!H247+'33.10.21'!H247+'33.10.30'!H247+'33.10.31'!H247+'36.10.50'!H247+'37.10.01'!H247+'39.10.01'!H247+'39.10.50'!H247+'40.10.15'!H247+'43.10.10'!H247+'43.10.14'!H247+'43.10.33'!H247+A!H247+B!H247</f>
        <v>0</v>
      </c>
      <c r="I79" s="162">
        <f>'30.10.05'!I247+'31.10.03'!I247+'33.10.08'!I247+'33.10.21'!I247+'33.10.30'!I247+'33.10.31'!I247+'36.10.50'!I247+'37.10.01'!I247+'39.10.01'!I247+'39.10.50'!I247+'40.10.15'!I247+'43.10.10'!I247+'43.10.14'!I247+'43.10.33'!I247+A!I247+B!I247</f>
        <v>0</v>
      </c>
      <c r="J79" s="163">
        <f>'30.10.05'!J247+'31.10.03'!J247+'33.10.08'!J247+'33.10.21'!J247+'33.10.30'!J247+'33.10.31'!J247+'36.10.50'!J247+'37.10.01'!J247+'39.10.01'!J247+'39.10.50'!J247+'40.10.15'!J247+'43.10.10'!J247+'43.10.14'!J247+'43.10.33'!J247+A!J247+B!J247</f>
        <v>0</v>
      </c>
      <c r="K79" s="163">
        <f>'30.10.05'!K247+'31.10.03'!K247+'33.10.08'!K247+'33.10.21'!K247+'33.10.30'!K247+'33.10.31'!K247+'36.10.50'!K247+'37.10.01'!K247+'39.10.01'!K247+'39.10.50'!K247+'40.10.15'!K247+'43.10.10'!K247+'43.10.14'!K247+'43.10.33'!K247+A!K247+B!K247</f>
        <v>0</v>
      </c>
      <c r="L79" s="460">
        <f>'30.10.05'!L247+'31.10.03'!L247+'33.10.08'!L247+'33.10.21'!L247+'33.10.30'!L247+'33.10.31'!L247+'36.10.50'!L247+'37.10.01'!L247+'39.10.01'!L247+'39.10.50'!L247+'40.10.15'!L247+'43.10.10'!L247+'43.10.14'!L247+'43.10.33'!L247+A!L247+B!L247</f>
        <v>0</v>
      </c>
    </row>
    <row r="80" spans="1:12" s="91" customFormat="1" ht="15" customHeight="1" x14ac:dyDescent="0.2">
      <c r="A80" s="928" t="s">
        <v>428</v>
      </c>
      <c r="B80" s="929"/>
      <c r="C80" s="446" t="s">
        <v>437</v>
      </c>
      <c r="D80" s="158">
        <f t="shared" si="2"/>
        <v>0</v>
      </c>
      <c r="E80" s="162"/>
      <c r="F80" s="162">
        <f>'30.10.05'!F248+'31.10.03'!F248+'33.10.08'!F248+'33.10.21'!F248+'33.10.30'!F248+'33.10.31'!F248+'36.10.50'!F248+'37.10.01'!F248+'39.10.01'!F248+'39.10.50'!F248+'40.10.15'!F248+'43.10.10'!F248+'43.10.14'!F248+'43.10.33'!F248+A!F248+B!F248</f>
        <v>0</v>
      </c>
      <c r="G80" s="162">
        <f>'30.10.05'!G248+'31.10.03'!G248+'33.10.08'!G248+'33.10.21'!G248+'33.10.30'!G248+'33.10.31'!G248+'36.10.50'!G248+'37.10.01'!G248+'39.10.01'!G248+'39.10.50'!G248+'40.10.15'!G248+'43.10.10'!G248+'43.10.14'!G248+'43.10.33'!G248+A!G248+B!G248</f>
        <v>0</v>
      </c>
      <c r="H80" s="162">
        <f>'30.10.05'!H248+'31.10.03'!H248+'33.10.08'!H248+'33.10.21'!H248+'33.10.30'!H248+'33.10.31'!H248+'36.10.50'!H248+'37.10.01'!H248+'39.10.01'!H248+'39.10.50'!H248+'40.10.15'!H248+'43.10.10'!H248+'43.10.14'!H248+'43.10.33'!H248+A!H248+B!H248</f>
        <v>0</v>
      </c>
      <c r="I80" s="162">
        <f>'30.10.05'!I248+'31.10.03'!I248+'33.10.08'!I248+'33.10.21'!I248+'33.10.30'!I248+'33.10.31'!I248+'36.10.50'!I248+'37.10.01'!I248+'39.10.01'!I248+'39.10.50'!I248+'40.10.15'!I248+'43.10.10'!I248+'43.10.14'!I248+'43.10.33'!I248+A!I248+B!I248</f>
        <v>0</v>
      </c>
      <c r="J80" s="163">
        <f>'30.10.05'!J248+'31.10.03'!J248+'33.10.08'!J248+'33.10.21'!J248+'33.10.30'!J248+'33.10.31'!J248+'36.10.50'!J248+'37.10.01'!J248+'39.10.01'!J248+'39.10.50'!J248+'40.10.15'!J248+'43.10.10'!J248+'43.10.14'!J248+'43.10.33'!J248+A!J248+B!J248</f>
        <v>0</v>
      </c>
      <c r="K80" s="163">
        <f>'30.10.05'!K248+'31.10.03'!K248+'33.10.08'!K248+'33.10.21'!K248+'33.10.30'!K248+'33.10.31'!K248+'36.10.50'!K248+'37.10.01'!K248+'39.10.01'!K248+'39.10.50'!K248+'40.10.15'!K248+'43.10.10'!K248+'43.10.14'!K248+'43.10.33'!K248+A!K248+B!K248</f>
        <v>0</v>
      </c>
      <c r="L80" s="460">
        <f>'30.10.05'!L248+'31.10.03'!L248+'33.10.08'!L248+'33.10.21'!L248+'33.10.30'!L248+'33.10.31'!L248+'36.10.50'!L248+'37.10.01'!L248+'39.10.01'!L248+'39.10.50'!L248+'40.10.15'!L248+'43.10.10'!L248+'43.10.14'!L248+'43.10.33'!L248+A!L248+B!L248</f>
        <v>0</v>
      </c>
    </row>
    <row r="81" spans="1:12" s="91" customFormat="1" ht="15" customHeight="1" x14ac:dyDescent="0.2">
      <c r="A81" s="469"/>
      <c r="B81" s="445" t="s">
        <v>349</v>
      </c>
      <c r="C81" s="446" t="s">
        <v>438</v>
      </c>
      <c r="D81" s="158">
        <f t="shared" si="2"/>
        <v>0</v>
      </c>
      <c r="E81" s="162"/>
      <c r="F81" s="162">
        <f>'30.10.05'!F249+'31.10.03'!F249+'33.10.08'!F249+'33.10.21'!F249+'33.10.30'!F249+'33.10.31'!F249+'36.10.50'!F249+'37.10.01'!F249+'39.10.01'!F249+'39.10.50'!F249+'40.10.15'!F249+'43.10.10'!F249+'43.10.14'!F249+'43.10.33'!F249+A!F249+B!F249</f>
        <v>0</v>
      </c>
      <c r="G81" s="162">
        <f>'30.10.05'!G249+'31.10.03'!G249+'33.10.08'!G249+'33.10.21'!G249+'33.10.30'!G249+'33.10.31'!G249+'36.10.50'!G249+'37.10.01'!G249+'39.10.01'!G249+'39.10.50'!G249+'40.10.15'!G249+'43.10.10'!G249+'43.10.14'!G249+'43.10.33'!G249+A!G249+B!G249</f>
        <v>0</v>
      </c>
      <c r="H81" s="162">
        <f>'30.10.05'!H249+'31.10.03'!H249+'33.10.08'!H249+'33.10.21'!H249+'33.10.30'!H249+'33.10.31'!H249+'36.10.50'!H249+'37.10.01'!H249+'39.10.01'!H249+'39.10.50'!H249+'40.10.15'!H249+'43.10.10'!H249+'43.10.14'!H249+'43.10.33'!H249+A!H249+B!H249</f>
        <v>0</v>
      </c>
      <c r="I81" s="162">
        <f>'30.10.05'!I249+'31.10.03'!I249+'33.10.08'!I249+'33.10.21'!I249+'33.10.30'!I249+'33.10.31'!I249+'36.10.50'!I249+'37.10.01'!I249+'39.10.01'!I249+'39.10.50'!I249+'40.10.15'!I249+'43.10.10'!I249+'43.10.14'!I249+'43.10.33'!I249+A!I249+B!I249</f>
        <v>0</v>
      </c>
      <c r="J81" s="163">
        <f>'30.10.05'!J249+'31.10.03'!J249+'33.10.08'!J249+'33.10.21'!J249+'33.10.30'!J249+'33.10.31'!J249+'36.10.50'!J249+'37.10.01'!J249+'39.10.01'!J249+'39.10.50'!J249+'40.10.15'!J249+'43.10.10'!J249+'43.10.14'!J249+'43.10.33'!J249+A!J249+B!J249</f>
        <v>0</v>
      </c>
      <c r="K81" s="163">
        <f>'30.10.05'!K249+'31.10.03'!K249+'33.10.08'!K249+'33.10.21'!K249+'33.10.30'!K249+'33.10.31'!K249+'36.10.50'!K249+'37.10.01'!K249+'39.10.01'!K249+'39.10.50'!K249+'40.10.15'!K249+'43.10.10'!K249+'43.10.14'!K249+'43.10.33'!K249+A!K249+B!K249</f>
        <v>0</v>
      </c>
      <c r="L81" s="460">
        <f>'30.10.05'!L249+'31.10.03'!L249+'33.10.08'!L249+'33.10.21'!L249+'33.10.30'!L249+'33.10.31'!L249+'36.10.50'!L249+'37.10.01'!L249+'39.10.01'!L249+'39.10.50'!L249+'40.10.15'!L249+'43.10.10'!L249+'43.10.14'!L249+'43.10.33'!L249+A!L249+B!L249</f>
        <v>0</v>
      </c>
    </row>
    <row r="82" spans="1:12" s="91" customFormat="1" ht="15" customHeight="1" x14ac:dyDescent="0.2">
      <c r="A82" s="469"/>
      <c r="B82" s="445" t="s">
        <v>350</v>
      </c>
      <c r="C82" s="446" t="s">
        <v>207</v>
      </c>
      <c r="D82" s="158">
        <f t="shared" si="2"/>
        <v>0</v>
      </c>
      <c r="E82" s="162"/>
      <c r="F82" s="162">
        <f>'30.10.05'!F250+'31.10.03'!F250+'33.10.08'!F250+'33.10.21'!F250+'33.10.30'!F250+'33.10.31'!F250+'36.10.50'!F250+'37.10.01'!F250+'39.10.01'!F250+'39.10.50'!F250+'40.10.15'!F250+'43.10.10'!F250+'43.10.14'!F250+'43.10.33'!F250+A!F250+B!F250</f>
        <v>0</v>
      </c>
      <c r="G82" s="162">
        <f>'30.10.05'!G250+'31.10.03'!G250+'33.10.08'!G250+'33.10.21'!G250+'33.10.30'!G250+'33.10.31'!G250+'36.10.50'!G250+'37.10.01'!G250+'39.10.01'!G250+'39.10.50'!G250+'40.10.15'!G250+'43.10.10'!G250+'43.10.14'!G250+'43.10.33'!G250+A!G250+B!G250</f>
        <v>0</v>
      </c>
      <c r="H82" s="162">
        <f>'30.10.05'!H250+'31.10.03'!H250+'33.10.08'!H250+'33.10.21'!H250+'33.10.30'!H250+'33.10.31'!H250+'36.10.50'!H250+'37.10.01'!H250+'39.10.01'!H250+'39.10.50'!H250+'40.10.15'!H250+'43.10.10'!H250+'43.10.14'!H250+'43.10.33'!H250+A!H250+B!H250</f>
        <v>0</v>
      </c>
      <c r="I82" s="162">
        <f>'30.10.05'!I250+'31.10.03'!I250+'33.10.08'!I250+'33.10.21'!I250+'33.10.30'!I250+'33.10.31'!I250+'36.10.50'!I250+'37.10.01'!I250+'39.10.01'!I250+'39.10.50'!I250+'40.10.15'!I250+'43.10.10'!I250+'43.10.14'!I250+'43.10.33'!I250+A!I250+B!I250</f>
        <v>0</v>
      </c>
      <c r="J82" s="163">
        <f>'30.10.05'!J250+'31.10.03'!J250+'33.10.08'!J250+'33.10.21'!J250+'33.10.30'!J250+'33.10.31'!J250+'36.10.50'!J250+'37.10.01'!J250+'39.10.01'!J250+'39.10.50'!J250+'40.10.15'!J250+'43.10.10'!J250+'43.10.14'!J250+'43.10.33'!J250+A!J250+B!J250</f>
        <v>0</v>
      </c>
      <c r="K82" s="163">
        <f>'30.10.05'!K250+'31.10.03'!K250+'33.10.08'!K250+'33.10.21'!K250+'33.10.30'!K250+'33.10.31'!K250+'36.10.50'!K250+'37.10.01'!K250+'39.10.01'!K250+'39.10.50'!K250+'40.10.15'!K250+'43.10.10'!K250+'43.10.14'!K250+'43.10.33'!K250+A!K250+B!K250</f>
        <v>0</v>
      </c>
      <c r="L82" s="460">
        <f>'30.10.05'!L250+'31.10.03'!L250+'33.10.08'!L250+'33.10.21'!L250+'33.10.30'!L250+'33.10.31'!L250+'36.10.50'!L250+'37.10.01'!L250+'39.10.01'!L250+'39.10.50'!L250+'40.10.15'!L250+'43.10.10'!L250+'43.10.14'!L250+'43.10.33'!L250+A!L250+B!L250</f>
        <v>0</v>
      </c>
    </row>
    <row r="83" spans="1:12" s="91" customFormat="1" ht="15" customHeight="1" x14ac:dyDescent="0.2">
      <c r="A83" s="469"/>
      <c r="B83" s="445" t="s">
        <v>351</v>
      </c>
      <c r="C83" s="446" t="s">
        <v>208</v>
      </c>
      <c r="D83" s="158">
        <f t="shared" si="2"/>
        <v>0</v>
      </c>
      <c r="E83" s="162"/>
      <c r="F83" s="162">
        <f>'30.10.05'!F251+'31.10.03'!F251+'33.10.08'!F251+'33.10.21'!F251+'33.10.30'!F251+'33.10.31'!F251+'36.10.50'!F251+'37.10.01'!F251+'39.10.01'!F251+'39.10.50'!F251+'40.10.15'!F251+'43.10.10'!F251+'43.10.14'!F251+'43.10.33'!F251+A!F251+B!F251</f>
        <v>0</v>
      </c>
      <c r="G83" s="162">
        <f>'30.10.05'!G251+'31.10.03'!G251+'33.10.08'!G251+'33.10.21'!G251+'33.10.30'!G251+'33.10.31'!G251+'36.10.50'!G251+'37.10.01'!G251+'39.10.01'!G251+'39.10.50'!G251+'40.10.15'!G251+'43.10.10'!G251+'43.10.14'!G251+'43.10.33'!G251+A!G251+B!G251</f>
        <v>0</v>
      </c>
      <c r="H83" s="162">
        <f>'30.10.05'!H251+'31.10.03'!H251+'33.10.08'!H251+'33.10.21'!H251+'33.10.30'!H251+'33.10.31'!H251+'36.10.50'!H251+'37.10.01'!H251+'39.10.01'!H251+'39.10.50'!H251+'40.10.15'!H251+'43.10.10'!H251+'43.10.14'!H251+'43.10.33'!H251+A!H251+B!H251</f>
        <v>0</v>
      </c>
      <c r="I83" s="162">
        <f>'30.10.05'!I251+'31.10.03'!I251+'33.10.08'!I251+'33.10.21'!I251+'33.10.30'!I251+'33.10.31'!I251+'36.10.50'!I251+'37.10.01'!I251+'39.10.01'!I251+'39.10.50'!I251+'40.10.15'!I251+'43.10.10'!I251+'43.10.14'!I251+'43.10.33'!I251+A!I251+B!I251</f>
        <v>0</v>
      </c>
      <c r="J83" s="163">
        <f>'30.10.05'!J251+'31.10.03'!J251+'33.10.08'!J251+'33.10.21'!J251+'33.10.30'!J251+'33.10.31'!J251+'36.10.50'!J251+'37.10.01'!J251+'39.10.01'!J251+'39.10.50'!J251+'40.10.15'!J251+'43.10.10'!J251+'43.10.14'!J251+'43.10.33'!J251+A!J251+B!J251</f>
        <v>0</v>
      </c>
      <c r="K83" s="163">
        <f>'30.10.05'!K251+'31.10.03'!K251+'33.10.08'!K251+'33.10.21'!K251+'33.10.30'!K251+'33.10.31'!K251+'36.10.50'!K251+'37.10.01'!K251+'39.10.01'!K251+'39.10.50'!K251+'40.10.15'!K251+'43.10.10'!K251+'43.10.14'!K251+'43.10.33'!K251+A!K251+B!K251</f>
        <v>0</v>
      </c>
      <c r="L83" s="460">
        <f>'30.10.05'!L251+'31.10.03'!L251+'33.10.08'!L251+'33.10.21'!L251+'33.10.30'!L251+'33.10.31'!L251+'36.10.50'!L251+'37.10.01'!L251+'39.10.01'!L251+'39.10.50'!L251+'40.10.15'!L251+'43.10.10'!L251+'43.10.14'!L251+'43.10.33'!L251+A!L251+B!L251</f>
        <v>0</v>
      </c>
    </row>
    <row r="84" spans="1:12" s="91" customFormat="1" ht="26.25" customHeight="1" x14ac:dyDescent="0.2">
      <c r="A84" s="928" t="s">
        <v>98</v>
      </c>
      <c r="B84" s="929"/>
      <c r="C84" s="446" t="s">
        <v>58</v>
      </c>
      <c r="D84" s="158">
        <f t="shared" si="2"/>
        <v>0</v>
      </c>
      <c r="E84" s="162"/>
      <c r="F84" s="162">
        <f>'30.10.05'!F252+'31.10.03'!F252+'33.10.08'!F252+'33.10.21'!F252+'33.10.30'!F252+'33.10.31'!F252+'36.10.50'!F252+'37.10.01'!F252+'39.10.01'!F252+'39.10.50'!F252+'40.10.15'!F252+'43.10.10'!F252+'43.10.14'!F252+'43.10.33'!F252+A!F252+B!F252</f>
        <v>0</v>
      </c>
      <c r="G84" s="162">
        <f>'30.10.05'!G252+'31.10.03'!G252+'33.10.08'!G252+'33.10.21'!G252+'33.10.30'!G252+'33.10.31'!G252+'36.10.50'!G252+'37.10.01'!G252+'39.10.01'!G252+'39.10.50'!G252+'40.10.15'!G252+'43.10.10'!G252+'43.10.14'!G252+'43.10.33'!G252+A!G252+B!G252</f>
        <v>0</v>
      </c>
      <c r="H84" s="162">
        <f>'30.10.05'!H252+'31.10.03'!H252+'33.10.08'!H252+'33.10.21'!H252+'33.10.30'!H252+'33.10.31'!H252+'36.10.50'!H252+'37.10.01'!H252+'39.10.01'!H252+'39.10.50'!H252+'40.10.15'!H252+'43.10.10'!H252+'43.10.14'!H252+'43.10.33'!H252+A!H252+B!H252</f>
        <v>0</v>
      </c>
      <c r="I84" s="162">
        <f>'30.10.05'!I252+'31.10.03'!I252+'33.10.08'!I252+'33.10.21'!I252+'33.10.30'!I252+'33.10.31'!I252+'36.10.50'!I252+'37.10.01'!I252+'39.10.01'!I252+'39.10.50'!I252+'40.10.15'!I252+'43.10.10'!I252+'43.10.14'!I252+'43.10.33'!I252+A!I252+B!I252</f>
        <v>0</v>
      </c>
      <c r="J84" s="163">
        <f>'30.10.05'!J252+'31.10.03'!J252+'33.10.08'!J252+'33.10.21'!J252+'33.10.30'!J252+'33.10.31'!J252+'36.10.50'!J252+'37.10.01'!J252+'39.10.01'!J252+'39.10.50'!J252+'40.10.15'!J252+'43.10.10'!J252+'43.10.14'!J252+'43.10.33'!J252+A!J252+B!J252</f>
        <v>0</v>
      </c>
      <c r="K84" s="163">
        <f>'30.10.05'!K252+'31.10.03'!K252+'33.10.08'!K252+'33.10.21'!K252+'33.10.30'!K252+'33.10.31'!K252+'36.10.50'!K252+'37.10.01'!K252+'39.10.01'!K252+'39.10.50'!K252+'40.10.15'!K252+'43.10.10'!K252+'43.10.14'!K252+'43.10.33'!K252+A!K252+B!K252</f>
        <v>0</v>
      </c>
      <c r="L84" s="460">
        <f>'30.10.05'!L252+'31.10.03'!L252+'33.10.08'!L252+'33.10.21'!L252+'33.10.30'!L252+'33.10.31'!L252+'36.10.50'!L252+'37.10.01'!L252+'39.10.01'!L252+'39.10.50'!L252+'40.10.15'!L252+'43.10.10'!L252+'43.10.14'!L252+'43.10.33'!L252+A!L252+B!L252</f>
        <v>0</v>
      </c>
    </row>
    <row r="85" spans="1:12" s="91" customFormat="1" ht="15.6" customHeight="1" x14ac:dyDescent="0.2">
      <c r="A85" s="469"/>
      <c r="B85" s="445" t="s">
        <v>349</v>
      </c>
      <c r="C85" s="446" t="s">
        <v>59</v>
      </c>
      <c r="D85" s="158">
        <f t="shared" si="2"/>
        <v>0</v>
      </c>
      <c r="E85" s="162"/>
      <c r="F85" s="162">
        <f>'30.10.05'!F253+'31.10.03'!F253+'33.10.08'!F253+'33.10.21'!F253+'33.10.30'!F253+'33.10.31'!F253+'36.10.50'!F253+'37.10.01'!F253+'39.10.01'!F253+'39.10.50'!F253+'40.10.15'!F253+'43.10.10'!F253+'43.10.14'!F253+'43.10.33'!F253+A!F253+B!F253</f>
        <v>0</v>
      </c>
      <c r="G85" s="162">
        <f>'30.10.05'!G253+'31.10.03'!G253+'33.10.08'!G253+'33.10.21'!G253+'33.10.30'!G253+'33.10.31'!G253+'36.10.50'!G253+'37.10.01'!G253+'39.10.01'!G253+'39.10.50'!G253+'40.10.15'!G253+'43.10.10'!G253+'43.10.14'!G253+'43.10.33'!G253+A!G253+B!G253</f>
        <v>0</v>
      </c>
      <c r="H85" s="162">
        <f>'30.10.05'!H253+'31.10.03'!H253+'33.10.08'!H253+'33.10.21'!H253+'33.10.30'!H253+'33.10.31'!H253+'36.10.50'!H253+'37.10.01'!H253+'39.10.01'!H253+'39.10.50'!H253+'40.10.15'!H253+'43.10.10'!H253+'43.10.14'!H253+'43.10.33'!H253+A!H253+B!H253</f>
        <v>0</v>
      </c>
      <c r="I85" s="162">
        <f>'30.10.05'!I253+'31.10.03'!I253+'33.10.08'!I253+'33.10.21'!I253+'33.10.30'!I253+'33.10.31'!I253+'36.10.50'!I253+'37.10.01'!I253+'39.10.01'!I253+'39.10.50'!I253+'40.10.15'!I253+'43.10.10'!I253+'43.10.14'!I253+'43.10.33'!I253+A!I253+B!I253</f>
        <v>0</v>
      </c>
      <c r="J85" s="163">
        <f>'30.10.05'!J253+'31.10.03'!J253+'33.10.08'!J253+'33.10.21'!J253+'33.10.30'!J253+'33.10.31'!J253+'36.10.50'!J253+'37.10.01'!J253+'39.10.01'!J253+'39.10.50'!J253+'40.10.15'!J253+'43.10.10'!J253+'43.10.14'!J253+'43.10.33'!J253+A!J253+B!J253</f>
        <v>0</v>
      </c>
      <c r="K85" s="163">
        <f>'30.10.05'!K253+'31.10.03'!K253+'33.10.08'!K253+'33.10.21'!K253+'33.10.30'!K253+'33.10.31'!K253+'36.10.50'!K253+'37.10.01'!K253+'39.10.01'!K253+'39.10.50'!K253+'40.10.15'!K253+'43.10.10'!K253+'43.10.14'!K253+'43.10.33'!K253+A!K253+B!K253</f>
        <v>0</v>
      </c>
      <c r="L85" s="460">
        <f>'30.10.05'!L253+'31.10.03'!L253+'33.10.08'!L253+'33.10.21'!L253+'33.10.30'!L253+'33.10.31'!L253+'36.10.50'!L253+'37.10.01'!L253+'39.10.01'!L253+'39.10.50'!L253+'40.10.15'!L253+'43.10.10'!L253+'43.10.14'!L253+'43.10.33'!L253+A!L253+B!L253</f>
        <v>0</v>
      </c>
    </row>
    <row r="86" spans="1:12" s="91" customFormat="1" ht="15.6" customHeight="1" x14ac:dyDescent="0.2">
      <c r="A86" s="469"/>
      <c r="B86" s="445" t="s">
        <v>350</v>
      </c>
      <c r="C86" s="446" t="s">
        <v>60</v>
      </c>
      <c r="D86" s="158">
        <f t="shared" si="2"/>
        <v>0</v>
      </c>
      <c r="E86" s="162"/>
      <c r="F86" s="162">
        <f>'30.10.05'!F254+'31.10.03'!F254+'33.10.08'!F254+'33.10.21'!F254+'33.10.30'!F254+'33.10.31'!F254+'36.10.50'!F254+'37.10.01'!F254+'39.10.01'!F254+'39.10.50'!F254+'40.10.15'!F254+'43.10.10'!F254+'43.10.14'!F254+'43.10.33'!F254+A!F254+B!F254</f>
        <v>0</v>
      </c>
      <c r="G86" s="162">
        <f>'30.10.05'!G254+'31.10.03'!G254+'33.10.08'!G254+'33.10.21'!G254+'33.10.30'!G254+'33.10.31'!G254+'36.10.50'!G254+'37.10.01'!G254+'39.10.01'!G254+'39.10.50'!G254+'40.10.15'!G254+'43.10.10'!G254+'43.10.14'!G254+'43.10.33'!G254+A!G254+B!G254</f>
        <v>0</v>
      </c>
      <c r="H86" s="162">
        <f>'30.10.05'!H254+'31.10.03'!H254+'33.10.08'!H254+'33.10.21'!H254+'33.10.30'!H254+'33.10.31'!H254+'36.10.50'!H254+'37.10.01'!H254+'39.10.01'!H254+'39.10.50'!H254+'40.10.15'!H254+'43.10.10'!H254+'43.10.14'!H254+'43.10.33'!H254+A!H254+B!H254</f>
        <v>0</v>
      </c>
      <c r="I86" s="162">
        <f>'30.10.05'!I254+'31.10.03'!I254+'33.10.08'!I254+'33.10.21'!I254+'33.10.30'!I254+'33.10.31'!I254+'36.10.50'!I254+'37.10.01'!I254+'39.10.01'!I254+'39.10.50'!I254+'40.10.15'!I254+'43.10.10'!I254+'43.10.14'!I254+'43.10.33'!I254+A!I254+B!I254</f>
        <v>0</v>
      </c>
      <c r="J86" s="163">
        <f>'30.10.05'!J254+'31.10.03'!J254+'33.10.08'!J254+'33.10.21'!J254+'33.10.30'!J254+'33.10.31'!J254+'36.10.50'!J254+'37.10.01'!J254+'39.10.01'!J254+'39.10.50'!J254+'40.10.15'!J254+'43.10.10'!J254+'43.10.14'!J254+'43.10.33'!J254+A!J254+B!J254</f>
        <v>0</v>
      </c>
      <c r="K86" s="163">
        <f>'30.10.05'!K254+'31.10.03'!K254+'33.10.08'!K254+'33.10.21'!K254+'33.10.30'!K254+'33.10.31'!K254+'36.10.50'!K254+'37.10.01'!K254+'39.10.01'!K254+'39.10.50'!K254+'40.10.15'!K254+'43.10.10'!K254+'43.10.14'!K254+'43.10.33'!K254+A!K254+B!K254</f>
        <v>0</v>
      </c>
      <c r="L86" s="460">
        <f>'30.10.05'!L254+'31.10.03'!L254+'33.10.08'!L254+'33.10.21'!L254+'33.10.30'!L254+'33.10.31'!L254+'36.10.50'!L254+'37.10.01'!L254+'39.10.01'!L254+'39.10.50'!L254+'40.10.15'!L254+'43.10.10'!L254+'43.10.14'!L254+'43.10.33'!L254+A!L254+B!L254</f>
        <v>0</v>
      </c>
    </row>
    <row r="87" spans="1:12" s="91" customFormat="1" ht="15.6" customHeight="1" x14ac:dyDescent="0.2">
      <c r="A87" s="469"/>
      <c r="B87" s="445" t="s">
        <v>351</v>
      </c>
      <c r="C87" s="446" t="s">
        <v>61</v>
      </c>
      <c r="D87" s="158">
        <f t="shared" si="2"/>
        <v>0</v>
      </c>
      <c r="E87" s="162"/>
      <c r="F87" s="162">
        <f>'30.10.05'!F255+'31.10.03'!F255+'33.10.08'!F255+'33.10.21'!F255+'33.10.30'!F255+'33.10.31'!F255+'36.10.50'!F255+'37.10.01'!F255+'39.10.01'!F255+'39.10.50'!F255+'40.10.15'!F255+'43.10.10'!F255+'43.10.14'!F255+'43.10.33'!F255+A!F255+B!F255</f>
        <v>0</v>
      </c>
      <c r="G87" s="162">
        <f>'30.10.05'!G255+'31.10.03'!G255+'33.10.08'!G255+'33.10.21'!G255+'33.10.30'!G255+'33.10.31'!G255+'36.10.50'!G255+'37.10.01'!G255+'39.10.01'!G255+'39.10.50'!G255+'40.10.15'!G255+'43.10.10'!G255+'43.10.14'!G255+'43.10.33'!G255+A!G255+B!G255</f>
        <v>0</v>
      </c>
      <c r="H87" s="162">
        <f>'30.10.05'!H255+'31.10.03'!H255+'33.10.08'!H255+'33.10.21'!H255+'33.10.30'!H255+'33.10.31'!H255+'36.10.50'!H255+'37.10.01'!H255+'39.10.01'!H255+'39.10.50'!H255+'40.10.15'!H255+'43.10.10'!H255+'43.10.14'!H255+'43.10.33'!H255+A!H255+B!H255</f>
        <v>0</v>
      </c>
      <c r="I87" s="162">
        <f>'30.10.05'!I255+'31.10.03'!I255+'33.10.08'!I255+'33.10.21'!I255+'33.10.30'!I255+'33.10.31'!I255+'36.10.50'!I255+'37.10.01'!I255+'39.10.01'!I255+'39.10.50'!I255+'40.10.15'!I255+'43.10.10'!I255+'43.10.14'!I255+'43.10.33'!I255+A!I255+B!I255</f>
        <v>0</v>
      </c>
      <c r="J87" s="163">
        <f>'30.10.05'!J255+'31.10.03'!J255+'33.10.08'!J255+'33.10.21'!J255+'33.10.30'!J255+'33.10.31'!J255+'36.10.50'!J255+'37.10.01'!J255+'39.10.01'!J255+'39.10.50'!J255+'40.10.15'!J255+'43.10.10'!J255+'43.10.14'!J255+'43.10.33'!J255+A!J255+B!J255</f>
        <v>0</v>
      </c>
      <c r="K87" s="163">
        <f>'30.10.05'!K255+'31.10.03'!K255+'33.10.08'!K255+'33.10.21'!K255+'33.10.30'!K255+'33.10.31'!K255+'36.10.50'!K255+'37.10.01'!K255+'39.10.01'!K255+'39.10.50'!K255+'40.10.15'!K255+'43.10.10'!K255+'43.10.14'!K255+'43.10.33'!K255+A!K255+B!K255</f>
        <v>0</v>
      </c>
      <c r="L87" s="460">
        <f>'30.10.05'!L255+'31.10.03'!L255+'33.10.08'!L255+'33.10.21'!L255+'33.10.30'!L255+'33.10.31'!L255+'36.10.50'!L255+'37.10.01'!L255+'39.10.01'!L255+'39.10.50'!L255+'40.10.15'!L255+'43.10.10'!L255+'43.10.14'!L255+'43.10.33'!L255+A!L255+B!L255</f>
        <v>0</v>
      </c>
    </row>
    <row r="88" spans="1:12" s="91" customFormat="1" ht="18" customHeight="1" x14ac:dyDescent="0.2">
      <c r="A88" s="928" t="s">
        <v>49</v>
      </c>
      <c r="B88" s="929"/>
      <c r="C88" s="446">
        <v>56.27</v>
      </c>
      <c r="D88" s="158">
        <f t="shared" si="2"/>
        <v>0</v>
      </c>
      <c r="E88" s="162"/>
      <c r="F88" s="162">
        <f>'30.10.05'!F256+'31.10.03'!F256+'33.10.08'!F256+'33.10.21'!F256+'33.10.30'!F256+'33.10.31'!F256+'36.10.50'!F256+'37.10.01'!F256+'39.10.01'!F256+'39.10.50'!F256+'40.10.15'!F256+'43.10.10'!F256+'43.10.14'!F256+'43.10.33'!F256+A!F256+B!F256</f>
        <v>0</v>
      </c>
      <c r="G88" s="162">
        <f>'30.10.05'!G256+'31.10.03'!G256+'33.10.08'!G256+'33.10.21'!G256+'33.10.30'!G256+'33.10.31'!G256+'36.10.50'!G256+'37.10.01'!G256+'39.10.01'!G256+'39.10.50'!G256+'40.10.15'!G256+'43.10.10'!G256+'43.10.14'!G256+'43.10.33'!G256+A!G256+B!G256</f>
        <v>0</v>
      </c>
      <c r="H88" s="162">
        <f>'30.10.05'!H256+'31.10.03'!H256+'33.10.08'!H256+'33.10.21'!H256+'33.10.30'!H256+'33.10.31'!H256+'36.10.50'!H256+'37.10.01'!H256+'39.10.01'!H256+'39.10.50'!H256+'40.10.15'!H256+'43.10.10'!H256+'43.10.14'!H256+'43.10.33'!H256+A!H256+B!H256</f>
        <v>0</v>
      </c>
      <c r="I88" s="162">
        <f>'30.10.05'!I256+'31.10.03'!I256+'33.10.08'!I256+'33.10.21'!I256+'33.10.30'!I256+'33.10.31'!I256+'36.10.50'!I256+'37.10.01'!I256+'39.10.01'!I256+'39.10.50'!I256+'40.10.15'!I256+'43.10.10'!I256+'43.10.14'!I256+'43.10.33'!I256+A!I256+B!I256</f>
        <v>0</v>
      </c>
      <c r="J88" s="163">
        <f>'30.10.05'!J256+'31.10.03'!J256+'33.10.08'!J256+'33.10.21'!J256+'33.10.30'!J256+'33.10.31'!J256+'36.10.50'!J256+'37.10.01'!J256+'39.10.01'!J256+'39.10.50'!J256+'40.10.15'!J256+'43.10.10'!J256+'43.10.14'!J256+'43.10.33'!J256+A!J256+B!J256</f>
        <v>0</v>
      </c>
      <c r="K88" s="163">
        <f>'30.10.05'!K256+'31.10.03'!K256+'33.10.08'!K256+'33.10.21'!K256+'33.10.30'!K256+'33.10.31'!K256+'36.10.50'!K256+'37.10.01'!K256+'39.10.01'!K256+'39.10.50'!K256+'40.10.15'!K256+'43.10.10'!K256+'43.10.14'!K256+'43.10.33'!K256+A!K256+B!K256</f>
        <v>0</v>
      </c>
      <c r="L88" s="460">
        <f>'30.10.05'!L256+'31.10.03'!L256+'33.10.08'!L256+'33.10.21'!L256+'33.10.30'!L256+'33.10.31'!L256+'36.10.50'!L256+'37.10.01'!L256+'39.10.01'!L256+'39.10.50'!L256+'40.10.15'!L256+'43.10.10'!L256+'43.10.14'!L256+'43.10.33'!L256+A!L256+B!L256</f>
        <v>0</v>
      </c>
    </row>
    <row r="89" spans="1:12" s="91" customFormat="1" ht="15.6" customHeight="1" x14ac:dyDescent="0.2">
      <c r="A89" s="469"/>
      <c r="B89" s="445" t="s">
        <v>349</v>
      </c>
      <c r="C89" s="446" t="s">
        <v>50</v>
      </c>
      <c r="D89" s="158">
        <f t="shared" si="2"/>
        <v>0</v>
      </c>
      <c r="E89" s="162"/>
      <c r="F89" s="162">
        <f>'30.10.05'!F257+'31.10.03'!F257+'33.10.08'!F257+'33.10.21'!F257+'33.10.30'!F257+'33.10.31'!F257+'36.10.50'!F257+'37.10.01'!F257+'39.10.01'!F257+'39.10.50'!F257+'40.10.15'!F257+'43.10.10'!F257+'43.10.14'!F257+'43.10.33'!F257+A!F257+B!F257</f>
        <v>0</v>
      </c>
      <c r="G89" s="162">
        <f>'30.10.05'!G257+'31.10.03'!G257+'33.10.08'!G257+'33.10.21'!G257+'33.10.30'!G257+'33.10.31'!G257+'36.10.50'!G257+'37.10.01'!G257+'39.10.01'!G257+'39.10.50'!G257+'40.10.15'!G257+'43.10.10'!G257+'43.10.14'!G257+'43.10.33'!G257+A!G257+B!G257</f>
        <v>0</v>
      </c>
      <c r="H89" s="162">
        <f>'30.10.05'!H257+'31.10.03'!H257+'33.10.08'!H257+'33.10.21'!H257+'33.10.30'!H257+'33.10.31'!H257+'36.10.50'!H257+'37.10.01'!H257+'39.10.01'!H257+'39.10.50'!H257+'40.10.15'!H257+'43.10.10'!H257+'43.10.14'!H257+'43.10.33'!H257+A!H257+B!H257</f>
        <v>0</v>
      </c>
      <c r="I89" s="162">
        <f>'30.10.05'!I257+'31.10.03'!I257+'33.10.08'!I257+'33.10.21'!I257+'33.10.30'!I257+'33.10.31'!I257+'36.10.50'!I257+'37.10.01'!I257+'39.10.01'!I257+'39.10.50'!I257+'40.10.15'!I257+'43.10.10'!I257+'43.10.14'!I257+'43.10.33'!I257+A!I257+B!I257</f>
        <v>0</v>
      </c>
      <c r="J89" s="163">
        <f>'30.10.05'!J257+'31.10.03'!J257+'33.10.08'!J257+'33.10.21'!J257+'33.10.30'!J257+'33.10.31'!J257+'36.10.50'!J257+'37.10.01'!J257+'39.10.01'!J257+'39.10.50'!J257+'40.10.15'!J257+'43.10.10'!J257+'43.10.14'!J257+'43.10.33'!J257+A!J257+B!J257</f>
        <v>0</v>
      </c>
      <c r="K89" s="163">
        <f>'30.10.05'!K257+'31.10.03'!K257+'33.10.08'!K257+'33.10.21'!K257+'33.10.30'!K257+'33.10.31'!K257+'36.10.50'!K257+'37.10.01'!K257+'39.10.01'!K257+'39.10.50'!K257+'40.10.15'!K257+'43.10.10'!K257+'43.10.14'!K257+'43.10.33'!K257+A!K257+B!K257</f>
        <v>0</v>
      </c>
      <c r="L89" s="460">
        <f>'30.10.05'!L257+'31.10.03'!L257+'33.10.08'!L257+'33.10.21'!L257+'33.10.30'!L257+'33.10.31'!L257+'36.10.50'!L257+'37.10.01'!L257+'39.10.01'!L257+'39.10.50'!L257+'40.10.15'!L257+'43.10.10'!L257+'43.10.14'!L257+'43.10.33'!L257+A!L257+B!L257</f>
        <v>0</v>
      </c>
    </row>
    <row r="90" spans="1:12" s="91" customFormat="1" ht="15.6" customHeight="1" x14ac:dyDescent="0.2">
      <c r="A90" s="469"/>
      <c r="B90" s="445" t="s">
        <v>350</v>
      </c>
      <c r="C90" s="446" t="s">
        <v>51</v>
      </c>
      <c r="D90" s="158">
        <f t="shared" si="2"/>
        <v>0</v>
      </c>
      <c r="E90" s="162"/>
      <c r="F90" s="162">
        <f>'30.10.05'!F258+'31.10.03'!F258+'33.10.08'!F258+'33.10.21'!F258+'33.10.30'!F258+'33.10.31'!F258+'36.10.50'!F258+'37.10.01'!F258+'39.10.01'!F258+'39.10.50'!F258+'40.10.15'!F258+'43.10.10'!F258+'43.10.14'!F258+'43.10.33'!F258+A!F258+B!F258</f>
        <v>0</v>
      </c>
      <c r="G90" s="162">
        <f>'30.10.05'!G258+'31.10.03'!G258+'33.10.08'!G258+'33.10.21'!G258+'33.10.30'!G258+'33.10.31'!G258+'36.10.50'!G258+'37.10.01'!G258+'39.10.01'!G258+'39.10.50'!G258+'40.10.15'!G258+'43.10.10'!G258+'43.10.14'!G258+'43.10.33'!G258+A!G258+B!G258</f>
        <v>0</v>
      </c>
      <c r="H90" s="162">
        <f>'30.10.05'!H258+'31.10.03'!H258+'33.10.08'!H258+'33.10.21'!H258+'33.10.30'!H258+'33.10.31'!H258+'36.10.50'!H258+'37.10.01'!H258+'39.10.01'!H258+'39.10.50'!H258+'40.10.15'!H258+'43.10.10'!H258+'43.10.14'!H258+'43.10.33'!H258+A!H258+B!H258</f>
        <v>0</v>
      </c>
      <c r="I90" s="162">
        <f>'30.10.05'!I258+'31.10.03'!I258+'33.10.08'!I258+'33.10.21'!I258+'33.10.30'!I258+'33.10.31'!I258+'36.10.50'!I258+'37.10.01'!I258+'39.10.01'!I258+'39.10.50'!I258+'40.10.15'!I258+'43.10.10'!I258+'43.10.14'!I258+'43.10.33'!I258+A!I258+B!I258</f>
        <v>0</v>
      </c>
      <c r="J90" s="163">
        <f>'30.10.05'!J258+'31.10.03'!J258+'33.10.08'!J258+'33.10.21'!J258+'33.10.30'!J258+'33.10.31'!J258+'36.10.50'!J258+'37.10.01'!J258+'39.10.01'!J258+'39.10.50'!J258+'40.10.15'!J258+'43.10.10'!J258+'43.10.14'!J258+'43.10.33'!J258+A!J258+B!J258</f>
        <v>0</v>
      </c>
      <c r="K90" s="163">
        <f>'30.10.05'!K258+'31.10.03'!K258+'33.10.08'!K258+'33.10.21'!K258+'33.10.30'!K258+'33.10.31'!K258+'36.10.50'!K258+'37.10.01'!K258+'39.10.01'!K258+'39.10.50'!K258+'40.10.15'!K258+'43.10.10'!K258+'43.10.14'!K258+'43.10.33'!K258+A!K258+B!K258</f>
        <v>0</v>
      </c>
      <c r="L90" s="460">
        <f>'30.10.05'!L258+'31.10.03'!L258+'33.10.08'!L258+'33.10.21'!L258+'33.10.30'!L258+'33.10.31'!L258+'36.10.50'!L258+'37.10.01'!L258+'39.10.01'!L258+'39.10.50'!L258+'40.10.15'!L258+'43.10.10'!L258+'43.10.14'!L258+'43.10.33'!L258+A!L258+B!L258</f>
        <v>0</v>
      </c>
    </row>
    <row r="91" spans="1:12" s="91" customFormat="1" ht="15.6" customHeight="1" x14ac:dyDescent="0.2">
      <c r="A91" s="469"/>
      <c r="B91" s="445" t="s">
        <v>351</v>
      </c>
      <c r="C91" s="446" t="s">
        <v>52</v>
      </c>
      <c r="D91" s="158">
        <f t="shared" si="2"/>
        <v>0</v>
      </c>
      <c r="E91" s="162"/>
      <c r="F91" s="162">
        <f>'30.10.05'!F259+'31.10.03'!F259+'33.10.08'!F259+'33.10.21'!F259+'33.10.30'!F259+'33.10.31'!F259+'36.10.50'!F259+'37.10.01'!F259+'39.10.01'!F259+'39.10.50'!F259+'40.10.15'!F259+'43.10.10'!F259+'43.10.14'!F259+'43.10.33'!F259+A!F259+B!F259</f>
        <v>0</v>
      </c>
      <c r="G91" s="162">
        <f>'30.10.05'!G259+'31.10.03'!G259+'33.10.08'!G259+'33.10.21'!G259+'33.10.30'!G259+'33.10.31'!G259+'36.10.50'!G259+'37.10.01'!G259+'39.10.01'!G259+'39.10.50'!G259+'40.10.15'!G259+'43.10.10'!G259+'43.10.14'!G259+'43.10.33'!G259+A!G259+B!G259</f>
        <v>0</v>
      </c>
      <c r="H91" s="162">
        <f>'30.10.05'!H259+'31.10.03'!H259+'33.10.08'!H259+'33.10.21'!H259+'33.10.30'!H259+'33.10.31'!H259+'36.10.50'!H259+'37.10.01'!H259+'39.10.01'!H259+'39.10.50'!H259+'40.10.15'!H259+'43.10.10'!H259+'43.10.14'!H259+'43.10.33'!H259+A!H259+B!H259</f>
        <v>0</v>
      </c>
      <c r="I91" s="162">
        <f>'30.10.05'!I259+'31.10.03'!I259+'33.10.08'!I259+'33.10.21'!I259+'33.10.30'!I259+'33.10.31'!I259+'36.10.50'!I259+'37.10.01'!I259+'39.10.01'!I259+'39.10.50'!I259+'40.10.15'!I259+'43.10.10'!I259+'43.10.14'!I259+'43.10.33'!I259+A!I259+B!I259</f>
        <v>0</v>
      </c>
      <c r="J91" s="163">
        <f>'30.10.05'!J259+'31.10.03'!J259+'33.10.08'!J259+'33.10.21'!J259+'33.10.30'!J259+'33.10.31'!J259+'36.10.50'!J259+'37.10.01'!J259+'39.10.01'!J259+'39.10.50'!J259+'40.10.15'!J259+'43.10.10'!J259+'43.10.14'!J259+'43.10.33'!J259+A!J259+B!J259</f>
        <v>0</v>
      </c>
      <c r="K91" s="163">
        <f>'30.10.05'!K259+'31.10.03'!K259+'33.10.08'!K259+'33.10.21'!K259+'33.10.30'!K259+'33.10.31'!K259+'36.10.50'!K259+'37.10.01'!K259+'39.10.01'!K259+'39.10.50'!K259+'40.10.15'!K259+'43.10.10'!K259+'43.10.14'!K259+'43.10.33'!K259+A!K259+B!K259</f>
        <v>0</v>
      </c>
      <c r="L91" s="460">
        <f>'30.10.05'!L259+'31.10.03'!L259+'33.10.08'!L259+'33.10.21'!L259+'33.10.30'!L259+'33.10.31'!L259+'36.10.50'!L259+'37.10.01'!L259+'39.10.01'!L259+'39.10.50'!L259+'40.10.15'!L259+'43.10.10'!L259+'43.10.14'!L259+'43.10.33'!L259+A!L259+B!L259</f>
        <v>0</v>
      </c>
    </row>
    <row r="92" spans="1:12" s="91" customFormat="1" ht="27.75" customHeight="1" x14ac:dyDescent="0.2">
      <c r="A92" s="928" t="s">
        <v>56</v>
      </c>
      <c r="B92" s="929"/>
      <c r="C92" s="446">
        <v>56.28</v>
      </c>
      <c r="D92" s="158">
        <f t="shared" si="2"/>
        <v>0</v>
      </c>
      <c r="E92" s="162"/>
      <c r="F92" s="162">
        <f>'30.10.05'!F260+'31.10.03'!F260+'33.10.08'!F260+'33.10.21'!F260+'33.10.30'!F260+'33.10.31'!F260+'36.10.50'!F260+'37.10.01'!F260+'39.10.01'!F260+'39.10.50'!F260+'40.10.15'!F260+'43.10.10'!F260+'43.10.14'!F260+'43.10.33'!F260+A!F260+B!F260</f>
        <v>0</v>
      </c>
      <c r="G92" s="162">
        <f>'30.10.05'!G260+'31.10.03'!G260+'33.10.08'!G260+'33.10.21'!G260+'33.10.30'!G260+'33.10.31'!G260+'36.10.50'!G260+'37.10.01'!G260+'39.10.01'!G260+'39.10.50'!G260+'40.10.15'!G260+'43.10.10'!G260+'43.10.14'!G260+'43.10.33'!G260+A!G260+B!G260</f>
        <v>0</v>
      </c>
      <c r="H92" s="162">
        <f>'30.10.05'!H260+'31.10.03'!H260+'33.10.08'!H260+'33.10.21'!H260+'33.10.30'!H260+'33.10.31'!H260+'36.10.50'!H260+'37.10.01'!H260+'39.10.01'!H260+'39.10.50'!H260+'40.10.15'!H260+'43.10.10'!H260+'43.10.14'!H260+'43.10.33'!H260+A!H260+B!H260</f>
        <v>0</v>
      </c>
      <c r="I92" s="162">
        <f>'30.10.05'!I260+'31.10.03'!I260+'33.10.08'!I260+'33.10.21'!I260+'33.10.30'!I260+'33.10.31'!I260+'36.10.50'!I260+'37.10.01'!I260+'39.10.01'!I260+'39.10.50'!I260+'40.10.15'!I260+'43.10.10'!I260+'43.10.14'!I260+'43.10.33'!I260+A!I260+B!I260</f>
        <v>0</v>
      </c>
      <c r="J92" s="163">
        <f>'30.10.05'!J260+'31.10.03'!J260+'33.10.08'!J260+'33.10.21'!J260+'33.10.30'!J260+'33.10.31'!J260+'36.10.50'!J260+'37.10.01'!J260+'39.10.01'!J260+'39.10.50'!J260+'40.10.15'!J260+'43.10.10'!J260+'43.10.14'!J260+'43.10.33'!J260+A!J260+B!J260</f>
        <v>0</v>
      </c>
      <c r="K92" s="163">
        <f>'30.10.05'!K260+'31.10.03'!K260+'33.10.08'!K260+'33.10.21'!K260+'33.10.30'!K260+'33.10.31'!K260+'36.10.50'!K260+'37.10.01'!K260+'39.10.01'!K260+'39.10.50'!K260+'40.10.15'!K260+'43.10.10'!K260+'43.10.14'!K260+'43.10.33'!K260+A!K260+B!K260</f>
        <v>0</v>
      </c>
      <c r="L92" s="460">
        <f>'30.10.05'!L260+'31.10.03'!L260+'33.10.08'!L260+'33.10.21'!L260+'33.10.30'!L260+'33.10.31'!L260+'36.10.50'!L260+'37.10.01'!L260+'39.10.01'!L260+'39.10.50'!L260+'40.10.15'!L260+'43.10.10'!L260+'43.10.14'!L260+'43.10.33'!L260+A!L260+B!L260</f>
        <v>0</v>
      </c>
    </row>
    <row r="93" spans="1:12" s="91" customFormat="1" ht="15.6" customHeight="1" x14ac:dyDescent="0.2">
      <c r="A93" s="469"/>
      <c r="B93" s="445" t="s">
        <v>349</v>
      </c>
      <c r="C93" s="446" t="s">
        <v>53</v>
      </c>
      <c r="D93" s="158">
        <f t="shared" si="2"/>
        <v>0</v>
      </c>
      <c r="E93" s="162"/>
      <c r="F93" s="162">
        <f>'30.10.05'!F261+'31.10.03'!F261+'33.10.08'!F261+'33.10.21'!F261+'33.10.30'!F261+'33.10.31'!F261+'36.10.50'!F261+'37.10.01'!F261+'39.10.01'!F261+'39.10.50'!F261+'40.10.15'!F261+'43.10.10'!F261+'43.10.14'!F261+'43.10.33'!F261+A!F261+B!F261</f>
        <v>0</v>
      </c>
      <c r="G93" s="162">
        <f>'30.10.05'!G261+'31.10.03'!G261+'33.10.08'!G261+'33.10.21'!G261+'33.10.30'!G261+'33.10.31'!G261+'36.10.50'!G261+'37.10.01'!G261+'39.10.01'!G261+'39.10.50'!G261+'40.10.15'!G261+'43.10.10'!G261+'43.10.14'!G261+'43.10.33'!G261+A!G261+B!G261</f>
        <v>0</v>
      </c>
      <c r="H93" s="162">
        <f>'30.10.05'!H261+'31.10.03'!H261+'33.10.08'!H261+'33.10.21'!H261+'33.10.30'!H261+'33.10.31'!H261+'36.10.50'!H261+'37.10.01'!H261+'39.10.01'!H261+'39.10.50'!H261+'40.10.15'!H261+'43.10.10'!H261+'43.10.14'!H261+'43.10.33'!H261+A!H261+B!H261</f>
        <v>0</v>
      </c>
      <c r="I93" s="162">
        <f>'30.10.05'!I261+'31.10.03'!I261+'33.10.08'!I261+'33.10.21'!I261+'33.10.30'!I261+'33.10.31'!I261+'36.10.50'!I261+'37.10.01'!I261+'39.10.01'!I261+'39.10.50'!I261+'40.10.15'!I261+'43.10.10'!I261+'43.10.14'!I261+'43.10.33'!I261+A!I261+B!I261</f>
        <v>0</v>
      </c>
      <c r="J93" s="163">
        <f>'30.10.05'!J261+'31.10.03'!J261+'33.10.08'!J261+'33.10.21'!J261+'33.10.30'!J261+'33.10.31'!J261+'36.10.50'!J261+'37.10.01'!J261+'39.10.01'!J261+'39.10.50'!J261+'40.10.15'!J261+'43.10.10'!J261+'43.10.14'!J261+'43.10.33'!J261+A!J261+B!J261</f>
        <v>0</v>
      </c>
      <c r="K93" s="163">
        <f>'30.10.05'!K261+'31.10.03'!K261+'33.10.08'!K261+'33.10.21'!K261+'33.10.30'!K261+'33.10.31'!K261+'36.10.50'!K261+'37.10.01'!K261+'39.10.01'!K261+'39.10.50'!K261+'40.10.15'!K261+'43.10.10'!K261+'43.10.14'!K261+'43.10.33'!K261+A!K261+B!K261</f>
        <v>0</v>
      </c>
      <c r="L93" s="460">
        <f>'30.10.05'!L261+'31.10.03'!L261+'33.10.08'!L261+'33.10.21'!L261+'33.10.30'!L261+'33.10.31'!L261+'36.10.50'!L261+'37.10.01'!L261+'39.10.01'!L261+'39.10.50'!L261+'40.10.15'!L261+'43.10.10'!L261+'43.10.14'!L261+'43.10.33'!L261+A!L261+B!L261</f>
        <v>0</v>
      </c>
    </row>
    <row r="94" spans="1:12" s="91" customFormat="1" ht="15.6" customHeight="1" x14ac:dyDescent="0.2">
      <c r="A94" s="469"/>
      <c r="B94" s="445" t="s">
        <v>350</v>
      </c>
      <c r="C94" s="446" t="s">
        <v>54</v>
      </c>
      <c r="D94" s="158">
        <f t="shared" si="2"/>
        <v>0</v>
      </c>
      <c r="E94" s="162"/>
      <c r="F94" s="162">
        <f>'30.10.05'!F262+'31.10.03'!F262+'33.10.08'!F262+'33.10.21'!F262+'33.10.30'!F262+'33.10.31'!F262+'36.10.50'!F262+'37.10.01'!F262+'39.10.01'!F262+'39.10.50'!F262+'40.10.15'!F262+'43.10.10'!F262+'43.10.14'!F262+'43.10.33'!F262+A!F262+B!F262</f>
        <v>0</v>
      </c>
      <c r="G94" s="162">
        <f>'30.10.05'!G262+'31.10.03'!G262+'33.10.08'!G262+'33.10.21'!G262+'33.10.30'!G262+'33.10.31'!G262+'36.10.50'!G262+'37.10.01'!G262+'39.10.01'!G262+'39.10.50'!G262+'40.10.15'!G262+'43.10.10'!G262+'43.10.14'!G262+'43.10.33'!G262+A!G262+B!G262</f>
        <v>0</v>
      </c>
      <c r="H94" s="162">
        <f>'30.10.05'!H262+'31.10.03'!H262+'33.10.08'!H262+'33.10.21'!H262+'33.10.30'!H262+'33.10.31'!H262+'36.10.50'!H262+'37.10.01'!H262+'39.10.01'!H262+'39.10.50'!H262+'40.10.15'!H262+'43.10.10'!H262+'43.10.14'!H262+'43.10.33'!H262+A!H262+B!H262</f>
        <v>0</v>
      </c>
      <c r="I94" s="162">
        <f>'30.10.05'!I262+'31.10.03'!I262+'33.10.08'!I262+'33.10.21'!I262+'33.10.30'!I262+'33.10.31'!I262+'36.10.50'!I262+'37.10.01'!I262+'39.10.01'!I262+'39.10.50'!I262+'40.10.15'!I262+'43.10.10'!I262+'43.10.14'!I262+'43.10.33'!I262+A!I262+B!I262</f>
        <v>0</v>
      </c>
      <c r="J94" s="163">
        <f>'30.10.05'!J262+'31.10.03'!J262+'33.10.08'!J262+'33.10.21'!J262+'33.10.30'!J262+'33.10.31'!J262+'36.10.50'!J262+'37.10.01'!J262+'39.10.01'!J262+'39.10.50'!J262+'40.10.15'!J262+'43.10.10'!J262+'43.10.14'!J262+'43.10.33'!J262+A!J262+B!J262</f>
        <v>0</v>
      </c>
      <c r="K94" s="163">
        <f>'30.10.05'!K262+'31.10.03'!K262+'33.10.08'!K262+'33.10.21'!K262+'33.10.30'!K262+'33.10.31'!K262+'36.10.50'!K262+'37.10.01'!K262+'39.10.01'!K262+'39.10.50'!K262+'40.10.15'!K262+'43.10.10'!K262+'43.10.14'!K262+'43.10.33'!K262+A!K262+B!K262</f>
        <v>0</v>
      </c>
      <c r="L94" s="460">
        <f>'30.10.05'!L262+'31.10.03'!L262+'33.10.08'!L262+'33.10.21'!L262+'33.10.30'!L262+'33.10.31'!L262+'36.10.50'!L262+'37.10.01'!L262+'39.10.01'!L262+'39.10.50'!L262+'40.10.15'!L262+'43.10.10'!L262+'43.10.14'!L262+'43.10.33'!L262+A!L262+B!L262</f>
        <v>0</v>
      </c>
    </row>
    <row r="95" spans="1:12" s="91" customFormat="1" ht="15.6" customHeight="1" x14ac:dyDescent="0.2">
      <c r="A95" s="469"/>
      <c r="B95" s="445" t="s">
        <v>351</v>
      </c>
      <c r="C95" s="446" t="s">
        <v>55</v>
      </c>
      <c r="D95" s="158">
        <f t="shared" si="2"/>
        <v>0</v>
      </c>
      <c r="E95" s="162"/>
      <c r="F95" s="162">
        <f>'30.10.05'!F263+'31.10.03'!F263+'33.10.08'!F263+'33.10.21'!F263+'33.10.30'!F263+'33.10.31'!F263+'36.10.50'!F263+'37.10.01'!F263+'39.10.01'!F263+'39.10.50'!F263+'40.10.15'!F263+'43.10.10'!F263+'43.10.14'!F263+'43.10.33'!F263+A!F263+B!F263</f>
        <v>0</v>
      </c>
      <c r="G95" s="162">
        <f>'30.10.05'!G263+'31.10.03'!G263+'33.10.08'!G263+'33.10.21'!G263+'33.10.30'!G263+'33.10.31'!G263+'36.10.50'!G263+'37.10.01'!G263+'39.10.01'!G263+'39.10.50'!G263+'40.10.15'!G263+'43.10.10'!G263+'43.10.14'!G263+'43.10.33'!G263+A!G263+B!G263</f>
        <v>0</v>
      </c>
      <c r="H95" s="162">
        <f>'30.10.05'!H263+'31.10.03'!H263+'33.10.08'!H263+'33.10.21'!H263+'33.10.30'!H263+'33.10.31'!H263+'36.10.50'!H263+'37.10.01'!H263+'39.10.01'!H263+'39.10.50'!H263+'40.10.15'!H263+'43.10.10'!H263+'43.10.14'!H263+'43.10.33'!H263+A!H263+B!H263</f>
        <v>0</v>
      </c>
      <c r="I95" s="162">
        <f>'30.10.05'!I263+'31.10.03'!I263+'33.10.08'!I263+'33.10.21'!I263+'33.10.30'!I263+'33.10.31'!I263+'36.10.50'!I263+'37.10.01'!I263+'39.10.01'!I263+'39.10.50'!I263+'40.10.15'!I263+'43.10.10'!I263+'43.10.14'!I263+'43.10.33'!I263+A!I263+B!I263</f>
        <v>0</v>
      </c>
      <c r="J95" s="163">
        <f>'30.10.05'!J263+'31.10.03'!J263+'33.10.08'!J263+'33.10.21'!J263+'33.10.30'!J263+'33.10.31'!J263+'36.10.50'!J263+'37.10.01'!J263+'39.10.01'!J263+'39.10.50'!J263+'40.10.15'!J263+'43.10.10'!J263+'43.10.14'!J263+'43.10.33'!J263+A!J263+B!J263</f>
        <v>0</v>
      </c>
      <c r="K95" s="163">
        <f>'30.10.05'!K263+'31.10.03'!K263+'33.10.08'!K263+'33.10.21'!K263+'33.10.30'!K263+'33.10.31'!K263+'36.10.50'!K263+'37.10.01'!K263+'39.10.01'!K263+'39.10.50'!K263+'40.10.15'!K263+'43.10.10'!K263+'43.10.14'!K263+'43.10.33'!K263+A!K263+B!K263</f>
        <v>0</v>
      </c>
      <c r="L95" s="460">
        <f>'30.10.05'!L263+'31.10.03'!L263+'33.10.08'!L263+'33.10.21'!L263+'33.10.30'!L263+'33.10.31'!L263+'36.10.50'!L263+'37.10.01'!L263+'39.10.01'!L263+'39.10.50'!L263+'40.10.15'!L263+'43.10.10'!L263+'43.10.14'!L263+'43.10.33'!L263+A!L263+B!L263</f>
        <v>0</v>
      </c>
    </row>
    <row r="96" spans="1:12" s="91" customFormat="1" ht="50.25" customHeight="1" x14ac:dyDescent="0.2">
      <c r="A96" s="940" t="s">
        <v>565</v>
      </c>
      <c r="B96" s="941"/>
      <c r="C96" s="446">
        <v>58</v>
      </c>
      <c r="D96" s="158">
        <f>H96+F96+I96</f>
        <v>0</v>
      </c>
      <c r="E96" s="162"/>
      <c r="F96" s="162">
        <f>F97</f>
        <v>0</v>
      </c>
      <c r="G96" s="162">
        <f t="shared" ref="G96:J96" si="3">G97</f>
        <v>24</v>
      </c>
      <c r="H96" s="162">
        <f t="shared" si="3"/>
        <v>0</v>
      </c>
      <c r="I96" s="162">
        <f t="shared" si="3"/>
        <v>0</v>
      </c>
      <c r="J96" s="162">
        <f t="shared" si="3"/>
        <v>0</v>
      </c>
      <c r="K96" s="163"/>
      <c r="L96" s="460"/>
    </row>
    <row r="97" spans="1:12" s="91" customFormat="1" ht="39.75" customHeight="1" x14ac:dyDescent="0.2">
      <c r="A97" s="940" t="s">
        <v>566</v>
      </c>
      <c r="B97" s="941"/>
      <c r="C97" s="446">
        <v>58.01</v>
      </c>
      <c r="D97" s="158">
        <f>H97+F97+I97</f>
        <v>0</v>
      </c>
      <c r="E97" s="162"/>
      <c r="F97" s="162">
        <f>F99+F98+F100</f>
        <v>0</v>
      </c>
      <c r="G97" s="162">
        <f t="shared" ref="G97:I97" si="4">G99+G98+G100</f>
        <v>24</v>
      </c>
      <c r="H97" s="162">
        <f t="shared" si="4"/>
        <v>0</v>
      </c>
      <c r="I97" s="162">
        <f t="shared" si="4"/>
        <v>0</v>
      </c>
      <c r="J97" s="162">
        <v>0</v>
      </c>
      <c r="K97" s="163"/>
      <c r="L97" s="460"/>
    </row>
    <row r="98" spans="1:12" s="91" customFormat="1" ht="15.6" customHeight="1" x14ac:dyDescent="0.2">
      <c r="A98" s="469"/>
      <c r="B98" s="445" t="s">
        <v>567</v>
      </c>
      <c r="C98" s="446" t="s">
        <v>568</v>
      </c>
      <c r="D98" s="158">
        <f t="shared" ref="D98" si="5">H98</f>
        <v>0</v>
      </c>
      <c r="E98" s="158"/>
      <c r="F98" s="162">
        <v>0</v>
      </c>
      <c r="G98" s="162"/>
      <c r="H98" s="162"/>
      <c r="I98" s="162"/>
      <c r="J98" s="162"/>
      <c r="K98" s="163"/>
      <c r="L98" s="460"/>
    </row>
    <row r="99" spans="1:12" s="91" customFormat="1" ht="15.6" customHeight="1" x14ac:dyDescent="0.2">
      <c r="A99" s="469"/>
      <c r="B99" s="445" t="s">
        <v>569</v>
      </c>
      <c r="C99" s="446" t="s">
        <v>570</v>
      </c>
      <c r="D99" s="158">
        <f>F99</f>
        <v>0</v>
      </c>
      <c r="E99" s="162"/>
      <c r="F99" s="162">
        <v>0</v>
      </c>
      <c r="G99" s="162">
        <v>23</v>
      </c>
      <c r="H99" s="162">
        <v>0</v>
      </c>
      <c r="I99" s="162"/>
      <c r="J99" s="163"/>
      <c r="K99" s="163"/>
      <c r="L99" s="460"/>
    </row>
    <row r="100" spans="1:12" s="91" customFormat="1" ht="15.6" customHeight="1" x14ac:dyDescent="0.2">
      <c r="A100" s="469"/>
      <c r="B100" s="445" t="s">
        <v>351</v>
      </c>
      <c r="C100" s="446" t="s">
        <v>571</v>
      </c>
      <c r="D100" s="158">
        <f>F100</f>
        <v>0</v>
      </c>
      <c r="E100" s="162"/>
      <c r="F100" s="162">
        <v>0</v>
      </c>
      <c r="G100" s="162">
        <v>1</v>
      </c>
      <c r="H100" s="162"/>
      <c r="I100" s="162"/>
      <c r="J100" s="163"/>
      <c r="K100" s="163"/>
      <c r="L100" s="460"/>
    </row>
    <row r="101" spans="1:12" s="91" customFormat="1" ht="27" customHeight="1" x14ac:dyDescent="0.2">
      <c r="A101" s="944" t="s">
        <v>572</v>
      </c>
      <c r="B101" s="945"/>
      <c r="C101" s="446">
        <v>58.02</v>
      </c>
      <c r="D101" s="158"/>
      <c r="E101" s="162"/>
      <c r="F101" s="162"/>
      <c r="G101" s="162"/>
      <c r="H101" s="162"/>
      <c r="I101" s="162"/>
      <c r="J101" s="163"/>
      <c r="K101" s="163"/>
      <c r="L101" s="460"/>
    </row>
    <row r="102" spans="1:12" s="91" customFormat="1" ht="15.6" customHeight="1" x14ac:dyDescent="0.2">
      <c r="A102" s="469"/>
      <c r="B102" s="445" t="s">
        <v>567</v>
      </c>
      <c r="C102" s="446" t="s">
        <v>573</v>
      </c>
      <c r="D102" s="158"/>
      <c r="E102" s="162"/>
      <c r="F102" s="162"/>
      <c r="G102" s="162"/>
      <c r="H102" s="162"/>
      <c r="I102" s="162"/>
      <c r="J102" s="163"/>
      <c r="K102" s="163"/>
      <c r="L102" s="460"/>
    </row>
    <row r="103" spans="1:12" s="91" customFormat="1" ht="15.6" customHeight="1" x14ac:dyDescent="0.2">
      <c r="A103" s="469"/>
      <c r="B103" s="445" t="s">
        <v>569</v>
      </c>
      <c r="C103" s="446" t="s">
        <v>574</v>
      </c>
      <c r="D103" s="158"/>
      <c r="E103" s="162"/>
      <c r="F103" s="162"/>
      <c r="G103" s="162"/>
      <c r="H103" s="162"/>
      <c r="I103" s="162"/>
      <c r="J103" s="163"/>
      <c r="K103" s="163"/>
      <c r="L103" s="460"/>
    </row>
    <row r="104" spans="1:12" s="91" customFormat="1" ht="15.6" customHeight="1" x14ac:dyDescent="0.2">
      <c r="A104" s="469"/>
      <c r="B104" s="445" t="s">
        <v>351</v>
      </c>
      <c r="C104" s="446" t="s">
        <v>575</v>
      </c>
      <c r="D104" s="158"/>
      <c r="E104" s="162"/>
      <c r="F104" s="162"/>
      <c r="G104" s="162"/>
      <c r="H104" s="162"/>
      <c r="I104" s="162"/>
      <c r="J104" s="163"/>
      <c r="K104" s="163"/>
      <c r="L104" s="460"/>
    </row>
    <row r="105" spans="1:12" s="91" customFormat="1" ht="15.6" customHeight="1" x14ac:dyDescent="0.2">
      <c r="A105" s="944" t="s">
        <v>576</v>
      </c>
      <c r="B105" s="945"/>
      <c r="C105" s="446">
        <v>58.03</v>
      </c>
      <c r="D105" s="158"/>
      <c r="E105" s="162"/>
      <c r="F105" s="162"/>
      <c r="G105" s="162"/>
      <c r="H105" s="162"/>
      <c r="I105" s="162"/>
      <c r="J105" s="163"/>
      <c r="K105" s="163"/>
      <c r="L105" s="460"/>
    </row>
    <row r="106" spans="1:12" s="91" customFormat="1" ht="15.6" customHeight="1" x14ac:dyDescent="0.2">
      <c r="A106" s="469"/>
      <c r="B106" s="445" t="s">
        <v>567</v>
      </c>
      <c r="C106" s="446" t="s">
        <v>577</v>
      </c>
      <c r="D106" s="158"/>
      <c r="E106" s="162"/>
      <c r="F106" s="162"/>
      <c r="G106" s="162"/>
      <c r="H106" s="162"/>
      <c r="I106" s="162"/>
      <c r="J106" s="163"/>
      <c r="K106" s="163"/>
      <c r="L106" s="460"/>
    </row>
    <row r="107" spans="1:12" s="91" customFormat="1" ht="15.6" customHeight="1" x14ac:dyDescent="0.2">
      <c r="A107" s="469"/>
      <c r="B107" s="445" t="s">
        <v>569</v>
      </c>
      <c r="C107" s="446" t="s">
        <v>578</v>
      </c>
      <c r="D107" s="158"/>
      <c r="E107" s="162"/>
      <c r="F107" s="162"/>
      <c r="G107" s="162"/>
      <c r="H107" s="162"/>
      <c r="I107" s="162"/>
      <c r="J107" s="163"/>
      <c r="K107" s="163"/>
      <c r="L107" s="460"/>
    </row>
    <row r="108" spans="1:12" s="91" customFormat="1" ht="15.6" customHeight="1" x14ac:dyDescent="0.2">
      <c r="A108" s="469"/>
      <c r="B108" s="445" t="s">
        <v>351</v>
      </c>
      <c r="C108" s="446" t="s">
        <v>579</v>
      </c>
      <c r="D108" s="158"/>
      <c r="E108" s="162"/>
      <c r="F108" s="162"/>
      <c r="G108" s="162"/>
      <c r="H108" s="162"/>
      <c r="I108" s="162"/>
      <c r="J108" s="163"/>
      <c r="K108" s="163"/>
      <c r="L108" s="460"/>
    </row>
    <row r="109" spans="1:12" s="91" customFormat="1" ht="38.25" customHeight="1" x14ac:dyDescent="0.2">
      <c r="A109" s="944" t="s">
        <v>580</v>
      </c>
      <c r="B109" s="945"/>
      <c r="C109" s="446">
        <v>58.04</v>
      </c>
      <c r="D109" s="158"/>
      <c r="E109" s="162"/>
      <c r="F109" s="162"/>
      <c r="G109" s="162"/>
      <c r="H109" s="162"/>
      <c r="I109" s="162"/>
      <c r="J109" s="163"/>
      <c r="K109" s="163"/>
      <c r="L109" s="460"/>
    </row>
    <row r="110" spans="1:12" s="91" customFormat="1" ht="15.6" customHeight="1" x14ac:dyDescent="0.2">
      <c r="A110" s="469"/>
      <c r="B110" s="445" t="s">
        <v>567</v>
      </c>
      <c r="C110" s="446" t="s">
        <v>581</v>
      </c>
      <c r="D110" s="158"/>
      <c r="E110" s="162"/>
      <c r="F110" s="162"/>
      <c r="G110" s="162"/>
      <c r="H110" s="162"/>
      <c r="I110" s="162"/>
      <c r="J110" s="163"/>
      <c r="K110" s="163"/>
      <c r="L110" s="460"/>
    </row>
    <row r="111" spans="1:12" s="91" customFormat="1" ht="15.6" customHeight="1" x14ac:dyDescent="0.2">
      <c r="A111" s="469"/>
      <c r="B111" s="445" t="s">
        <v>569</v>
      </c>
      <c r="C111" s="446" t="s">
        <v>582</v>
      </c>
      <c r="D111" s="158"/>
      <c r="E111" s="162"/>
      <c r="F111" s="162"/>
      <c r="G111" s="162"/>
      <c r="H111" s="162"/>
      <c r="I111" s="162"/>
      <c r="J111" s="163"/>
      <c r="K111" s="163"/>
      <c r="L111" s="460"/>
    </row>
    <row r="112" spans="1:12" s="91" customFormat="1" ht="15.6" customHeight="1" x14ac:dyDescent="0.2">
      <c r="A112" s="469"/>
      <c r="B112" s="445" t="s">
        <v>351</v>
      </c>
      <c r="C112" s="446" t="s">
        <v>583</v>
      </c>
      <c r="D112" s="158"/>
      <c r="E112" s="162"/>
      <c r="F112" s="162"/>
      <c r="G112" s="162"/>
      <c r="H112" s="162"/>
      <c r="I112" s="162"/>
      <c r="J112" s="163"/>
      <c r="K112" s="163"/>
      <c r="L112" s="460"/>
    </row>
    <row r="113" spans="1:12" s="91" customFormat="1" ht="33" customHeight="1" x14ac:dyDescent="0.2">
      <c r="A113" s="944" t="s">
        <v>584</v>
      </c>
      <c r="B113" s="945"/>
      <c r="C113" s="446">
        <v>58.05</v>
      </c>
      <c r="D113" s="158"/>
      <c r="E113" s="162"/>
      <c r="F113" s="162"/>
      <c r="G113" s="162"/>
      <c r="H113" s="162"/>
      <c r="I113" s="162"/>
      <c r="J113" s="163"/>
      <c r="K113" s="163"/>
      <c r="L113" s="460"/>
    </row>
    <row r="114" spans="1:12" s="91" customFormat="1" ht="15.6" customHeight="1" x14ac:dyDescent="0.2">
      <c r="A114" s="469"/>
      <c r="B114" s="445" t="s">
        <v>567</v>
      </c>
      <c r="C114" s="446" t="s">
        <v>585</v>
      </c>
      <c r="D114" s="158"/>
      <c r="E114" s="162"/>
      <c r="F114" s="162"/>
      <c r="G114" s="162"/>
      <c r="H114" s="162"/>
      <c r="I114" s="162"/>
      <c r="J114" s="163"/>
      <c r="K114" s="163"/>
      <c r="L114" s="460"/>
    </row>
    <row r="115" spans="1:12" s="91" customFormat="1" ht="15.6" customHeight="1" x14ac:dyDescent="0.2">
      <c r="A115" s="469"/>
      <c r="B115" s="445" t="s">
        <v>569</v>
      </c>
      <c r="C115" s="446" t="s">
        <v>586</v>
      </c>
      <c r="D115" s="158"/>
      <c r="E115" s="162"/>
      <c r="F115" s="162"/>
      <c r="G115" s="162"/>
      <c r="H115" s="162"/>
      <c r="I115" s="162"/>
      <c r="J115" s="163"/>
      <c r="K115" s="163"/>
      <c r="L115" s="460"/>
    </row>
    <row r="116" spans="1:12" s="91" customFormat="1" ht="15.6" customHeight="1" x14ac:dyDescent="0.2">
      <c r="A116" s="469"/>
      <c r="B116" s="445" t="s">
        <v>351</v>
      </c>
      <c r="C116" s="446" t="s">
        <v>587</v>
      </c>
      <c r="D116" s="158"/>
      <c r="E116" s="162"/>
      <c r="F116" s="162"/>
      <c r="G116" s="162"/>
      <c r="H116" s="162"/>
      <c r="I116" s="162"/>
      <c r="J116" s="163"/>
      <c r="K116" s="163"/>
      <c r="L116" s="460"/>
    </row>
    <row r="117" spans="1:12" s="91" customFormat="1" ht="38.25" customHeight="1" x14ac:dyDescent="0.2">
      <c r="A117" s="944" t="s">
        <v>588</v>
      </c>
      <c r="B117" s="945"/>
      <c r="C117" s="446">
        <v>58.11</v>
      </c>
      <c r="D117" s="158"/>
      <c r="E117" s="162"/>
      <c r="F117" s="162"/>
      <c r="G117" s="162"/>
      <c r="H117" s="162"/>
      <c r="I117" s="162"/>
      <c r="J117" s="163"/>
      <c r="K117" s="163"/>
      <c r="L117" s="460"/>
    </row>
    <row r="118" spans="1:12" s="91" customFormat="1" ht="15.6" customHeight="1" x14ac:dyDescent="0.2">
      <c r="A118" s="469"/>
      <c r="B118" s="445" t="s">
        <v>567</v>
      </c>
      <c r="C118" s="446" t="s">
        <v>589</v>
      </c>
      <c r="D118" s="158"/>
      <c r="E118" s="162"/>
      <c r="F118" s="162"/>
      <c r="G118" s="162"/>
      <c r="H118" s="162"/>
      <c r="I118" s="162"/>
      <c r="J118" s="163"/>
      <c r="K118" s="163"/>
      <c r="L118" s="460"/>
    </row>
    <row r="119" spans="1:12" s="91" customFormat="1" ht="15.6" customHeight="1" x14ac:dyDescent="0.2">
      <c r="A119" s="469"/>
      <c r="B119" s="445" t="s">
        <v>569</v>
      </c>
      <c r="C119" s="446" t="s">
        <v>590</v>
      </c>
      <c r="D119" s="158"/>
      <c r="E119" s="162"/>
      <c r="F119" s="162"/>
      <c r="G119" s="162"/>
      <c r="H119" s="162"/>
      <c r="I119" s="162"/>
      <c r="J119" s="163"/>
      <c r="K119" s="163"/>
      <c r="L119" s="460"/>
    </row>
    <row r="120" spans="1:12" s="91" customFormat="1" ht="15.6" customHeight="1" x14ac:dyDescent="0.2">
      <c r="A120" s="469"/>
      <c r="B120" s="445" t="s">
        <v>351</v>
      </c>
      <c r="C120" s="446" t="s">
        <v>591</v>
      </c>
      <c r="D120" s="158"/>
      <c r="E120" s="162"/>
      <c r="F120" s="162"/>
      <c r="G120" s="162"/>
      <c r="H120" s="162"/>
      <c r="I120" s="162"/>
      <c r="J120" s="163"/>
      <c r="K120" s="163"/>
      <c r="L120" s="460"/>
    </row>
    <row r="121" spans="1:12" s="91" customFormat="1" ht="15.6" customHeight="1" x14ac:dyDescent="0.2">
      <c r="A121" s="469"/>
      <c r="B121" s="445" t="s">
        <v>351</v>
      </c>
      <c r="C121" s="446" t="s">
        <v>619</v>
      </c>
      <c r="D121" s="158"/>
      <c r="E121" s="162"/>
      <c r="F121" s="162"/>
      <c r="G121" s="162"/>
      <c r="H121" s="162"/>
      <c r="I121" s="162"/>
      <c r="J121" s="163"/>
      <c r="K121" s="163"/>
      <c r="L121" s="460"/>
    </row>
    <row r="122" spans="1:12" s="91" customFormat="1" ht="15.6" customHeight="1" x14ac:dyDescent="0.2">
      <c r="A122" s="428" t="s">
        <v>415</v>
      </c>
      <c r="B122" s="353"/>
      <c r="C122" s="214" t="s">
        <v>209</v>
      </c>
      <c r="D122" s="158">
        <v>0</v>
      </c>
      <c r="E122" s="162"/>
      <c r="F122" s="162">
        <f t="shared" ref="F122:L122" si="6">F123+F133</f>
        <v>0</v>
      </c>
      <c r="G122" s="162">
        <f t="shared" si="6"/>
        <v>0</v>
      </c>
      <c r="H122" s="162">
        <f t="shared" si="6"/>
        <v>0</v>
      </c>
      <c r="I122" s="162">
        <f t="shared" si="6"/>
        <v>110</v>
      </c>
      <c r="J122" s="163">
        <f t="shared" si="6"/>
        <v>0</v>
      </c>
      <c r="K122" s="163">
        <f t="shared" si="6"/>
        <v>0</v>
      </c>
      <c r="L122" s="460">
        <f t="shared" si="6"/>
        <v>0</v>
      </c>
    </row>
    <row r="123" spans="1:12" s="91" customFormat="1" ht="15.6" customHeight="1" x14ac:dyDescent="0.2">
      <c r="A123" s="470" t="s">
        <v>281</v>
      </c>
      <c r="B123" s="431"/>
      <c r="C123" s="448">
        <v>71</v>
      </c>
      <c r="D123" s="158">
        <v>0</v>
      </c>
      <c r="E123" s="162"/>
      <c r="F123" s="162">
        <f t="shared" ref="F123:L123" si="7">F124+F129</f>
        <v>0</v>
      </c>
      <c r="G123" s="162">
        <f t="shared" si="7"/>
        <v>0</v>
      </c>
      <c r="H123" s="162">
        <f t="shared" si="7"/>
        <v>0</v>
      </c>
      <c r="I123" s="162">
        <f t="shared" si="7"/>
        <v>110</v>
      </c>
      <c r="J123" s="163">
        <f t="shared" si="7"/>
        <v>0</v>
      </c>
      <c r="K123" s="163">
        <f t="shared" si="7"/>
        <v>0</v>
      </c>
      <c r="L123" s="460">
        <f t="shared" si="7"/>
        <v>0</v>
      </c>
    </row>
    <row r="124" spans="1:12" s="91" customFormat="1" ht="15.6" customHeight="1" x14ac:dyDescent="0.2">
      <c r="A124" s="470" t="s">
        <v>210</v>
      </c>
      <c r="B124" s="431"/>
      <c r="C124" s="448" t="s">
        <v>211</v>
      </c>
      <c r="D124" s="158">
        <v>0</v>
      </c>
      <c r="E124" s="162"/>
      <c r="F124" s="162">
        <f t="shared" ref="F124:L124" si="8">SUM(F125:F128)</f>
        <v>0</v>
      </c>
      <c r="G124" s="162">
        <f t="shared" si="8"/>
        <v>0</v>
      </c>
      <c r="H124" s="162">
        <f t="shared" si="8"/>
        <v>0</v>
      </c>
      <c r="I124" s="162">
        <f t="shared" si="8"/>
        <v>0</v>
      </c>
      <c r="J124" s="163">
        <f t="shared" si="8"/>
        <v>0</v>
      </c>
      <c r="K124" s="163">
        <f t="shared" si="8"/>
        <v>0</v>
      </c>
      <c r="L124" s="460">
        <f t="shared" si="8"/>
        <v>0</v>
      </c>
    </row>
    <row r="125" spans="1:12" s="91" customFormat="1" ht="15.6" customHeight="1" x14ac:dyDescent="0.2">
      <c r="A125" s="470"/>
      <c r="B125" s="431" t="s">
        <v>115</v>
      </c>
      <c r="C125" s="449" t="s">
        <v>116</v>
      </c>
      <c r="D125" s="158">
        <v>0</v>
      </c>
      <c r="E125" s="162"/>
      <c r="F125" s="162">
        <f>'30.10.05'!F267+'31.10.03'!F267+'33.10.08'!F267+'33.10.21'!F267+'33.10.30'!F267+'33.10.31'!F267+'36.10.50'!F267+'37.10.01'!F267+'39.10.01'!F267+'39.10.50'!F267+'40.10.15'!F267+'43.10.10'!F267+'43.10.14'!F267+'43.10.33'!F267+A!F267+B!F267</f>
        <v>0</v>
      </c>
      <c r="G125" s="162">
        <v>0</v>
      </c>
      <c r="H125" s="162">
        <f>'30.10.05'!H267+'31.10.03'!H267+'33.10.08'!H267+'33.10.21'!H267+'33.10.30'!H267+'33.10.31'!H267+'36.10.50'!H267+'37.10.01'!H267+'39.10.01'!H267+'39.10.50'!H267+'40.10.15'!H267+'43.10.10'!H267+'43.10.14'!H267+'43.10.33'!H267+A!H267+B!H267</f>
        <v>0</v>
      </c>
      <c r="I125" s="162">
        <v>0</v>
      </c>
      <c r="J125" s="163">
        <f>'30.10.05'!J267+'31.10.03'!J267+'33.10.08'!J267+'33.10.21'!J267+'33.10.30'!J267+'33.10.31'!J267+'36.10.50'!J267+'37.10.01'!J267+'39.10.01'!J267+'39.10.50'!J267+'40.10.15'!J267+'43.10.10'!J267+'43.10.14'!J267+'43.10.33'!J267+A!J267+B!J267</f>
        <v>0</v>
      </c>
      <c r="K125" s="163">
        <f>'30.10.05'!K267+'31.10.03'!K267+'33.10.08'!K267+'33.10.21'!K267+'33.10.30'!K267+'33.10.31'!K267+'36.10.50'!K267+'37.10.01'!K267+'39.10.01'!K267+'39.10.50'!K267+'40.10.15'!K267+'43.10.10'!K267+'43.10.14'!K267+'43.10.33'!K267+A!K267+B!K267</f>
        <v>0</v>
      </c>
      <c r="L125" s="460">
        <f>'30.10.05'!L267+'31.10.03'!L267+'33.10.08'!L267+'33.10.21'!L267+'33.10.30'!L267+'33.10.31'!L267+'36.10.50'!L267+'37.10.01'!L267+'39.10.01'!L267+'39.10.50'!L267+'40.10.15'!L267+'43.10.10'!L267+'43.10.14'!L267+'43.10.33'!L267+A!L267+B!L267</f>
        <v>0</v>
      </c>
    </row>
    <row r="126" spans="1:12" s="91" customFormat="1" ht="15.6" customHeight="1" x14ac:dyDescent="0.2">
      <c r="A126" s="450"/>
      <c r="B126" s="333" t="s">
        <v>117</v>
      </c>
      <c r="C126" s="451" t="s">
        <v>118</v>
      </c>
      <c r="D126" s="158">
        <f t="shared" si="2"/>
        <v>0</v>
      </c>
      <c r="E126" s="162"/>
      <c r="F126" s="162">
        <v>0</v>
      </c>
      <c r="G126" s="162">
        <v>0</v>
      </c>
      <c r="H126" s="162">
        <v>0</v>
      </c>
      <c r="I126" s="162">
        <v>0</v>
      </c>
      <c r="J126" s="163">
        <f>'30.10.05'!J268+'31.10.03'!J268+'33.10.08'!J268+'33.10.21'!J268+'33.10.30'!J268+'33.10.31'!J268+'36.10.50'!J268+'37.10.01'!J268+'39.10.01'!J268+'39.10.50'!J268+'40.10.15'!J268+'43.10.10'!J268+'43.10.14'!J268+'43.10.33'!J268+A!J268+B!J268</f>
        <v>0</v>
      </c>
      <c r="K126" s="163">
        <f>'30.10.05'!K268+'31.10.03'!K268+'33.10.08'!K268+'33.10.21'!K268+'33.10.30'!K268+'33.10.31'!K268+'36.10.50'!K268+'37.10.01'!K268+'39.10.01'!K268+'39.10.50'!K268+'40.10.15'!K268+'43.10.10'!K268+'43.10.14'!K268+'43.10.33'!K268+A!K268+B!K268</f>
        <v>0</v>
      </c>
      <c r="L126" s="460">
        <f>'30.10.05'!L268+'31.10.03'!L268+'33.10.08'!L268+'33.10.21'!L268+'33.10.30'!L268+'33.10.31'!L268+'36.10.50'!L268+'37.10.01'!L268+'39.10.01'!L268+'39.10.50'!L268+'40.10.15'!L268+'43.10.10'!L268+'43.10.14'!L268+'43.10.33'!L268+A!L268+B!L268</f>
        <v>0</v>
      </c>
    </row>
    <row r="127" spans="1:12" s="91" customFormat="1" ht="15.6" customHeight="1" x14ac:dyDescent="0.2">
      <c r="A127" s="470"/>
      <c r="B127" s="429" t="s">
        <v>230</v>
      </c>
      <c r="C127" s="449" t="s">
        <v>201</v>
      </c>
      <c r="D127" s="158">
        <f t="shared" si="2"/>
        <v>0</v>
      </c>
      <c r="E127" s="162"/>
      <c r="F127" s="162">
        <f>'30.10.05'!F269+'31.10.03'!F269+'33.10.08'!F269+'33.10.21'!F269+'33.10.30'!F269+'33.10.31'!F269+'36.10.50'!F269+'37.10.01'!F269+'39.10.01'!F269+'39.10.50'!F269+'40.10.15'!F269+'43.10.10'!F269+'43.10.14'!F269+'43.10.33'!F269+A!F269+B!F269</f>
        <v>0</v>
      </c>
      <c r="G127" s="162">
        <f>'30.10.05'!G269+'31.10.03'!G269+'33.10.08'!G269+'33.10.21'!G269+'33.10.30'!G269+'33.10.31'!G269+'36.10.50'!G269+'37.10.01'!G269+'39.10.01'!G269+'39.10.50'!G269+'40.10.15'!G269+'43.10.10'!G269+'43.10.14'!G269+'43.10.33'!G269+A!G269+B!G269</f>
        <v>0</v>
      </c>
      <c r="H127" s="162">
        <f>'30.10.05'!H269+'31.10.03'!H269+'33.10.08'!H269+'33.10.21'!H269+'33.10.30'!H269+'33.10.31'!H269+'36.10.50'!H269+'37.10.01'!H269+'39.10.01'!H269+'39.10.50'!H269+'40.10.15'!H269+'43.10.10'!H269+'43.10.14'!H269+'43.10.33'!H269+A!H269+B!H269</f>
        <v>0</v>
      </c>
      <c r="I127" s="162">
        <f>'30.10.05'!I269+'31.10.03'!I269+'33.10.08'!I269+'33.10.21'!I269+'33.10.30'!I269+'33.10.31'!I269+'36.10.50'!I269+'37.10.01'!I269+'39.10.01'!I269+'39.10.50'!I269+'40.10.15'!I269+'43.10.10'!I269+'43.10.14'!I269+'43.10.33'!I269+A!I269+B!I269</f>
        <v>0</v>
      </c>
      <c r="J127" s="163">
        <f>'30.10.05'!J269+'31.10.03'!J269+'33.10.08'!J269+'33.10.21'!J269+'33.10.30'!J269+'33.10.31'!J269+'36.10.50'!J269+'37.10.01'!J269+'39.10.01'!J269+'39.10.50'!J269+'40.10.15'!J269+'43.10.10'!J269+'43.10.14'!J269+'43.10.33'!J269+A!J269+B!J269</f>
        <v>0</v>
      </c>
      <c r="K127" s="163">
        <f>'30.10.05'!K269+'31.10.03'!K269+'33.10.08'!K269+'33.10.21'!K269+'33.10.30'!K269+'33.10.31'!K269+'36.10.50'!K269+'37.10.01'!K269+'39.10.01'!K269+'39.10.50'!K269+'40.10.15'!K269+'43.10.10'!K269+'43.10.14'!K269+'43.10.33'!K269+A!K269+B!K269</f>
        <v>0</v>
      </c>
      <c r="L127" s="460">
        <f>'30.10.05'!L269+'31.10.03'!L269+'33.10.08'!L269+'33.10.21'!L269+'33.10.30'!L269+'33.10.31'!L269+'36.10.50'!L269+'37.10.01'!L269+'39.10.01'!L269+'39.10.50'!L269+'40.10.15'!L269+'43.10.10'!L269+'43.10.14'!L269+'43.10.33'!L269+A!L269+B!L269</f>
        <v>0</v>
      </c>
    </row>
    <row r="128" spans="1:12" s="91" customFormat="1" ht="15.6" customHeight="1" x14ac:dyDescent="0.2">
      <c r="A128" s="470"/>
      <c r="B128" s="429" t="s">
        <v>202</v>
      </c>
      <c r="C128" s="449" t="s">
        <v>390</v>
      </c>
      <c r="D128" s="158">
        <f t="shared" si="2"/>
        <v>0</v>
      </c>
      <c r="E128" s="162"/>
      <c r="F128" s="162">
        <v>0</v>
      </c>
      <c r="G128" s="162">
        <v>0</v>
      </c>
      <c r="H128" s="162">
        <v>0</v>
      </c>
      <c r="I128" s="162">
        <f>'30.10.05'!I270+'31.10.03'!I270+'33.10.08'!I270+'33.10.21'!I270+'33.10.30'!I270+'33.10.31'!I270+'36.10.50'!I270+'37.10.01'!I270+'39.10.01'!I270+'39.10.50'!I270+'40.10.15'!I270+'43.10.10'!I270+'43.10.14'!I270+'43.10.33'!I270+A!I270+B!I270</f>
        <v>0</v>
      </c>
      <c r="J128" s="163">
        <f>'30.10.05'!J270+'31.10.03'!J270+'33.10.08'!J270+'33.10.21'!J270+'33.10.30'!J270+'33.10.31'!J270+'36.10.50'!J270+'37.10.01'!J270+'39.10.01'!J270+'39.10.50'!J270+'40.10.15'!J270+'43.10.10'!J270+'43.10.14'!J270+'43.10.33'!J270+A!J270+B!J270</f>
        <v>0</v>
      </c>
      <c r="K128" s="163">
        <f>'30.10.05'!K270+'31.10.03'!K270+'33.10.08'!K270+'33.10.21'!K270+'33.10.30'!K270+'33.10.31'!K270+'36.10.50'!K270+'37.10.01'!K270+'39.10.01'!K270+'39.10.50'!K270+'40.10.15'!K270+'43.10.10'!K270+'43.10.14'!K270+'43.10.33'!K270+A!K270+B!K270</f>
        <v>0</v>
      </c>
      <c r="L128" s="460">
        <f>'30.10.05'!L270+'31.10.03'!L270+'33.10.08'!L270+'33.10.21'!L270+'33.10.30'!L270+'33.10.31'!L270+'36.10.50'!L270+'37.10.01'!L270+'39.10.01'!L270+'39.10.50'!L270+'40.10.15'!L270+'43.10.10'!L270+'43.10.14'!L270+'43.10.33'!L270+A!L270+B!L270</f>
        <v>0</v>
      </c>
    </row>
    <row r="129" spans="1:12" s="91" customFormat="1" ht="15.6" customHeight="1" x14ac:dyDescent="0.2">
      <c r="A129" s="470" t="s">
        <v>391</v>
      </c>
      <c r="B129" s="429"/>
      <c r="C129" s="448" t="s">
        <v>123</v>
      </c>
      <c r="D129" s="158">
        <f t="shared" ref="D129:D145" si="9">F129+G129+H129+I129</f>
        <v>110</v>
      </c>
      <c r="E129" s="162"/>
      <c r="F129" s="162">
        <v>0</v>
      </c>
      <c r="G129" s="162">
        <v>0</v>
      </c>
      <c r="H129" s="162">
        <v>0</v>
      </c>
      <c r="I129" s="162">
        <f>'30.10.05'!I271+'31.10.03'!I271+'33.10.08'!I271+'33.10.21'!I271+'33.10.30'!I271+'33.10.31'!I271+'36.10.50'!I271+'37.10.01'!I271+'39.10.01'!I271+'39.10.50'!I271+'40.10.15'!I271+'43.10.10'!I271+'43.10.14'!I271+'43.10.33'!I271+A!I271+B!I271</f>
        <v>110</v>
      </c>
      <c r="J129" s="163">
        <f>'30.10.05'!J271+'31.10.03'!J271+'33.10.08'!J271+'33.10.21'!J271+'33.10.30'!J271+'33.10.31'!J271+'36.10.50'!J271+'37.10.01'!J271+'39.10.01'!J271+'39.10.50'!J271+'40.10.15'!J271+'43.10.10'!J271+'43.10.14'!J271+'43.10.33'!J271+A!J271+B!J271</f>
        <v>0</v>
      </c>
      <c r="K129" s="163">
        <f>'30.10.05'!K271+'31.10.03'!K271+'33.10.08'!K271+'33.10.21'!K271+'33.10.30'!K271+'33.10.31'!K271+'36.10.50'!K271+'37.10.01'!K271+'39.10.01'!K271+'39.10.50'!K271+'40.10.15'!K271+'43.10.10'!K271+'43.10.14'!K271+'43.10.33'!K271+A!K271+B!K271</f>
        <v>0</v>
      </c>
      <c r="L129" s="460">
        <f>'30.10.05'!L271+'31.10.03'!L271+'33.10.08'!L271+'33.10.21'!L271+'33.10.30'!L271+'33.10.31'!L271+'36.10.50'!L271+'37.10.01'!L271+'39.10.01'!L271+'39.10.50'!L271+'40.10.15'!L271+'43.10.10'!L271+'43.10.14'!L271+'43.10.33'!L271+A!L271+B!L271</f>
        <v>0</v>
      </c>
    </row>
    <row r="130" spans="1:12" s="91" customFormat="1" ht="15.6" customHeight="1" x14ac:dyDescent="0.2">
      <c r="A130" s="470" t="s">
        <v>124</v>
      </c>
      <c r="B130" s="429"/>
      <c r="C130" s="448">
        <v>72</v>
      </c>
      <c r="D130" s="158">
        <f t="shared" si="9"/>
        <v>0</v>
      </c>
      <c r="E130" s="162"/>
      <c r="F130" s="162">
        <f>'30.10.05'!F272+'31.10.03'!F272+'33.10.08'!F272+'33.10.21'!F272+'33.10.30'!F272+'33.10.31'!F272+'36.10.50'!F272+'37.10.01'!F272+'39.10.01'!F272+'39.10.50'!F272+'40.10.15'!F272+'43.10.10'!F272+'43.10.14'!F272+'43.10.33'!F272+A!F272+B!F272</f>
        <v>0</v>
      </c>
      <c r="G130" s="162">
        <f>'30.10.05'!G272+'31.10.03'!G272+'33.10.08'!G272+'33.10.21'!G272+'33.10.30'!G272+'33.10.31'!G272+'36.10.50'!G272+'37.10.01'!G272+'39.10.01'!G272+'39.10.50'!G272+'40.10.15'!G272+'43.10.10'!G272+'43.10.14'!G272+'43.10.33'!G272+A!G272+B!G272</f>
        <v>0</v>
      </c>
      <c r="H130" s="162">
        <f>'30.10.05'!H272+'31.10.03'!H272+'33.10.08'!H272+'33.10.21'!H272+'33.10.30'!H272+'33.10.31'!H272+'36.10.50'!H272+'37.10.01'!H272+'39.10.01'!H272+'39.10.50'!H272+'40.10.15'!H272+'43.10.10'!H272+'43.10.14'!H272+'43.10.33'!H272+A!H272+B!H272</f>
        <v>0</v>
      </c>
      <c r="I130" s="162">
        <f>'30.10.05'!I272+'31.10.03'!I272+'33.10.08'!I272+'33.10.21'!I272+'33.10.30'!I272+'33.10.31'!I272+'36.10.50'!I272+'37.10.01'!I272+'39.10.01'!I272+'39.10.50'!I272+'40.10.15'!I272+'43.10.10'!I272+'43.10.14'!I272+'43.10.33'!I272+A!I272+B!I272</f>
        <v>0</v>
      </c>
      <c r="J130" s="163">
        <f>'30.10.05'!J272+'31.10.03'!J272+'33.10.08'!J272+'33.10.21'!J272+'33.10.30'!J272+'33.10.31'!J272+'36.10.50'!J272+'37.10.01'!J272+'39.10.01'!J272+'39.10.50'!J272+'40.10.15'!J272+'43.10.10'!J272+'43.10.14'!J272+'43.10.33'!J272+A!J272+B!J272</f>
        <v>0</v>
      </c>
      <c r="K130" s="163">
        <f>'30.10.05'!K272+'31.10.03'!K272+'33.10.08'!K272+'33.10.21'!K272+'33.10.30'!K272+'33.10.31'!K272+'36.10.50'!K272+'37.10.01'!K272+'39.10.01'!K272+'39.10.50'!K272+'40.10.15'!K272+'43.10.10'!K272+'43.10.14'!K272+'43.10.33'!K272+A!K272+B!K272</f>
        <v>0</v>
      </c>
      <c r="L130" s="460">
        <f>'30.10.05'!L272+'31.10.03'!L272+'33.10.08'!L272+'33.10.21'!L272+'33.10.30'!L272+'33.10.31'!L272+'36.10.50'!L272+'37.10.01'!L272+'39.10.01'!L272+'39.10.50'!L272+'40.10.15'!L272+'43.10.10'!L272+'43.10.14'!L272+'43.10.33'!L272+A!L272+B!L272</f>
        <v>0</v>
      </c>
    </row>
    <row r="131" spans="1:12" s="91" customFormat="1" ht="15.6" customHeight="1" x14ac:dyDescent="0.2">
      <c r="A131" s="452" t="s">
        <v>125</v>
      </c>
      <c r="B131" s="453"/>
      <c r="C131" s="448" t="s">
        <v>126</v>
      </c>
      <c r="D131" s="158">
        <f t="shared" si="9"/>
        <v>0</v>
      </c>
      <c r="E131" s="162"/>
      <c r="F131" s="162">
        <f>'30.10.05'!F273+'31.10.03'!F273+'33.10.08'!F273+'33.10.21'!F273+'33.10.30'!F273+'33.10.31'!F273+'36.10.50'!F273+'37.10.01'!F273+'39.10.01'!F273+'39.10.50'!F273+'40.10.15'!F273+'43.10.10'!F273+'43.10.14'!F273+'43.10.33'!F273+A!F273+B!F273</f>
        <v>0</v>
      </c>
      <c r="G131" s="162">
        <f>'30.10.05'!G273+'31.10.03'!G273+'33.10.08'!G273+'33.10.21'!G273+'33.10.30'!G273+'33.10.31'!G273+'36.10.50'!G273+'37.10.01'!G273+'39.10.01'!G273+'39.10.50'!G273+'40.10.15'!G273+'43.10.10'!G273+'43.10.14'!G273+'43.10.33'!G273+A!G273+B!G273</f>
        <v>0</v>
      </c>
      <c r="H131" s="162">
        <f>'30.10.05'!H273+'31.10.03'!H273+'33.10.08'!H273+'33.10.21'!H273+'33.10.30'!H273+'33.10.31'!H273+'36.10.50'!H273+'37.10.01'!H273+'39.10.01'!H273+'39.10.50'!H273+'40.10.15'!H273+'43.10.10'!H273+'43.10.14'!H273+'43.10.33'!H273+A!H273+B!H273</f>
        <v>0</v>
      </c>
      <c r="I131" s="162">
        <f>'30.10.05'!I273+'31.10.03'!I273+'33.10.08'!I273+'33.10.21'!I273+'33.10.30'!I273+'33.10.31'!I273+'36.10.50'!I273+'37.10.01'!I273+'39.10.01'!I273+'39.10.50'!I273+'40.10.15'!I273+'43.10.10'!I273+'43.10.14'!I273+'43.10.33'!I273+A!I273+B!I273</f>
        <v>0</v>
      </c>
      <c r="J131" s="163">
        <f>'30.10.05'!J273+'31.10.03'!J273+'33.10.08'!J273+'33.10.21'!J273+'33.10.30'!J273+'33.10.31'!J273+'36.10.50'!J273+'37.10.01'!J273+'39.10.01'!J273+'39.10.50'!J273+'40.10.15'!J273+'43.10.10'!J273+'43.10.14'!J273+'43.10.33'!J273+A!J273+B!J273</f>
        <v>0</v>
      </c>
      <c r="K131" s="163">
        <f>'30.10.05'!K273+'31.10.03'!K273+'33.10.08'!K273+'33.10.21'!K273+'33.10.30'!K273+'33.10.31'!K273+'36.10.50'!K273+'37.10.01'!K273+'39.10.01'!K273+'39.10.50'!K273+'40.10.15'!K273+'43.10.10'!K273+'43.10.14'!K273+'43.10.33'!K273+A!K273+B!K273</f>
        <v>0</v>
      </c>
      <c r="L131" s="460">
        <f>'30.10.05'!L273+'31.10.03'!L273+'33.10.08'!L273+'33.10.21'!L273+'33.10.30'!L273+'33.10.31'!L273+'36.10.50'!L273+'37.10.01'!L273+'39.10.01'!L273+'39.10.50'!L273+'40.10.15'!L273+'43.10.10'!L273+'43.10.14'!L273+'43.10.33'!L273+A!L273+B!L273</f>
        <v>0</v>
      </c>
    </row>
    <row r="132" spans="1:12" s="91" customFormat="1" ht="15.6" customHeight="1" x14ac:dyDescent="0.2">
      <c r="A132" s="452"/>
      <c r="B132" s="429" t="s">
        <v>203</v>
      </c>
      <c r="C132" s="430" t="s">
        <v>204</v>
      </c>
      <c r="D132" s="158">
        <f t="shared" si="9"/>
        <v>0</v>
      </c>
      <c r="E132" s="162"/>
      <c r="F132" s="162">
        <f>'30.10.05'!F274+'31.10.03'!F274+'33.10.08'!F274+'33.10.21'!F274+'33.10.30'!F274+'33.10.31'!F274+'36.10.50'!F274+'37.10.01'!F274+'39.10.01'!F274+'39.10.50'!F274+'40.10.15'!F274+'43.10.10'!F274+'43.10.14'!F274+'43.10.33'!F274+A!F274+B!F274</f>
        <v>0</v>
      </c>
      <c r="G132" s="162">
        <f>'30.10.05'!G274+'31.10.03'!G274+'33.10.08'!G274+'33.10.21'!G274+'33.10.30'!G274+'33.10.31'!G274+'36.10.50'!G274+'37.10.01'!G274+'39.10.01'!G274+'39.10.50'!G274+'40.10.15'!G274+'43.10.10'!G274+'43.10.14'!G274+'43.10.33'!G274+A!G274+B!G274</f>
        <v>0</v>
      </c>
      <c r="H132" s="162">
        <f>'30.10.05'!H274+'31.10.03'!H274+'33.10.08'!H274+'33.10.21'!H274+'33.10.30'!H274+'33.10.31'!H274+'36.10.50'!H274+'37.10.01'!H274+'39.10.01'!H274+'39.10.50'!H274+'40.10.15'!H274+'43.10.10'!H274+'43.10.14'!H274+'43.10.33'!H274+A!H274+B!H274</f>
        <v>0</v>
      </c>
      <c r="I132" s="162">
        <f>'30.10.05'!I274+'31.10.03'!I274+'33.10.08'!I274+'33.10.21'!I274+'33.10.30'!I274+'33.10.31'!I274+'36.10.50'!I274+'37.10.01'!I274+'39.10.01'!I274+'39.10.50'!I274+'40.10.15'!I274+'43.10.10'!I274+'43.10.14'!I274+'43.10.33'!I274+A!I274+B!I274</f>
        <v>0</v>
      </c>
      <c r="J132" s="163">
        <f>'30.10.05'!J274+'31.10.03'!J274+'33.10.08'!J274+'33.10.21'!J274+'33.10.30'!J274+'33.10.31'!J274+'36.10.50'!J274+'37.10.01'!J274+'39.10.01'!J274+'39.10.50'!J274+'40.10.15'!J274+'43.10.10'!J274+'43.10.14'!J274+'43.10.33'!J274+A!J274+B!J274</f>
        <v>0</v>
      </c>
      <c r="K132" s="163">
        <f>'30.10.05'!K274+'31.10.03'!K274+'33.10.08'!K274+'33.10.21'!K274+'33.10.30'!K274+'33.10.31'!K274+'36.10.50'!K274+'37.10.01'!K274+'39.10.01'!K274+'39.10.50'!K274+'40.10.15'!K274+'43.10.10'!K274+'43.10.14'!K274+'43.10.33'!K274+A!K274+B!K274</f>
        <v>0</v>
      </c>
      <c r="L132" s="460">
        <f>'30.10.05'!L274+'31.10.03'!L274+'33.10.08'!L274+'33.10.21'!L274+'33.10.30'!L274+'33.10.31'!L274+'36.10.50'!L274+'37.10.01'!L274+'39.10.01'!L274+'39.10.50'!L274+'40.10.15'!L274+'43.10.10'!L274+'43.10.14'!L274+'43.10.33'!L274+A!L274+B!L274</f>
        <v>0</v>
      </c>
    </row>
    <row r="133" spans="1:12" s="91" customFormat="1" ht="15.6" customHeight="1" x14ac:dyDescent="0.2">
      <c r="A133" s="452" t="s">
        <v>69</v>
      </c>
      <c r="B133" s="453"/>
      <c r="C133" s="454">
        <v>75</v>
      </c>
      <c r="D133" s="158">
        <f t="shared" si="9"/>
        <v>0</v>
      </c>
      <c r="E133" s="162"/>
      <c r="F133" s="162">
        <f>'30.10.05'!F275+'31.10.03'!F275+'33.10.08'!F275+'33.10.21'!F275+'33.10.30'!F275+'33.10.31'!F275+'36.10.50'!F275+'37.10.01'!F275+'39.10.01'!F275+'39.10.50'!F275+'40.10.15'!F275+'43.10.10'!F275+'43.10.14'!F275+'43.10.33'!F275+A!F275+B!F275</f>
        <v>0</v>
      </c>
      <c r="G133" s="162">
        <f>'30.10.05'!G275+'31.10.03'!G275+'33.10.08'!G275+'33.10.21'!G275+'33.10.30'!G275+'33.10.31'!G275+'36.10.50'!G275+'37.10.01'!G275+'39.10.01'!G275+'39.10.50'!G275+'40.10.15'!G275+'43.10.10'!G275+'43.10.14'!G275+'43.10.33'!G275+A!G275+B!G275</f>
        <v>0</v>
      </c>
      <c r="H133" s="162">
        <f>'30.10.05'!H275+'31.10.03'!H275+'33.10.08'!H275+'33.10.21'!H275+'33.10.30'!H275+'33.10.31'!H275+'36.10.50'!H275+'37.10.01'!H275+'39.10.01'!H275+'39.10.50'!H275+'40.10.15'!H275+'43.10.10'!H275+'43.10.14'!H275+'43.10.33'!H275+A!H275+B!H275</f>
        <v>0</v>
      </c>
      <c r="I133" s="162">
        <f>'30.10.05'!I275+'31.10.03'!I275+'33.10.08'!I275+'33.10.21'!I275+'33.10.30'!I275+'33.10.31'!I275+'36.10.50'!I275+'37.10.01'!I275+'39.10.01'!I275+'39.10.50'!I275+'40.10.15'!I275+'43.10.10'!I275+'43.10.14'!I275+'43.10.33'!I275+A!I275+B!I275</f>
        <v>0</v>
      </c>
      <c r="J133" s="163">
        <f>'30.10.05'!J275+'31.10.03'!J275+'33.10.08'!J275+'33.10.21'!J275+'33.10.30'!J275+'33.10.31'!J275+'36.10.50'!J275+'37.10.01'!J275+'39.10.01'!J275+'39.10.50'!J275+'40.10.15'!J275+'43.10.10'!J275+'43.10.14'!J275+'43.10.33'!J275+A!J275+B!J275</f>
        <v>0</v>
      </c>
      <c r="K133" s="163">
        <f>'30.10.05'!K275+'31.10.03'!K275+'33.10.08'!K275+'33.10.21'!K275+'33.10.30'!K275+'33.10.31'!K275+'36.10.50'!K275+'37.10.01'!K275+'39.10.01'!K275+'39.10.50'!K275+'40.10.15'!K275+'43.10.10'!K275+'43.10.14'!K275+'43.10.33'!K275+A!K275+B!K275</f>
        <v>0</v>
      </c>
      <c r="L133" s="460">
        <f>'30.10.05'!L275+'31.10.03'!L275+'33.10.08'!L275+'33.10.21'!L275+'33.10.30'!L275+'33.10.31'!L275+'36.10.50'!L275+'37.10.01'!L275+'39.10.01'!L275+'39.10.50'!L275+'40.10.15'!L275+'43.10.10'!L275+'43.10.14'!L275+'43.10.33'!L275+A!L275+B!L275</f>
        <v>0</v>
      </c>
    </row>
    <row r="134" spans="1:12" s="91" customFormat="1" ht="15.6" customHeight="1" x14ac:dyDescent="0.2">
      <c r="A134" s="428" t="s">
        <v>313</v>
      </c>
      <c r="B134" s="437"/>
      <c r="C134" s="214" t="s">
        <v>356</v>
      </c>
      <c r="D134" s="158">
        <f t="shared" si="9"/>
        <v>0</v>
      </c>
      <c r="E134" s="162"/>
      <c r="F134" s="162">
        <f>'30.10.05'!F276+'31.10.03'!F276+'33.10.08'!F276+'33.10.21'!F276+'33.10.30'!F276+'33.10.31'!F276+'36.10.50'!F276+'37.10.01'!F276+'39.10.01'!F276+'39.10.50'!F276+'40.10.15'!F276+'43.10.10'!F276+'43.10.14'!F276+'43.10.33'!F276+A!F276+B!F276</f>
        <v>0</v>
      </c>
      <c r="G134" s="162">
        <f>'30.10.05'!G276+'31.10.03'!G276+'33.10.08'!G276+'33.10.21'!G276+'33.10.30'!G276+'33.10.31'!G276+'36.10.50'!G276+'37.10.01'!G276+'39.10.01'!G276+'39.10.50'!G276+'40.10.15'!G276+'43.10.10'!G276+'43.10.14'!G276+'43.10.33'!G276+A!G276+B!G276</f>
        <v>0</v>
      </c>
      <c r="H134" s="162">
        <f>'30.10.05'!H276+'31.10.03'!H276+'33.10.08'!H276+'33.10.21'!H276+'33.10.30'!H276+'33.10.31'!H276+'36.10.50'!H276+'37.10.01'!H276+'39.10.01'!H276+'39.10.50'!H276+'40.10.15'!H276+'43.10.10'!H276+'43.10.14'!H276+'43.10.33'!H276+A!H276+B!H276</f>
        <v>0</v>
      </c>
      <c r="I134" s="162">
        <f>'30.10.05'!I276+'31.10.03'!I276+'33.10.08'!I276+'33.10.21'!I276+'33.10.30'!I276+'33.10.31'!I276+'36.10.50'!I276+'37.10.01'!I276+'39.10.01'!I276+'39.10.50'!I276+'40.10.15'!I276+'43.10.10'!I276+'43.10.14'!I276+'43.10.33'!I276+A!I276+B!I276</f>
        <v>0</v>
      </c>
      <c r="J134" s="163">
        <f>'30.10.05'!J276+'31.10.03'!J276+'33.10.08'!J276+'33.10.21'!J276+'33.10.30'!J276+'33.10.31'!J276+'36.10.50'!J276+'37.10.01'!J276+'39.10.01'!J276+'39.10.50'!J276+'40.10.15'!J276+'43.10.10'!J276+'43.10.14'!J276+'43.10.33'!J276+A!J276+B!J276</f>
        <v>0</v>
      </c>
      <c r="K134" s="163">
        <f>'30.10.05'!K276+'31.10.03'!K276+'33.10.08'!K276+'33.10.21'!K276+'33.10.30'!K276+'33.10.31'!K276+'36.10.50'!K276+'37.10.01'!K276+'39.10.01'!K276+'39.10.50'!K276+'40.10.15'!K276+'43.10.10'!K276+'43.10.14'!K276+'43.10.33'!K276+A!K276+B!K276</f>
        <v>0</v>
      </c>
      <c r="L134" s="460">
        <f>'30.10.05'!L276+'31.10.03'!L276+'33.10.08'!L276+'33.10.21'!L276+'33.10.30'!L276+'33.10.31'!L276+'36.10.50'!L276+'37.10.01'!L276+'39.10.01'!L276+'39.10.50'!L276+'40.10.15'!L276+'43.10.10'!L276+'43.10.14'!L276+'43.10.33'!L276+A!L276+B!L276</f>
        <v>0</v>
      </c>
    </row>
    <row r="135" spans="1:12" s="91" customFormat="1" ht="15.6" customHeight="1" x14ac:dyDescent="0.2">
      <c r="A135" s="428" t="s">
        <v>314</v>
      </c>
      <c r="B135" s="432"/>
      <c r="C135" s="214" t="s">
        <v>467</v>
      </c>
      <c r="D135" s="158">
        <f t="shared" si="9"/>
        <v>0</v>
      </c>
      <c r="E135" s="162"/>
      <c r="F135" s="162">
        <f>'30.10.05'!F277+'31.10.03'!F277+'33.10.08'!F277+'33.10.21'!F277+'33.10.30'!F277+'33.10.31'!F277+'36.10.50'!F277+'37.10.01'!F277+'39.10.01'!F277+'39.10.50'!F277+'40.10.15'!F277+'43.10.10'!F277+'43.10.14'!F277+'43.10.33'!F277+A!F277+B!F277</f>
        <v>0</v>
      </c>
      <c r="G135" s="162">
        <f>'30.10.05'!G277+'31.10.03'!G277+'33.10.08'!G277+'33.10.21'!G277+'33.10.30'!G277+'33.10.31'!G277+'36.10.50'!G277+'37.10.01'!G277+'39.10.01'!G277+'39.10.50'!G277+'40.10.15'!G277+'43.10.10'!G277+'43.10.14'!G277+'43.10.33'!G277+A!G277+B!G277</f>
        <v>0</v>
      </c>
      <c r="H135" s="162">
        <f>'30.10.05'!H277+'31.10.03'!H277+'33.10.08'!H277+'33.10.21'!H277+'33.10.30'!H277+'33.10.31'!H277+'36.10.50'!H277+'37.10.01'!H277+'39.10.01'!H277+'39.10.50'!H277+'40.10.15'!H277+'43.10.10'!H277+'43.10.14'!H277+'43.10.33'!H277+A!H277+B!H277</f>
        <v>0</v>
      </c>
      <c r="I135" s="162">
        <f>'30.10.05'!I277+'31.10.03'!I277+'33.10.08'!I277+'33.10.21'!I277+'33.10.30'!I277+'33.10.31'!I277+'36.10.50'!I277+'37.10.01'!I277+'39.10.01'!I277+'39.10.50'!I277+'40.10.15'!I277+'43.10.10'!I277+'43.10.14'!I277+'43.10.33'!I277+A!I277+B!I277</f>
        <v>0</v>
      </c>
      <c r="J135" s="163">
        <f>'30.10.05'!J277+'31.10.03'!J277+'33.10.08'!J277+'33.10.21'!J277+'33.10.30'!J277+'33.10.31'!J277+'36.10.50'!J277+'37.10.01'!J277+'39.10.01'!J277+'39.10.50'!J277+'40.10.15'!J277+'43.10.10'!J277+'43.10.14'!J277+'43.10.33'!J277+A!J277+B!J277</f>
        <v>0</v>
      </c>
      <c r="K135" s="163">
        <f>'30.10.05'!K277+'31.10.03'!K277+'33.10.08'!K277+'33.10.21'!K277+'33.10.30'!K277+'33.10.31'!K277+'36.10.50'!K277+'37.10.01'!K277+'39.10.01'!K277+'39.10.50'!K277+'40.10.15'!K277+'43.10.10'!K277+'43.10.14'!K277+'43.10.33'!K277+A!K277+B!K277</f>
        <v>0</v>
      </c>
      <c r="L135" s="460">
        <f>'30.10.05'!L277+'31.10.03'!L277+'33.10.08'!L277+'33.10.21'!L277+'33.10.30'!L277+'33.10.31'!L277+'36.10.50'!L277+'37.10.01'!L277+'39.10.01'!L277+'39.10.50'!L277+'40.10.15'!L277+'43.10.10'!L277+'43.10.14'!L277+'43.10.33'!L277+A!L277+B!L277</f>
        <v>0</v>
      </c>
    </row>
    <row r="136" spans="1:12" s="91" customFormat="1" ht="26.45" customHeight="1" x14ac:dyDescent="0.2">
      <c r="A136" s="896" t="s">
        <v>315</v>
      </c>
      <c r="B136" s="897"/>
      <c r="C136" s="214" t="s">
        <v>316</v>
      </c>
      <c r="D136" s="158">
        <f t="shared" si="9"/>
        <v>0</v>
      </c>
      <c r="E136" s="162"/>
      <c r="F136" s="162">
        <f>'30.10.05'!F278+'31.10.03'!F278+'33.10.08'!F278+'33.10.21'!F278+'33.10.30'!F278+'33.10.31'!F278+'36.10.50'!F278+'37.10.01'!F278+'39.10.01'!F278+'39.10.50'!F278+'40.10.15'!F278+'43.10.10'!F278+'43.10.14'!F278+'43.10.33'!F278+A!F278+B!F278</f>
        <v>0</v>
      </c>
      <c r="G136" s="162">
        <f>'30.10.05'!G278+'31.10.03'!G278+'33.10.08'!G278+'33.10.21'!G278+'33.10.30'!G278+'33.10.31'!G278+'36.10.50'!G278+'37.10.01'!G278+'39.10.01'!G278+'39.10.50'!G278+'40.10.15'!G278+'43.10.10'!G278+'43.10.14'!G278+'43.10.33'!G278+A!G278+B!G278</f>
        <v>0</v>
      </c>
      <c r="H136" s="162">
        <f>'30.10.05'!H278+'31.10.03'!H278+'33.10.08'!H278+'33.10.21'!H278+'33.10.30'!H278+'33.10.31'!H278+'36.10.50'!H278+'37.10.01'!H278+'39.10.01'!H278+'39.10.50'!H278+'40.10.15'!H278+'43.10.10'!H278+'43.10.14'!H278+'43.10.33'!H278+A!H278+B!H278</f>
        <v>0</v>
      </c>
      <c r="I136" s="162">
        <f>'30.10.05'!I278+'31.10.03'!I278+'33.10.08'!I278+'33.10.21'!I278+'33.10.30'!I278+'33.10.31'!I278+'36.10.50'!I278+'37.10.01'!I278+'39.10.01'!I278+'39.10.50'!I278+'40.10.15'!I278+'43.10.10'!I278+'43.10.14'!I278+'43.10.33'!I278+A!I278+B!I278</f>
        <v>0</v>
      </c>
      <c r="J136" s="163">
        <f>'30.10.05'!J278+'31.10.03'!J278+'33.10.08'!J278+'33.10.21'!J278+'33.10.30'!J278+'33.10.31'!J278+'36.10.50'!J278+'37.10.01'!J278+'39.10.01'!J278+'39.10.50'!J278+'40.10.15'!J278+'43.10.10'!J278+'43.10.14'!J278+'43.10.33'!J278+A!J278+B!J278</f>
        <v>0</v>
      </c>
      <c r="K136" s="163">
        <f>'30.10.05'!K278+'31.10.03'!K278+'33.10.08'!K278+'33.10.21'!K278+'33.10.30'!K278+'33.10.31'!K278+'36.10.50'!K278+'37.10.01'!K278+'39.10.01'!K278+'39.10.50'!K278+'40.10.15'!K278+'43.10.10'!K278+'43.10.14'!K278+'43.10.33'!K278+A!K278+B!K278</f>
        <v>0</v>
      </c>
      <c r="L136" s="460">
        <f>'30.10.05'!L278+'31.10.03'!L278+'33.10.08'!L278+'33.10.21'!L278+'33.10.30'!L278+'33.10.31'!L278+'36.10.50'!L278+'37.10.01'!L278+'39.10.01'!L278+'39.10.50'!L278+'40.10.15'!L278+'43.10.10'!L278+'43.10.14'!L278+'43.10.33'!L278+A!L278+B!L278</f>
        <v>0</v>
      </c>
    </row>
    <row r="137" spans="1:12" s="91" customFormat="1" ht="30.75" customHeight="1" x14ac:dyDescent="0.2">
      <c r="A137" s="930" t="s">
        <v>3</v>
      </c>
      <c r="B137" s="931"/>
      <c r="C137" s="214" t="s">
        <v>463</v>
      </c>
      <c r="D137" s="158">
        <f t="shared" si="9"/>
        <v>0</v>
      </c>
      <c r="E137" s="164"/>
      <c r="F137" s="164">
        <f t="shared" ref="F137:L138" si="10">F138</f>
        <v>0</v>
      </c>
      <c r="G137" s="164">
        <f t="shared" si="10"/>
        <v>0</v>
      </c>
      <c r="H137" s="164">
        <f t="shared" si="10"/>
        <v>0</v>
      </c>
      <c r="I137" s="164">
        <f t="shared" si="10"/>
        <v>0</v>
      </c>
      <c r="J137" s="461">
        <f t="shared" si="10"/>
        <v>0</v>
      </c>
      <c r="K137" s="461">
        <f t="shared" si="10"/>
        <v>0</v>
      </c>
      <c r="L137" s="462">
        <f t="shared" si="10"/>
        <v>0</v>
      </c>
    </row>
    <row r="138" spans="1:12" s="91" customFormat="1" ht="23.25" customHeight="1" x14ac:dyDescent="0.2">
      <c r="A138" s="946" t="s">
        <v>10</v>
      </c>
      <c r="B138" s="947"/>
      <c r="C138" s="214" t="s">
        <v>267</v>
      </c>
      <c r="D138" s="158">
        <f t="shared" si="9"/>
        <v>0</v>
      </c>
      <c r="E138" s="164"/>
      <c r="F138" s="164">
        <f t="shared" si="10"/>
        <v>0</v>
      </c>
      <c r="G138" s="164">
        <f t="shared" si="10"/>
        <v>0</v>
      </c>
      <c r="H138" s="164">
        <f t="shared" si="10"/>
        <v>0</v>
      </c>
      <c r="I138" s="164">
        <f t="shared" si="10"/>
        <v>0</v>
      </c>
      <c r="J138" s="461">
        <f t="shared" si="10"/>
        <v>0</v>
      </c>
      <c r="K138" s="461">
        <f t="shared" si="10"/>
        <v>0</v>
      </c>
      <c r="L138" s="462">
        <f t="shared" si="10"/>
        <v>0</v>
      </c>
    </row>
    <row r="139" spans="1:12" s="91" customFormat="1" ht="25.5" x14ac:dyDescent="0.2">
      <c r="A139" s="470"/>
      <c r="B139" s="438" t="s">
        <v>259</v>
      </c>
      <c r="C139" s="214" t="s">
        <v>258</v>
      </c>
      <c r="D139" s="158">
        <f t="shared" si="9"/>
        <v>0</v>
      </c>
      <c r="E139" s="164"/>
      <c r="F139" s="162">
        <f>'30.10.05'!F281+'31.10.03'!F281+'33.10.08'!F281+'33.10.21'!F281+'33.10.30'!F281+'33.10.31'!F281+'36.10.50'!F281+'37.10.01'!F281+'39.10.01'!F281+'39.10.50'!F281+'40.10.15'!F281+'43.10.10'!F281+'43.10.14'!F281+'43.10.33'!F281+A!F281+B!F281</f>
        <v>0</v>
      </c>
      <c r="G139" s="162">
        <f>'30.10.05'!G281+'31.10.03'!G281+'33.10.08'!G281+'33.10.21'!G281+'33.10.30'!G281+'33.10.31'!G281+'36.10.50'!G281+'37.10.01'!G281+'39.10.01'!G281+'39.10.50'!G281+'40.10.15'!G281+'43.10.10'!G281+'43.10.14'!G281+'43.10.33'!G281+A!G281+B!G281</f>
        <v>0</v>
      </c>
      <c r="H139" s="162">
        <f>'30.10.05'!H281+'31.10.03'!H281+'33.10.08'!H281+'33.10.21'!H281+'33.10.30'!H281+'33.10.31'!H281+'36.10.50'!H281+'37.10.01'!H281+'39.10.01'!H281+'39.10.50'!H281+'40.10.15'!H281+'43.10.10'!H281+'43.10.14'!H281+'43.10.33'!H281+A!H281+B!H281</f>
        <v>0</v>
      </c>
      <c r="I139" s="162">
        <f>'30.10.05'!I281+'31.10.03'!I281+'33.10.08'!I281+'33.10.21'!I281+'33.10.30'!I281+'33.10.31'!I281+'36.10.50'!I281+'37.10.01'!I281+'39.10.01'!I281+'39.10.50'!I281+'40.10.15'!I281+'43.10.10'!I281+'43.10.14'!I281+'43.10.33'!I281+A!I281+B!I281</f>
        <v>0</v>
      </c>
      <c r="J139" s="163">
        <f>'30.10.05'!J281+'31.10.03'!J281+'33.10.08'!J281+'33.10.21'!J281+'33.10.30'!J281+'33.10.31'!J281+'36.10.50'!J281+'37.10.01'!J281+'39.10.01'!J281+'39.10.50'!J281+'40.10.15'!J281+'43.10.10'!J281+'43.10.14'!J281+'43.10.33'!J281+A!J281+B!J281</f>
        <v>0</v>
      </c>
      <c r="K139" s="163">
        <f>'30.10.05'!K281+'31.10.03'!K281+'33.10.08'!K281+'33.10.21'!K281+'33.10.30'!K281+'33.10.31'!K281+'36.10.50'!K281+'37.10.01'!K281+'39.10.01'!K281+'39.10.50'!K281+'40.10.15'!K281+'43.10.10'!K281+'43.10.14'!K281+'43.10.33'!K281+A!K281+B!K281</f>
        <v>0</v>
      </c>
      <c r="L139" s="460">
        <f>'30.10.05'!L281+'31.10.03'!L281+'33.10.08'!L281+'33.10.21'!L281+'33.10.30'!L281+'33.10.31'!L281+'36.10.50'!L281+'37.10.01'!L281+'39.10.01'!L281+'39.10.50'!L281+'40.10.15'!L281+'43.10.10'!L281+'43.10.14'!L281+'43.10.33'!L281+A!L281+B!L281</f>
        <v>0</v>
      </c>
    </row>
    <row r="140" spans="1:12" s="91" customFormat="1" ht="33.6" customHeight="1" x14ac:dyDescent="0.2">
      <c r="A140" s="470"/>
      <c r="B140" s="438" t="s">
        <v>11</v>
      </c>
      <c r="C140" s="214" t="s">
        <v>12</v>
      </c>
      <c r="D140" s="158">
        <f t="shared" si="9"/>
        <v>0</v>
      </c>
      <c r="E140" s="164"/>
      <c r="F140" s="162">
        <f>'30.10.05'!F282+'31.10.03'!F282+'33.10.08'!F282+'33.10.21'!F282+'33.10.30'!F282+'33.10.31'!F282+'36.10.50'!F282+'37.10.01'!F282+'39.10.01'!F282+'39.10.50'!F282+'40.10.15'!F282+'43.10.10'!F282+'43.10.14'!F282+'43.10.33'!F282+A!F282+B!F282</f>
        <v>0</v>
      </c>
      <c r="G140" s="162">
        <f>'30.10.05'!G282+'31.10.03'!G282+'33.10.08'!G282+'33.10.21'!G282+'33.10.30'!G282+'33.10.31'!G282+'36.10.50'!G282+'37.10.01'!G282+'39.10.01'!G282+'39.10.50'!G282+'40.10.15'!G282+'43.10.10'!G282+'43.10.14'!G282+'43.10.33'!G282+A!G282+B!G282</f>
        <v>0</v>
      </c>
      <c r="H140" s="162">
        <f>'30.10.05'!H282+'31.10.03'!H282+'33.10.08'!H282+'33.10.21'!H282+'33.10.30'!H282+'33.10.31'!H282+'36.10.50'!H282+'37.10.01'!H282+'39.10.01'!H282+'39.10.50'!H282+'40.10.15'!H282+'43.10.10'!H282+'43.10.14'!H282+'43.10.33'!H282+A!H282+B!H282</f>
        <v>0</v>
      </c>
      <c r="I140" s="162">
        <f>'30.10.05'!I282+'31.10.03'!I282+'33.10.08'!I282+'33.10.21'!I282+'33.10.30'!I282+'33.10.31'!I282+'36.10.50'!I282+'37.10.01'!I282+'39.10.01'!I282+'39.10.50'!I282+'40.10.15'!I282+'43.10.10'!I282+'43.10.14'!I282+'43.10.33'!I282+A!I282+B!I282</f>
        <v>0</v>
      </c>
      <c r="J140" s="163">
        <f>'30.10.05'!J282+'31.10.03'!J282+'33.10.08'!J282+'33.10.21'!J282+'33.10.30'!J282+'33.10.31'!J282+'36.10.50'!J282+'37.10.01'!J282+'39.10.01'!J282+'39.10.50'!J282+'40.10.15'!J282+'43.10.10'!J282+'43.10.14'!J282+'43.10.33'!J282+A!J282+B!J282</f>
        <v>0</v>
      </c>
      <c r="K140" s="163">
        <f>'30.10.05'!K282+'31.10.03'!K282+'33.10.08'!K282+'33.10.21'!K282+'33.10.30'!K282+'33.10.31'!K282+'36.10.50'!K282+'37.10.01'!K282+'39.10.01'!K282+'39.10.50'!K282+'40.10.15'!K282+'43.10.10'!K282+'43.10.14'!K282+'43.10.33'!K282+A!K282+B!K282</f>
        <v>0</v>
      </c>
      <c r="L140" s="460">
        <f>'30.10.05'!L282+'31.10.03'!L282+'33.10.08'!L282+'33.10.21'!L282+'33.10.30'!L282+'33.10.31'!L282+'36.10.50'!L282+'37.10.01'!L282+'39.10.01'!L282+'39.10.50'!L282+'40.10.15'!L282+'43.10.10'!L282+'43.10.14'!L282+'43.10.33'!L282+A!L282+B!L282</f>
        <v>0</v>
      </c>
    </row>
    <row r="141" spans="1:12" s="91" customFormat="1" ht="16.899999999999999" customHeight="1" x14ac:dyDescent="0.2">
      <c r="A141" s="470" t="s">
        <v>2</v>
      </c>
      <c r="B141" s="213"/>
      <c r="C141" s="214" t="s">
        <v>97</v>
      </c>
      <c r="D141" s="158">
        <f t="shared" si="9"/>
        <v>0</v>
      </c>
      <c r="E141" s="162"/>
      <c r="F141" s="162">
        <f>'30.10.05'!F283+'31.10.03'!F283+'33.10.08'!F283+'33.10.21'!F283+'33.10.30'!F283+'33.10.31'!F283+'36.10.50'!F283+'37.10.01'!F283+'39.10.01'!F283+'39.10.50'!F283+'40.10.15'!F283+'43.10.10'!F283+'43.10.14'!F283+'43.10.33'!F283+A!F283+B!F283</f>
        <v>0</v>
      </c>
      <c r="G141" s="162">
        <f>'30.10.05'!G283+'31.10.03'!G283+'33.10.08'!G283+'33.10.21'!G283+'33.10.30'!G283+'33.10.31'!G283+'36.10.50'!G283+'37.10.01'!G283+'39.10.01'!G283+'39.10.50'!G283+'40.10.15'!G283+'43.10.10'!G283+'43.10.14'!G283+'43.10.33'!G283+A!G283+B!G283</f>
        <v>0</v>
      </c>
      <c r="H141" s="162">
        <f>'30.10.05'!H283+'31.10.03'!H283+'33.10.08'!H283+'33.10.21'!H283+'33.10.30'!H283+'33.10.31'!H283+'36.10.50'!H283+'37.10.01'!H283+'39.10.01'!H283+'39.10.50'!H283+'40.10.15'!H283+'43.10.10'!H283+'43.10.14'!H283+'43.10.33'!H283+A!H283+B!H283</f>
        <v>0</v>
      </c>
      <c r="I141" s="162">
        <f>'30.10.05'!I283+'31.10.03'!I283+'33.10.08'!I283+'33.10.21'!I283+'33.10.30'!I283+'33.10.31'!I283+'36.10.50'!I283+'37.10.01'!I283+'39.10.01'!I283+'39.10.50'!I283+'40.10.15'!I283+'43.10.10'!I283+'43.10.14'!I283+'43.10.33'!I283+A!I283+B!I283</f>
        <v>0</v>
      </c>
      <c r="J141" s="163">
        <f>'30.10.05'!J283+'31.10.03'!J283+'33.10.08'!J283+'33.10.21'!J283+'33.10.30'!J283+'33.10.31'!J283+'36.10.50'!J283+'37.10.01'!J283+'39.10.01'!J283+'39.10.50'!J283+'40.10.15'!J283+'43.10.10'!J283+'43.10.14'!J283+'43.10.33'!J283+A!J283+B!J283</f>
        <v>0</v>
      </c>
      <c r="K141" s="163">
        <f>'30.10.05'!K283+'31.10.03'!K283+'33.10.08'!K283+'33.10.21'!K283+'33.10.30'!K283+'33.10.31'!K283+'36.10.50'!K283+'37.10.01'!K283+'39.10.01'!K283+'39.10.50'!K283+'40.10.15'!K283+'43.10.10'!K283+'43.10.14'!K283+'43.10.33'!K283+A!K283+B!K283</f>
        <v>0</v>
      </c>
      <c r="L141" s="460">
        <f>'30.10.05'!L283+'31.10.03'!L283+'33.10.08'!L283+'33.10.21'!L283+'33.10.30'!L283+'33.10.31'!L283+'36.10.50'!L283+'37.10.01'!L283+'39.10.01'!L283+'39.10.50'!L283+'40.10.15'!L283+'43.10.10'!L283+'43.10.14'!L283+'43.10.33'!L283+A!L283+B!L283</f>
        <v>0</v>
      </c>
    </row>
    <row r="142" spans="1:12" s="91" customFormat="1" ht="16.899999999999999" customHeight="1" x14ac:dyDescent="0.2">
      <c r="A142" s="470" t="s">
        <v>344</v>
      </c>
      <c r="B142" s="213"/>
      <c r="C142" s="214" t="s">
        <v>326</v>
      </c>
      <c r="D142" s="158">
        <f t="shared" si="9"/>
        <v>0</v>
      </c>
      <c r="E142" s="162"/>
      <c r="F142" s="162">
        <f t="shared" ref="F142:L142" si="11">F143</f>
        <v>0</v>
      </c>
      <c r="G142" s="162">
        <f t="shared" si="11"/>
        <v>0</v>
      </c>
      <c r="H142" s="162">
        <f t="shared" si="11"/>
        <v>0</v>
      </c>
      <c r="I142" s="162">
        <f t="shared" si="11"/>
        <v>0</v>
      </c>
      <c r="J142" s="163">
        <f t="shared" si="11"/>
        <v>0</v>
      </c>
      <c r="K142" s="163">
        <f t="shared" si="11"/>
        <v>0</v>
      </c>
      <c r="L142" s="460">
        <f t="shared" si="11"/>
        <v>0</v>
      </c>
    </row>
    <row r="143" spans="1:12" s="91" customFormat="1" ht="14.25" x14ac:dyDescent="0.2">
      <c r="A143" s="435"/>
      <c r="B143" s="441" t="s">
        <v>411</v>
      </c>
      <c r="C143" s="430" t="s">
        <v>328</v>
      </c>
      <c r="D143" s="158">
        <f t="shared" si="9"/>
        <v>0</v>
      </c>
      <c r="E143" s="162"/>
      <c r="F143" s="162">
        <f>'30.10.05'!F285+'31.10.03'!F285+'33.10.08'!F285+'33.10.21'!F285+'33.10.30'!F285+'33.10.31'!F285+'36.10.50'!F285+'37.10.01'!F285+'39.10.01'!F285+'39.10.50'!F285+'40.10.15'!F285+'43.10.10'!F285+'43.10.14'!F285+'43.10.33'!F285+A!F285+B!F285</f>
        <v>0</v>
      </c>
      <c r="G143" s="162">
        <f>'30.10.05'!G285+'31.10.03'!G285+'33.10.08'!G285+'33.10.21'!G285+'33.10.30'!G285+'33.10.31'!G285+'36.10.50'!G285+'37.10.01'!G285+'39.10.01'!G285+'39.10.50'!G285+'40.10.15'!G285+'43.10.10'!G285+'43.10.14'!G285+'43.10.33'!G285+A!G285+B!G285</f>
        <v>0</v>
      </c>
      <c r="H143" s="162">
        <f>'30.10.05'!H285+'31.10.03'!H285+'33.10.08'!H285+'33.10.21'!H285+'33.10.30'!H285+'33.10.31'!H285+'36.10.50'!H285+'37.10.01'!H285+'39.10.01'!H285+'39.10.50'!H285+'40.10.15'!H285+'43.10.10'!H285+'43.10.14'!H285+'43.10.33'!H285+A!H285+B!H285</f>
        <v>0</v>
      </c>
      <c r="I143" s="162">
        <f>'30.10.05'!I285+'31.10.03'!I285+'33.10.08'!I285+'33.10.21'!I285+'33.10.30'!I285+'33.10.31'!I285+'36.10.50'!I285+'37.10.01'!I285+'39.10.01'!I285+'39.10.50'!I285+'40.10.15'!I285+'43.10.10'!I285+'43.10.14'!I285+'43.10.33'!I285+A!I285+B!I285</f>
        <v>0</v>
      </c>
      <c r="J143" s="163">
        <f>'30.10.05'!J285+'31.10.03'!J285+'33.10.08'!J285+'33.10.21'!J285+'33.10.30'!J285+'33.10.31'!J285+'36.10.50'!J285+'37.10.01'!J285+'39.10.01'!J285+'39.10.50'!J285+'40.10.15'!J285+'43.10.10'!J285+'43.10.14'!J285+'43.10.33'!J285+A!J285+B!J285</f>
        <v>0</v>
      </c>
      <c r="K143" s="163">
        <f>'30.10.05'!K285+'31.10.03'!K285+'33.10.08'!K285+'33.10.21'!K285+'33.10.30'!K285+'33.10.31'!K285+'36.10.50'!K285+'37.10.01'!K285+'39.10.01'!K285+'39.10.50'!K285+'40.10.15'!K285+'43.10.10'!K285+'43.10.14'!K285+'43.10.33'!K285+A!K285+B!K285</f>
        <v>0</v>
      </c>
      <c r="L143" s="460">
        <f>'30.10.05'!L285+'31.10.03'!L285+'33.10.08'!L285+'33.10.21'!L285+'33.10.30'!L285+'33.10.31'!L285+'36.10.50'!L285+'37.10.01'!L285+'39.10.01'!L285+'39.10.50'!L285+'40.10.15'!L285+'43.10.10'!L285+'43.10.14'!L285+'43.10.33'!L285+A!L285+B!L285</f>
        <v>0</v>
      </c>
    </row>
    <row r="144" spans="1:12" s="113" customFormat="1" ht="15" x14ac:dyDescent="0.25">
      <c r="A144" s="439" t="s">
        <v>345</v>
      </c>
      <c r="B144" s="440"/>
      <c r="C144" s="214" t="s">
        <v>329</v>
      </c>
      <c r="D144" s="158">
        <f t="shared" si="9"/>
        <v>0</v>
      </c>
      <c r="E144" s="165"/>
      <c r="F144" s="165">
        <f t="shared" ref="F144:L144" si="12">F145</f>
        <v>0</v>
      </c>
      <c r="G144" s="165">
        <f t="shared" si="12"/>
        <v>0</v>
      </c>
      <c r="H144" s="165">
        <f t="shared" si="12"/>
        <v>0</v>
      </c>
      <c r="I144" s="165">
        <f t="shared" si="12"/>
        <v>0</v>
      </c>
      <c r="J144" s="463">
        <f t="shared" si="12"/>
        <v>0</v>
      </c>
      <c r="K144" s="463">
        <f t="shared" si="12"/>
        <v>0</v>
      </c>
      <c r="L144" s="464">
        <f t="shared" si="12"/>
        <v>0</v>
      </c>
    </row>
    <row r="145" spans="1:12" s="91" customFormat="1" ht="15" thickBot="1" x14ac:dyDescent="0.25">
      <c r="A145" s="455"/>
      <c r="B145" s="456" t="s">
        <v>46</v>
      </c>
      <c r="C145" s="457" t="s">
        <v>331</v>
      </c>
      <c r="D145" s="167">
        <f t="shared" si="9"/>
        <v>0</v>
      </c>
      <c r="E145" s="168"/>
      <c r="F145" s="168">
        <v>0</v>
      </c>
      <c r="G145" s="168">
        <f>'30.10.05'!G287+'31.10.03'!G287+'33.10.08'!G287+'33.10.21'!G287+'33.10.30'!G287+'33.10.31'!G287+'36.10.50'!G287+'37.10.01'!G287+'39.10.01'!G287+'39.10.50'!G287+'40.10.15'!G287+'43.10.10'!G287+'43.10.14'!G287+A!G287+B!G287</f>
        <v>0</v>
      </c>
      <c r="H145" s="168">
        <f>'30.10.05'!H287+'31.10.03'!H287+'33.10.08'!H287+'33.10.21'!H287+'33.10.30'!H287+'33.10.31'!H287+'36.10.50'!H287+'37.10.01'!H287+'39.10.01'!H287+'39.10.50'!H287+'40.10.15'!H287+'43.10.10'!H287+'43.10.14'!H287+A!H287+B!H287</f>
        <v>0</v>
      </c>
      <c r="I145" s="168">
        <f>'30.10.05'!I287+'31.10.03'!I287+'33.10.08'!I287+'33.10.21'!I287+'33.10.30'!I287+'33.10.31'!I287+'36.10.50'!I287+'37.10.01'!I287+'39.10.01'!I287+'39.10.50'!I287+'40.10.15'!I287+'43.10.10'!I287+'43.10.14'!I287+A!I287+B!I287</f>
        <v>0</v>
      </c>
      <c r="J145" s="465">
        <f>'30.10.05'!J287+'31.10.03'!J287+'33.10.08'!J287+'33.10.21'!J287+'33.10.30'!J287+'33.10.31'!J287+'36.10.50'!J287+'37.10.01'!J287+'39.10.01'!J287+'39.10.50'!J287+'40.10.15'!J287+'43.10.10'!J287+'43.10.14'!J287+A!J287+B!J287</f>
        <v>0</v>
      </c>
      <c r="K145" s="465">
        <f>'30.10.05'!K287+'31.10.03'!K287+'33.10.08'!K287+'33.10.21'!K287+'33.10.30'!K287+'33.10.31'!K287+'36.10.50'!K287+'37.10.01'!K287+'39.10.01'!K287+'39.10.50'!K287+'40.10.15'!K287+'43.10.10'!K287+'43.10.14'!K287+A!K287+B!K287</f>
        <v>0</v>
      </c>
      <c r="L145" s="466">
        <f>'30.10.05'!L287+'31.10.03'!L287+'33.10.08'!L287+'33.10.21'!L287+'33.10.30'!L287+'33.10.31'!L287+'36.10.50'!L287+'37.10.01'!L287+'39.10.01'!L287+'39.10.50'!L287+'40.10.15'!L287+'43.10.10'!L287+'43.10.14'!L287+A!L287+B!L287</f>
        <v>0</v>
      </c>
    </row>
    <row r="146" spans="1:12" x14ac:dyDescent="0.2">
      <c r="A146" s="65"/>
      <c r="B146" s="243"/>
      <c r="C146" s="65"/>
      <c r="F146" s="49"/>
      <c r="J146" s="65"/>
      <c r="K146" s="65"/>
      <c r="L146" s="65"/>
    </row>
    <row r="147" spans="1:12" ht="25.5" x14ac:dyDescent="0.2">
      <c r="A147" s="244" t="s">
        <v>348</v>
      </c>
      <c r="B147" s="245" t="s">
        <v>430</v>
      </c>
      <c r="C147" s="245"/>
      <c r="J147" s="65"/>
      <c r="K147" s="65"/>
      <c r="L147" s="65"/>
    </row>
    <row r="148" spans="1:12" x14ac:dyDescent="0.2">
      <c r="A148" s="244"/>
      <c r="B148" s="245"/>
      <c r="C148" s="245"/>
      <c r="J148" s="65"/>
      <c r="K148" s="65"/>
      <c r="L148" s="65"/>
    </row>
    <row r="149" spans="1:12" ht="15" x14ac:dyDescent="0.25">
      <c r="A149" s="723" t="s">
        <v>477</v>
      </c>
      <c r="B149" s="723"/>
      <c r="C149" s="65"/>
      <c r="F149" s="89" t="s">
        <v>526</v>
      </c>
      <c r="I149" s="88" t="s">
        <v>528</v>
      </c>
      <c r="J149" s="65"/>
      <c r="K149" s="65"/>
      <c r="L149" s="65"/>
    </row>
    <row r="150" spans="1:12" ht="14.25" x14ac:dyDescent="0.2">
      <c r="A150" s="811" t="s">
        <v>503</v>
      </c>
      <c r="B150" s="811"/>
      <c r="C150" s="65"/>
      <c r="F150" s="1" t="s">
        <v>525</v>
      </c>
      <c r="I150" s="3" t="s">
        <v>562</v>
      </c>
      <c r="J150" s="65"/>
      <c r="K150" s="65"/>
      <c r="L150" s="65"/>
    </row>
    <row r="151" spans="1:12" x14ac:dyDescent="0.2">
      <c r="A151" s="811" t="s">
        <v>504</v>
      </c>
      <c r="B151" s="811"/>
      <c r="C151" s="65"/>
      <c r="F151" s="1" t="s">
        <v>505</v>
      </c>
      <c r="J151" s="65"/>
      <c r="K151" s="65"/>
      <c r="L151" s="65"/>
    </row>
    <row r="152" spans="1:12" ht="29.25" customHeight="1" x14ac:dyDescent="0.2">
      <c r="A152" s="246"/>
      <c r="B152" s="246" t="s">
        <v>297</v>
      </c>
      <c r="C152" s="169"/>
      <c r="D152" s="2"/>
      <c r="E152" s="2"/>
      <c r="F152" s="2"/>
      <c r="G152" s="2"/>
      <c r="H152" s="2"/>
    </row>
    <row r="153" spans="1:12" x14ac:dyDescent="0.2">
      <c r="A153" s="810"/>
      <c r="B153" s="810"/>
      <c r="C153" s="2"/>
      <c r="D153" s="2"/>
      <c r="E153" s="2"/>
      <c r="F153" s="2"/>
      <c r="G153" s="2"/>
      <c r="H153" s="2"/>
    </row>
  </sheetData>
  <mergeCells count="52">
    <mergeCell ref="A151:B151"/>
    <mergeCell ref="A153:B153"/>
    <mergeCell ref="A136:B136"/>
    <mergeCell ref="A137:B137"/>
    <mergeCell ref="A138:B138"/>
    <mergeCell ref="A109:B109"/>
    <mergeCell ref="A113:B113"/>
    <mergeCell ref="A117:B117"/>
    <mergeCell ref="A149:B149"/>
    <mergeCell ref="A150:B150"/>
    <mergeCell ref="A92:B92"/>
    <mergeCell ref="A96:B96"/>
    <mergeCell ref="A97:B97"/>
    <mergeCell ref="A101:B101"/>
    <mergeCell ref="A105:B105"/>
    <mergeCell ref="A88:B88"/>
    <mergeCell ref="A44:B44"/>
    <mergeCell ref="A48:B48"/>
    <mergeCell ref="A52:B52"/>
    <mergeCell ref="A56:B56"/>
    <mergeCell ref="A60:B60"/>
    <mergeCell ref="A64:B64"/>
    <mergeCell ref="A68:B68"/>
    <mergeCell ref="A72:B72"/>
    <mergeCell ref="A76:B76"/>
    <mergeCell ref="A80:B80"/>
    <mergeCell ref="A84:B84"/>
    <mergeCell ref="A15:B15"/>
    <mergeCell ref="A16:B16"/>
    <mergeCell ref="A17:B17"/>
    <mergeCell ref="A19:B19"/>
    <mergeCell ref="A40:B40"/>
    <mergeCell ref="A20:B20"/>
    <mergeCell ref="A21:B21"/>
    <mergeCell ref="A27:B27"/>
    <mergeCell ref="A39:B39"/>
    <mergeCell ref="A13:B13"/>
    <mergeCell ref="A9:B11"/>
    <mergeCell ref="C9:C11"/>
    <mergeCell ref="D9:I9"/>
    <mergeCell ref="J9:L9"/>
    <mergeCell ref="D10:E10"/>
    <mergeCell ref="F10:I10"/>
    <mergeCell ref="J10:J11"/>
    <mergeCell ref="K10:K11"/>
    <mergeCell ref="L10:L11"/>
    <mergeCell ref="A12:B12"/>
    <mergeCell ref="B5:I5"/>
    <mergeCell ref="A6:I6"/>
    <mergeCell ref="H8:I8"/>
    <mergeCell ref="J8:K8"/>
    <mergeCell ref="B7:H7"/>
  </mergeCells>
  <printOptions horizontalCentered="1"/>
  <pageMargins left="0.7" right="0.7" top="0.75" bottom="0.75" header="0.3" footer="0.3"/>
  <pageSetup paperSize="9" scale="79" fitToHeight="0" orientation="landscape" r:id="rId1"/>
  <headerFooter alignWithMargins="0">
    <oddFooter>&amp;R&amp;P</oddFooter>
  </headerFooter>
  <rowBreaks count="3" manualBreakCount="3">
    <brk id="32" max="16383" man="1"/>
    <brk id="63" max="11" man="1"/>
    <brk id="120" max="11" man="1"/>
  </row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L243"/>
  <sheetViews>
    <sheetView tabSelected="1" view="pageBreakPreview" topLeftCell="A43" zoomScale="90" zoomScaleSheetLayoutView="90" workbookViewId="0">
      <selection activeCell="N59" sqref="N59"/>
    </sheetView>
  </sheetViews>
  <sheetFormatPr defaultColWidth="9.140625" defaultRowHeight="12.75" x14ac:dyDescent="0.2"/>
  <cols>
    <col min="1" max="1" width="5.140625" style="1" customWidth="1"/>
    <col min="2" max="2" width="60.42578125" style="64" customWidth="1"/>
    <col min="3" max="3" width="10" style="1" customWidth="1"/>
    <col min="4" max="5" width="10.7109375" style="1" customWidth="1"/>
    <col min="6" max="6" width="12.5703125" style="1" customWidth="1"/>
    <col min="7" max="7" width="10.140625" style="1" customWidth="1"/>
    <col min="8" max="8" width="10.28515625" style="1" customWidth="1"/>
    <col min="9" max="9" width="10" style="1" customWidth="1"/>
    <col min="10" max="10" width="9.85546875" style="1" customWidth="1"/>
    <col min="11" max="12" width="9.42578125" style="1" customWidth="1"/>
    <col min="13" max="16384" width="9.140625" style="1"/>
  </cols>
  <sheetData>
    <row r="1" spans="1:12" s="85" customFormat="1" ht="15" x14ac:dyDescent="0.25">
      <c r="A1" s="83" t="s">
        <v>515</v>
      </c>
      <c r="B1" s="83"/>
      <c r="C1" s="83"/>
      <c r="D1" s="84"/>
      <c r="E1" s="85" t="s">
        <v>518</v>
      </c>
      <c r="I1" s="85" t="s">
        <v>521</v>
      </c>
    </row>
    <row r="2" spans="1:12" s="85" customFormat="1" ht="14.25" x14ac:dyDescent="0.2">
      <c r="A2" s="86" t="s">
        <v>516</v>
      </c>
      <c r="C2" s="86"/>
      <c r="D2" s="84"/>
      <c r="E2" s="85" t="s">
        <v>517</v>
      </c>
      <c r="I2" s="85" t="s">
        <v>522</v>
      </c>
    </row>
    <row r="3" spans="1:12" s="85" customFormat="1" ht="15" x14ac:dyDescent="0.25">
      <c r="A3" s="83" t="s">
        <v>524</v>
      </c>
      <c r="C3" s="87"/>
      <c r="D3" s="84"/>
      <c r="E3" s="85" t="s">
        <v>519</v>
      </c>
      <c r="F3" s="85" t="s">
        <v>558</v>
      </c>
      <c r="I3" s="85" t="s">
        <v>523</v>
      </c>
    </row>
    <row r="4" spans="1:12" s="85" customFormat="1" ht="15" x14ac:dyDescent="0.25">
      <c r="A4" s="83" t="s">
        <v>914</v>
      </c>
      <c r="B4" s="85" t="s">
        <v>913</v>
      </c>
      <c r="C4" s="87"/>
      <c r="D4" s="84"/>
      <c r="H4" s="85" t="s">
        <v>559</v>
      </c>
    </row>
    <row r="5" spans="1:12" ht="18" x14ac:dyDescent="0.25">
      <c r="A5" s="68"/>
      <c r="B5" s="742" t="s">
        <v>479</v>
      </c>
      <c r="C5" s="742"/>
      <c r="D5" s="742"/>
      <c r="E5" s="742"/>
      <c r="F5" s="742"/>
      <c r="G5" s="742"/>
      <c r="H5" s="742"/>
      <c r="I5" s="742"/>
      <c r="J5" s="65"/>
      <c r="K5" s="65"/>
      <c r="L5" s="69"/>
    </row>
    <row r="6" spans="1:12" ht="18" x14ac:dyDescent="0.25">
      <c r="A6" s="742" t="s">
        <v>907</v>
      </c>
      <c r="B6" s="742"/>
      <c r="C6" s="742"/>
      <c r="D6" s="742"/>
      <c r="E6" s="742"/>
      <c r="F6" s="742"/>
      <c r="G6" s="742"/>
      <c r="H6" s="742"/>
      <c r="I6" s="742"/>
      <c r="J6" s="65"/>
      <c r="K6" s="65"/>
      <c r="L6" s="65"/>
    </row>
    <row r="7" spans="1:12" x14ac:dyDescent="0.2">
      <c r="A7" s="65"/>
      <c r="B7" s="765"/>
      <c r="C7" s="765"/>
      <c r="D7" s="765"/>
      <c r="E7" s="765"/>
      <c r="F7" s="765"/>
      <c r="G7" s="765"/>
      <c r="H7" s="765"/>
      <c r="I7" s="765"/>
      <c r="J7" s="65"/>
      <c r="K7" s="65"/>
      <c r="L7" s="65"/>
    </row>
    <row r="8" spans="1:12" ht="13.5" thickBot="1" x14ac:dyDescent="0.25">
      <c r="A8" s="65" t="s">
        <v>532</v>
      </c>
      <c r="B8" s="70"/>
      <c r="C8" s="70"/>
      <c r="D8" s="70"/>
      <c r="E8" s="70"/>
      <c r="F8" s="70"/>
      <c r="G8" s="70"/>
      <c r="H8" s="735"/>
      <c r="I8" s="735"/>
      <c r="J8" s="735" t="s">
        <v>480</v>
      </c>
      <c r="K8" s="735"/>
      <c r="L8" s="69"/>
    </row>
    <row r="9" spans="1:12" s="125" customFormat="1" ht="18.75" customHeight="1" x14ac:dyDescent="0.2">
      <c r="A9" s="736" t="s">
        <v>426</v>
      </c>
      <c r="B9" s="914"/>
      <c r="C9" s="743" t="s">
        <v>70</v>
      </c>
      <c r="D9" s="746" t="s">
        <v>912</v>
      </c>
      <c r="E9" s="919"/>
      <c r="F9" s="920"/>
      <c r="G9" s="920"/>
      <c r="H9" s="920"/>
      <c r="I9" s="920"/>
      <c r="J9" s="921" t="s">
        <v>427</v>
      </c>
      <c r="K9" s="921"/>
      <c r="L9" s="922"/>
    </row>
    <row r="10" spans="1:12" s="125" customFormat="1" ht="20.25" customHeight="1" x14ac:dyDescent="0.2">
      <c r="A10" s="915"/>
      <c r="B10" s="916"/>
      <c r="C10" s="744"/>
      <c r="D10" s="757" t="s">
        <v>449</v>
      </c>
      <c r="E10" s="757"/>
      <c r="F10" s="758" t="s">
        <v>450</v>
      </c>
      <c r="G10" s="758"/>
      <c r="H10" s="758"/>
      <c r="I10" s="759"/>
      <c r="J10" s="760">
        <v>2025</v>
      </c>
      <c r="K10" s="760">
        <v>2026</v>
      </c>
      <c r="L10" s="762">
        <v>2027</v>
      </c>
    </row>
    <row r="11" spans="1:12" s="125" customFormat="1" ht="48" customHeight="1" x14ac:dyDescent="0.2">
      <c r="A11" s="915"/>
      <c r="B11" s="916"/>
      <c r="C11" s="744"/>
      <c r="D11" s="608" t="s">
        <v>451</v>
      </c>
      <c r="E11" s="609" t="s">
        <v>452</v>
      </c>
      <c r="F11" s="609" t="s">
        <v>453</v>
      </c>
      <c r="G11" s="609" t="s">
        <v>454</v>
      </c>
      <c r="H11" s="609" t="s">
        <v>455</v>
      </c>
      <c r="I11" s="610" t="s">
        <v>456</v>
      </c>
      <c r="J11" s="955"/>
      <c r="K11" s="955"/>
      <c r="L11" s="956"/>
    </row>
    <row r="12" spans="1:12" s="91" customFormat="1" ht="41.25" customHeight="1" x14ac:dyDescent="0.2">
      <c r="A12" s="954" t="s">
        <v>500</v>
      </c>
      <c r="B12" s="954"/>
      <c r="C12" s="611"/>
      <c r="D12" s="612">
        <f t="shared" ref="D12:D77" si="0">F12+G12+H12+I12</f>
        <v>34983</v>
      </c>
      <c r="E12" s="612"/>
      <c r="F12" s="613">
        <f t="shared" ref="F12:L12" si="1">F13+F140</f>
        <v>11724</v>
      </c>
      <c r="G12" s="613">
        <f t="shared" si="1"/>
        <v>8912</v>
      </c>
      <c r="H12" s="613">
        <f t="shared" si="1"/>
        <v>6625</v>
      </c>
      <c r="I12" s="613">
        <f t="shared" si="1"/>
        <v>7722</v>
      </c>
      <c r="J12" s="613">
        <f t="shared" si="1"/>
        <v>32139</v>
      </c>
      <c r="K12" s="613">
        <f t="shared" si="1"/>
        <v>32139</v>
      </c>
      <c r="L12" s="613">
        <f t="shared" si="1"/>
        <v>32139</v>
      </c>
    </row>
    <row r="13" spans="1:12" s="91" customFormat="1" ht="20.25" customHeight="1" x14ac:dyDescent="0.2">
      <c r="A13" s="948" t="s">
        <v>465</v>
      </c>
      <c r="B13" s="948"/>
      <c r="C13" s="614"/>
      <c r="D13" s="612">
        <f t="shared" si="0"/>
        <v>33438</v>
      </c>
      <c r="E13" s="615"/>
      <c r="F13" s="615">
        <f t="shared" ref="F13:L13" si="2">F14+F132</f>
        <v>11693</v>
      </c>
      <c r="G13" s="615">
        <f t="shared" si="2"/>
        <v>7548</v>
      </c>
      <c r="H13" s="615">
        <f t="shared" si="2"/>
        <v>6585</v>
      </c>
      <c r="I13" s="615">
        <f t="shared" si="2"/>
        <v>7612</v>
      </c>
      <c r="J13" s="616">
        <f t="shared" si="2"/>
        <v>32139</v>
      </c>
      <c r="K13" s="616">
        <f t="shared" si="2"/>
        <v>32139</v>
      </c>
      <c r="L13" s="616">
        <f t="shared" si="2"/>
        <v>32139</v>
      </c>
    </row>
    <row r="14" spans="1:12" s="91" customFormat="1" ht="19.5" customHeight="1" x14ac:dyDescent="0.2">
      <c r="A14" s="617" t="s">
        <v>220</v>
      </c>
      <c r="B14" s="618"/>
      <c r="C14" s="619" t="s">
        <v>221</v>
      </c>
      <c r="D14" s="612">
        <f t="shared" si="0"/>
        <v>33473.360000000001</v>
      </c>
      <c r="E14" s="612"/>
      <c r="F14" s="612">
        <f t="shared" ref="F14:L14" si="3">F15+F48+F104</f>
        <v>11728.36</v>
      </c>
      <c r="G14" s="612">
        <f t="shared" si="3"/>
        <v>7548</v>
      </c>
      <c r="H14" s="612">
        <f t="shared" si="3"/>
        <v>6585</v>
      </c>
      <c r="I14" s="612">
        <f t="shared" si="3"/>
        <v>7612</v>
      </c>
      <c r="J14" s="620">
        <f t="shared" si="3"/>
        <v>32139</v>
      </c>
      <c r="K14" s="620">
        <f t="shared" si="3"/>
        <v>32139</v>
      </c>
      <c r="L14" s="620">
        <f t="shared" si="3"/>
        <v>32139</v>
      </c>
    </row>
    <row r="15" spans="1:12" s="91" customFormat="1" ht="33.75" customHeight="1" x14ac:dyDescent="0.2">
      <c r="A15" s="950" t="s">
        <v>431</v>
      </c>
      <c r="B15" s="950"/>
      <c r="C15" s="619" t="s">
        <v>222</v>
      </c>
      <c r="D15" s="612">
        <f t="shared" si="0"/>
        <v>26229</v>
      </c>
      <c r="E15" s="621"/>
      <c r="F15" s="621">
        <f>F16+F33+F40</f>
        <v>9018</v>
      </c>
      <c r="G15" s="621">
        <f>G16+G33+G40</f>
        <v>5832</v>
      </c>
      <c r="H15" s="621">
        <f>H16+H33+H40</f>
        <v>4821</v>
      </c>
      <c r="I15" s="621">
        <f>I16+I33+I40</f>
        <v>6558</v>
      </c>
      <c r="J15" s="622">
        <f>'33.10.21'!J15+'33.10.30'!J15</f>
        <v>26229</v>
      </c>
      <c r="K15" s="622">
        <f>'33.10.21'!K15+'33.10.30'!K15</f>
        <v>26229</v>
      </c>
      <c r="L15" s="622">
        <f>'33.10.21'!L15+'33.10.30'!L15</f>
        <v>26229</v>
      </c>
    </row>
    <row r="16" spans="1:12" s="91" customFormat="1" ht="29.25" customHeight="1" x14ac:dyDescent="0.2">
      <c r="A16" s="950" t="s">
        <v>219</v>
      </c>
      <c r="B16" s="950"/>
      <c r="C16" s="619" t="s">
        <v>131</v>
      </c>
      <c r="D16" s="612">
        <f t="shared" si="0"/>
        <v>25340</v>
      </c>
      <c r="E16" s="621"/>
      <c r="F16" s="621">
        <f t="shared" ref="F16:L16" si="4">SUM(F17:F32)</f>
        <v>8565</v>
      </c>
      <c r="G16" s="621">
        <f t="shared" si="4"/>
        <v>5666</v>
      </c>
      <c r="H16" s="621">
        <f t="shared" si="4"/>
        <v>4657</v>
      </c>
      <c r="I16" s="621">
        <f t="shared" si="4"/>
        <v>6452</v>
      </c>
      <c r="J16" s="623">
        <f t="shared" si="4"/>
        <v>0</v>
      </c>
      <c r="K16" s="623">
        <f t="shared" si="4"/>
        <v>0</v>
      </c>
      <c r="L16" s="623">
        <f t="shared" si="4"/>
        <v>0</v>
      </c>
    </row>
    <row r="17" spans="1:12" s="91" customFormat="1" ht="15" customHeight="1" x14ac:dyDescent="0.2">
      <c r="A17" s="618"/>
      <c r="B17" s="624" t="s">
        <v>132</v>
      </c>
      <c r="C17" s="625" t="s">
        <v>133</v>
      </c>
      <c r="D17" s="612">
        <f t="shared" si="0"/>
        <v>14739</v>
      </c>
      <c r="E17" s="621"/>
      <c r="F17" s="621">
        <f>'30.10.05'!F17+'31.10.03'!F17+'33.10.08'!F17+'33.10.21'!F17+'33.10.30'!F17+'33.10.31'!F17+'36.10.50'!F17+'37.10.01'!F17+'39.10.01'!F17+'39.10.50'!F17+'40.10.15'!F17+'43.10.10'!F17+'43.10.14'!F17+'43.10.33'!F17+A!F17+B!F17</f>
        <v>4947</v>
      </c>
      <c r="G17" s="621">
        <f>'30.10.05'!G17+'31.10.03'!G17+'33.10.08'!G17+'33.10.21'!G17+'33.10.30'!G17+'33.10.31'!G17+'36.10.50'!G17+'37.10.01'!G17+'39.10.01'!G17+'39.10.50'!G17+'40.10.15'!G17+'43.10.10'!G17+'43.10.14'!G17+'43.10.33'!G17+A!G17+B!G17</f>
        <v>3268</v>
      </c>
      <c r="H17" s="621">
        <f>'30.10.05'!H17+'31.10.03'!H17+'33.10.08'!H17+'33.10.21'!H17+'33.10.30'!H17+'33.10.31'!H17+'36.10.50'!H17+'37.10.01'!H17+'39.10.01'!H17+'39.10.50'!H17+'40.10.15'!H17+'43.10.10'!H17+'43.10.14'!H17+'43.10.33'!H17+A!H17+B!H17</f>
        <v>2710</v>
      </c>
      <c r="I17" s="621">
        <f>'30.10.05'!I17+'31.10.03'!I17+'33.10.08'!I17+'33.10.21'!I17+'33.10.30'!I17+'33.10.31'!I17+'36.10.50'!I17+'37.10.01'!I17+'39.10.01'!I17+'39.10.50'!I17+'40.10.15'!I17+'43.10.10'!I17+'43.10.14'!I17+'43.10.33'!I17+A!I17+B!I17</f>
        <v>3814</v>
      </c>
      <c r="J17" s="623">
        <f>'30.10.05'!J17+'31.10.03'!J17+'33.10.08'!J17+'33.10.21'!J17+'33.10.30'!J17+'33.10.31'!J17+'36.10.50'!J17+'37.10.01'!J17+'39.10.01'!J17+'39.10.50'!J17+'40.10.15'!J17+'43.10.10'!J17+'43.10.14'!J17+'43.10.33'!J17+A!J17+B!J17</f>
        <v>0</v>
      </c>
      <c r="K17" s="623">
        <f>'30.10.05'!K17+'31.10.03'!K17+'33.10.08'!K17+'33.10.21'!K17+'33.10.30'!K17+'33.10.31'!K17+'36.10.50'!K17+'37.10.01'!K17+'39.10.01'!K17+'39.10.50'!K17+'40.10.15'!K17+'43.10.10'!K17+'43.10.14'!K17+'43.10.33'!K17+A!K17+B!K17</f>
        <v>0</v>
      </c>
      <c r="L17" s="623">
        <f>'30.10.05'!L17+'31.10.03'!L17+'33.10.08'!L17+'33.10.21'!L17+'33.10.30'!L17+'33.10.31'!L17+'36.10.50'!L17+'37.10.01'!L17+'39.10.01'!L17+'39.10.50'!L17+'40.10.15'!L17+'43.10.10'!L17+'43.10.14'!L17+'43.10.33'!L17+A!L17+B!L17</f>
        <v>0</v>
      </c>
    </row>
    <row r="18" spans="1:12" s="105" customFormat="1" ht="15" customHeight="1" x14ac:dyDescent="0.2">
      <c r="A18" s="626"/>
      <c r="B18" s="627" t="s">
        <v>134</v>
      </c>
      <c r="C18" s="628" t="s">
        <v>135</v>
      </c>
      <c r="D18" s="612">
        <f t="shared" si="0"/>
        <v>0</v>
      </c>
      <c r="E18" s="621"/>
      <c r="F18" s="621">
        <f>'30.10.05'!F18+'31.10.03'!F18+'33.10.08'!F18+'33.10.21'!F18+'33.10.30'!F18+'33.10.31'!F18+'36.10.50'!F18+'37.10.01'!F18+'39.10.01'!F18+'39.10.50'!F18+'40.10.15'!F18+'43.10.10'!F18+'43.10.14'!F18+'43.10.33'!F18+A!F18+B!F18</f>
        <v>0</v>
      </c>
      <c r="G18" s="621">
        <f>'30.10.05'!G18+'31.10.03'!G18+'33.10.08'!G18+'33.10.21'!G18+'33.10.30'!G18+'33.10.31'!G18+'36.10.50'!G18+'37.10.01'!G18+'39.10.01'!G18+'39.10.50'!G18+'40.10.15'!G18+'43.10.10'!G18+'43.10.14'!G18+'43.10.33'!G18+A!G18+B!G18</f>
        <v>0</v>
      </c>
      <c r="H18" s="621">
        <f>'30.10.05'!H18+'31.10.03'!H18+'33.10.08'!H18+'33.10.21'!H18+'33.10.30'!H18+'33.10.31'!H18+'36.10.50'!H18+'37.10.01'!H18+'39.10.01'!H18+'39.10.50'!H18+'40.10.15'!H18+'43.10.10'!H18+'43.10.14'!H18+'43.10.33'!H18+A!H18+B!H18</f>
        <v>0</v>
      </c>
      <c r="I18" s="621">
        <f>'30.10.05'!I18+'31.10.03'!I18+'33.10.08'!I18+'33.10.21'!I18+'33.10.30'!I18+'33.10.31'!I18+'36.10.50'!I18+'37.10.01'!I18+'39.10.01'!I18+'39.10.50'!I18+'40.10.15'!I18+'43.10.10'!I18+'43.10.14'!I18+'43.10.33'!I18+A!I18+B!I18</f>
        <v>0</v>
      </c>
      <c r="J18" s="623">
        <f>'30.10.05'!J18+'31.10.03'!J18+'33.10.08'!J18+'33.10.21'!J18+'33.10.30'!J18+'33.10.31'!J18+'36.10.50'!J18+'37.10.01'!J18+'39.10.01'!J18+'39.10.50'!J18+'40.10.15'!J18+'43.10.10'!J18+'43.10.14'!J18+'43.10.33'!J18+A!J18+B!J18</f>
        <v>0</v>
      </c>
      <c r="K18" s="623">
        <f>'30.10.05'!K18+'31.10.03'!K18+'33.10.08'!K18+'33.10.21'!K18+'33.10.30'!K18+'33.10.31'!K18+'36.10.50'!K18+'37.10.01'!K18+'39.10.01'!K18+'39.10.50'!K18+'40.10.15'!K18+'43.10.10'!K18+'43.10.14'!K18+'43.10.33'!K18+A!K18+B!K18</f>
        <v>0</v>
      </c>
      <c r="L18" s="623">
        <f>'30.10.05'!L18+'31.10.03'!L18+'33.10.08'!L18+'33.10.21'!L18+'33.10.30'!L18+'33.10.31'!L18+'36.10.50'!L18+'37.10.01'!L18+'39.10.01'!L18+'39.10.50'!L18+'40.10.15'!L18+'43.10.10'!L18+'43.10.14'!L18+'43.10.33'!L18+A!L18+B!L18</f>
        <v>0</v>
      </c>
    </row>
    <row r="19" spans="1:12" s="105" customFormat="1" ht="15" customHeight="1" x14ac:dyDescent="0.2">
      <c r="A19" s="626"/>
      <c r="B19" s="627" t="s">
        <v>190</v>
      </c>
      <c r="C19" s="628" t="s">
        <v>191</v>
      </c>
      <c r="D19" s="612">
        <f t="shared" si="0"/>
        <v>0</v>
      </c>
      <c r="E19" s="621"/>
      <c r="F19" s="621">
        <f>'30.10.05'!F19+'31.10.03'!F19+'33.10.08'!F19+'33.10.21'!F19+'33.10.30'!F19+'33.10.31'!F19+'36.10.50'!F19+'37.10.01'!F19+'39.10.01'!F19+'39.10.50'!F19+'40.10.15'!F19+'43.10.10'!F19+'43.10.14'!F19+'43.10.33'!F19+A!F19+B!F19</f>
        <v>0</v>
      </c>
      <c r="G19" s="621">
        <f>'30.10.05'!G19+'31.10.03'!G19+'33.10.08'!G19+'33.10.21'!G19+'33.10.30'!G19+'33.10.31'!G19+'36.10.50'!G19+'37.10.01'!G19+'39.10.01'!G19+'39.10.50'!G19+'40.10.15'!G19+'43.10.10'!G19+'43.10.14'!G19+'43.10.33'!G19+A!G19+B!G19</f>
        <v>0</v>
      </c>
      <c r="H19" s="621">
        <f>'30.10.05'!H19+'31.10.03'!H19+'33.10.08'!H19+'33.10.21'!H19+'33.10.30'!H19+'33.10.31'!H19+'36.10.50'!H19+'37.10.01'!H19+'39.10.01'!H19+'39.10.50'!H19+'40.10.15'!H19+'43.10.10'!H19+'43.10.14'!H19+'43.10.33'!H19+A!H19+B!H19</f>
        <v>0</v>
      </c>
      <c r="I19" s="621">
        <f>'30.10.05'!I19+'31.10.03'!I19+'33.10.08'!I19+'33.10.21'!I19+'33.10.30'!I19+'33.10.31'!I19+'36.10.50'!I19+'37.10.01'!I19+'39.10.01'!I19+'39.10.50'!I19+'40.10.15'!I19+'43.10.10'!I19+'43.10.14'!I19+'43.10.33'!I19+A!I19+B!I19</f>
        <v>0</v>
      </c>
      <c r="J19" s="623">
        <f>'30.10.05'!J19+'31.10.03'!J19+'33.10.08'!J19+'33.10.21'!J19+'33.10.30'!J19+'33.10.31'!J19+'36.10.50'!J19+'37.10.01'!J19+'39.10.01'!J19+'39.10.50'!J19+'40.10.15'!J19+'43.10.10'!J19+'43.10.14'!J19+'43.10.33'!J19+A!J19+B!J19</f>
        <v>0</v>
      </c>
      <c r="K19" s="623">
        <f>'30.10.05'!K19+'31.10.03'!K19+'33.10.08'!K19+'33.10.21'!K19+'33.10.30'!K19+'33.10.31'!K19+'36.10.50'!K19+'37.10.01'!K19+'39.10.01'!K19+'39.10.50'!K19+'40.10.15'!K19+'43.10.10'!K19+'43.10.14'!K19+'43.10.33'!K19+A!K19+B!K19</f>
        <v>0</v>
      </c>
      <c r="L19" s="623">
        <f>'30.10.05'!L19+'31.10.03'!L19+'33.10.08'!L19+'33.10.21'!L19+'33.10.30'!L19+'33.10.31'!L19+'36.10.50'!L19+'37.10.01'!L19+'39.10.01'!L19+'39.10.50'!L19+'40.10.15'!L19+'43.10.10'!L19+'43.10.14'!L19+'43.10.33'!L19+A!L19+B!L19</f>
        <v>0</v>
      </c>
    </row>
    <row r="20" spans="1:12" s="91" customFormat="1" ht="15" customHeight="1" x14ac:dyDescent="0.2">
      <c r="A20" s="618"/>
      <c r="B20" s="624" t="s">
        <v>192</v>
      </c>
      <c r="C20" s="625" t="s">
        <v>193</v>
      </c>
      <c r="D20" s="612">
        <f t="shared" si="0"/>
        <v>7518</v>
      </c>
      <c r="E20" s="621"/>
      <c r="F20" s="621">
        <f>'30.10.05'!F20+'31.10.03'!F20+'33.10.08'!F20+'33.10.21'!F20+'33.10.30'!F20+'33.10.31'!F20+'36.10.50'!F20+'37.10.01'!F20+'39.10.01'!F20+'39.10.50'!F20+'40.10.15'!F20+'43.10.10'!F20+'43.10.14'!F20+'43.10.33'!F20+A!F20+B!F20</f>
        <v>2550</v>
      </c>
      <c r="G20" s="621">
        <f>'30.10.05'!G20+'31.10.03'!G20+'33.10.08'!G20+'33.10.21'!G20+'33.10.30'!G20+'33.10.31'!G20+'36.10.50'!G20+'37.10.01'!G20+'39.10.01'!G20+'39.10.50'!G20+'40.10.15'!G20+'43.10.10'!G20+'43.10.14'!G20+'43.10.33'!G20+A!G20+B!G20</f>
        <v>1556</v>
      </c>
      <c r="H20" s="621">
        <f>'30.10.05'!H20+'31.10.03'!H20+'33.10.08'!H20+'33.10.21'!H20+'33.10.30'!H20+'33.10.31'!H20+'36.10.50'!H20+'37.10.01'!H20+'39.10.01'!H20+'39.10.50'!H20+'40.10.15'!H20+'43.10.10'!H20+'43.10.14'!H20+'43.10.33'!H20+A!H20+B!H20</f>
        <v>1275</v>
      </c>
      <c r="I20" s="621">
        <f>'30.10.05'!I20+'31.10.03'!I20+'33.10.08'!I20+'33.10.21'!I20+'33.10.30'!I20+'33.10.31'!I20+'36.10.50'!I20+'37.10.01'!I20+'39.10.01'!I20+'39.10.50'!I20+'40.10.15'!I20+'43.10.10'!I20+'43.10.14'!I20+'43.10.33'!I20+A!I20+B!I20</f>
        <v>2137</v>
      </c>
      <c r="J20" s="623">
        <f>'30.10.05'!J20+'31.10.03'!J20+'33.10.08'!J20+'33.10.21'!J20+'33.10.30'!J20+'33.10.31'!J20+'36.10.50'!J20+'37.10.01'!J20+'39.10.01'!J20+'39.10.50'!J20+'40.10.15'!J20+'43.10.10'!J20+'43.10.14'!J20+'43.10.33'!J20+A!J20+B!J20</f>
        <v>0</v>
      </c>
      <c r="K20" s="623">
        <f>'30.10.05'!K20+'31.10.03'!K20+'33.10.08'!K20+'33.10.21'!K20+'33.10.30'!K20+'33.10.31'!K20+'36.10.50'!K20+'37.10.01'!K20+'39.10.01'!K20+'39.10.50'!K20+'40.10.15'!K20+'43.10.10'!K20+'43.10.14'!K20+'43.10.33'!K20+A!K20+B!K20</f>
        <v>0</v>
      </c>
      <c r="L20" s="623">
        <f>'30.10.05'!L20+'31.10.03'!L20+'33.10.08'!L20+'33.10.21'!L20+'33.10.30'!L20+'33.10.31'!L20+'36.10.50'!L20+'37.10.01'!L20+'39.10.01'!L20+'39.10.50'!L20+'40.10.15'!L20+'43.10.10'!L20+'43.10.14'!L20+'43.10.33'!L20+A!L20+B!L20</f>
        <v>0</v>
      </c>
    </row>
    <row r="21" spans="1:12" s="91" customFormat="1" ht="15" customHeight="1" x14ac:dyDescent="0.2">
      <c r="A21" s="618"/>
      <c r="B21" s="624" t="s">
        <v>194</v>
      </c>
      <c r="C21" s="625" t="s">
        <v>195</v>
      </c>
      <c r="D21" s="612">
        <f t="shared" si="0"/>
        <v>1202</v>
      </c>
      <c r="E21" s="621"/>
      <c r="F21" s="621">
        <f>'30.10.05'!F21+'31.10.03'!F21+'33.10.08'!F21+'33.10.21'!F21+'33.10.30'!F21+'33.10.31'!F21+'36.10.50'!F21+'37.10.01'!F21+'39.10.01'!F21+'39.10.50'!F21+'40.10.15'!F21+'43.10.10'!F21+'43.10.14'!F21+'43.10.33'!F21+A!F21+B!F21</f>
        <v>500</v>
      </c>
      <c r="G21" s="621">
        <f>'30.10.05'!G21+'31.10.03'!G21+'33.10.08'!G21+'33.10.21'!G21+'33.10.30'!G21+'33.10.31'!G21+'36.10.50'!G21+'37.10.01'!G21+'39.10.01'!G21+'39.10.50'!G21+'40.10.15'!G21+'43.10.10'!G21+'43.10.14'!G21+'43.10.33'!G21+A!G21+B!G21</f>
        <v>300</v>
      </c>
      <c r="H21" s="621">
        <f>'30.10.05'!H21+'31.10.03'!H21+'33.10.08'!H21+'33.10.21'!H21+'33.10.30'!H21+'33.10.31'!H21+'36.10.50'!H21+'37.10.01'!H21+'39.10.01'!H21+'39.10.50'!H21+'40.10.15'!H21+'43.10.10'!H21+'43.10.14'!H21+'43.10.33'!H21+A!H21+B!H21</f>
        <v>290</v>
      </c>
      <c r="I21" s="621">
        <f>'30.10.05'!I21+'31.10.03'!I21+'33.10.08'!I21+'33.10.21'!I21+'33.10.30'!I21+'33.10.31'!I21+'36.10.50'!I21+'37.10.01'!I21+'39.10.01'!I21+'39.10.50'!I21+'40.10.15'!I21+'43.10.10'!I21+'43.10.14'!I21+'43.10.33'!I21+A!I21+B!I21</f>
        <v>112</v>
      </c>
      <c r="J21" s="623">
        <f>'30.10.05'!J21+'31.10.03'!J21+'33.10.08'!J21+'33.10.21'!J21+'33.10.30'!J21+'33.10.31'!J21+'36.10.50'!J21+'37.10.01'!J21+'39.10.01'!J21+'39.10.50'!J21+'40.10.15'!J21+'43.10.10'!J21+'43.10.14'!J21+'43.10.33'!J21+A!J21+B!J21</f>
        <v>0</v>
      </c>
      <c r="K21" s="623">
        <f>'30.10.05'!K21+'31.10.03'!K21+'33.10.08'!K21+'33.10.21'!K21+'33.10.30'!K21+'33.10.31'!K21+'36.10.50'!K21+'37.10.01'!K21+'39.10.01'!K21+'39.10.50'!K21+'40.10.15'!K21+'43.10.10'!K21+'43.10.14'!K21+'43.10.33'!K21+A!K21+B!K21</f>
        <v>0</v>
      </c>
      <c r="L21" s="623">
        <f>'30.10.05'!L21+'31.10.03'!L21+'33.10.08'!L21+'33.10.21'!L21+'33.10.30'!L21+'33.10.31'!L21+'36.10.50'!L21+'37.10.01'!L21+'39.10.01'!L21+'39.10.50'!L21+'40.10.15'!L21+'43.10.10'!L21+'43.10.14'!L21+'43.10.33'!L21+A!L21+B!L21</f>
        <v>0</v>
      </c>
    </row>
    <row r="22" spans="1:12" s="91" customFormat="1" ht="15" customHeight="1" x14ac:dyDescent="0.2">
      <c r="A22" s="618"/>
      <c r="B22" s="624" t="s">
        <v>196</v>
      </c>
      <c r="C22" s="625" t="s">
        <v>197</v>
      </c>
      <c r="D22" s="612">
        <f t="shared" si="0"/>
        <v>0</v>
      </c>
      <c r="E22" s="621"/>
      <c r="F22" s="621">
        <f>'30.10.05'!F22+'31.10.03'!F22+'33.10.08'!F22+'33.10.21'!F22+'33.10.30'!F22+'33.10.31'!F22+'36.10.50'!F22+'37.10.01'!F22+'39.10.01'!F22+'39.10.50'!F22+'40.10.15'!F22+'43.10.10'!F22+'43.10.14'!F22+'43.10.33'!F22+A!F22+B!F22</f>
        <v>0</v>
      </c>
      <c r="G22" s="621">
        <f>'30.10.05'!G22+'31.10.03'!G22+'33.10.08'!G22+'33.10.21'!G22+'33.10.30'!G22+'33.10.31'!G22+'36.10.50'!G22+'37.10.01'!G22+'39.10.01'!G22+'39.10.50'!G22+'40.10.15'!G22+'43.10.10'!G22+'43.10.14'!G22+'43.10.33'!G22+A!G22+B!G22</f>
        <v>0</v>
      </c>
      <c r="H22" s="621">
        <f>'30.10.05'!H22+'31.10.03'!H22+'33.10.08'!H22+'33.10.21'!H22+'33.10.30'!H22+'33.10.31'!H22+'36.10.50'!H22+'37.10.01'!H22+'39.10.01'!H22+'39.10.50'!H22+'40.10.15'!H22+'43.10.10'!H22+'43.10.14'!H22+'43.10.33'!H22+A!H22+B!H22</f>
        <v>0</v>
      </c>
      <c r="I22" s="621">
        <f>'30.10.05'!I22+'31.10.03'!I22+'33.10.08'!I22+'33.10.21'!I22+'33.10.30'!I22+'33.10.31'!I22+'36.10.50'!I22+'37.10.01'!I22+'39.10.01'!I22+'39.10.50'!I22+'40.10.15'!I22+'43.10.10'!I22+'43.10.14'!I22+'43.10.33'!I22+A!I22+B!I22</f>
        <v>0</v>
      </c>
      <c r="J22" s="623">
        <f>'30.10.05'!J22+'31.10.03'!J22+'33.10.08'!J22+'33.10.21'!J22+'33.10.30'!J22+'33.10.31'!J22+'36.10.50'!J22+'37.10.01'!J22+'39.10.01'!J22+'39.10.50'!J22+'40.10.15'!J22+'43.10.10'!J22+'43.10.14'!J22+'43.10.33'!J22+A!J22+B!J22</f>
        <v>0</v>
      </c>
      <c r="K22" s="623">
        <f>'30.10.05'!K22+'31.10.03'!K22+'33.10.08'!K22+'33.10.21'!K22+'33.10.30'!K22+'33.10.31'!K22+'36.10.50'!K22+'37.10.01'!K22+'39.10.01'!K22+'39.10.50'!K22+'40.10.15'!K22+'43.10.10'!K22+'43.10.14'!K22+'43.10.33'!K22+A!K22+B!K22</f>
        <v>0</v>
      </c>
      <c r="L22" s="623">
        <f>'30.10.05'!L22+'31.10.03'!L22+'33.10.08'!L22+'33.10.21'!L22+'33.10.30'!L22+'33.10.31'!L22+'36.10.50'!L22+'37.10.01'!L22+'39.10.01'!L22+'39.10.50'!L22+'40.10.15'!L22+'43.10.10'!L22+'43.10.14'!L22+'43.10.33'!L22+A!L22+B!L22</f>
        <v>0</v>
      </c>
    </row>
    <row r="23" spans="1:12" s="91" customFormat="1" ht="15" customHeight="1" x14ac:dyDescent="0.2">
      <c r="A23" s="618"/>
      <c r="B23" s="624" t="s">
        <v>198</v>
      </c>
      <c r="C23" s="625" t="s">
        <v>199</v>
      </c>
      <c r="D23" s="612">
        <f t="shared" si="0"/>
        <v>0</v>
      </c>
      <c r="E23" s="621"/>
      <c r="F23" s="621">
        <f>'30.10.05'!F23+'31.10.03'!F23+'33.10.08'!F23+'33.10.21'!F23+'33.10.30'!F23+'33.10.31'!F23+'36.10.50'!F23+'37.10.01'!F23+'39.10.01'!F23+'39.10.50'!F23+'40.10.15'!F23+'43.10.10'!F23+'43.10.14'!F23+'43.10.33'!F23+A!F23+B!F23</f>
        <v>0</v>
      </c>
      <c r="G23" s="621">
        <f>'30.10.05'!G23+'31.10.03'!G23+'33.10.08'!G23+'33.10.21'!G23+'33.10.30'!G23+'33.10.31'!G23+'36.10.50'!G23+'37.10.01'!G23+'39.10.01'!G23+'39.10.50'!G23+'40.10.15'!G23+'43.10.10'!G23+'43.10.14'!G23+'43.10.33'!G23+A!G23+B!G23</f>
        <v>0</v>
      </c>
      <c r="H23" s="621">
        <f>'30.10.05'!H23+'31.10.03'!H23+'33.10.08'!H23+'33.10.21'!H23+'33.10.30'!H23+'33.10.31'!H23+'36.10.50'!H23+'37.10.01'!H23+'39.10.01'!H23+'39.10.50'!H23+'40.10.15'!H23+'43.10.10'!H23+'43.10.14'!H23+'43.10.33'!H23+A!H23+B!H23</f>
        <v>0</v>
      </c>
      <c r="I23" s="621">
        <f>'30.10.05'!I23+'31.10.03'!I23+'33.10.08'!I23+'33.10.21'!I23+'33.10.30'!I23+'33.10.31'!I23+'36.10.50'!I23+'37.10.01'!I23+'39.10.01'!I23+'39.10.50'!I23+'40.10.15'!I23+'43.10.10'!I23+'43.10.14'!I23+'43.10.33'!I23+A!I23+B!I23</f>
        <v>0</v>
      </c>
      <c r="J23" s="623">
        <f>'30.10.05'!J23+'31.10.03'!J23+'33.10.08'!J23+'33.10.21'!J23+'33.10.30'!J23+'33.10.31'!J23+'36.10.50'!J23+'37.10.01'!J23+'39.10.01'!J23+'39.10.50'!J23+'40.10.15'!J23+'43.10.10'!J23+'43.10.14'!J23+'43.10.33'!J23+A!J23+B!J23</f>
        <v>0</v>
      </c>
      <c r="K23" s="623">
        <f>'30.10.05'!K23+'31.10.03'!K23+'33.10.08'!K23+'33.10.21'!K23+'33.10.30'!K23+'33.10.31'!K23+'36.10.50'!K23+'37.10.01'!K23+'39.10.01'!K23+'39.10.50'!K23+'40.10.15'!K23+'43.10.10'!K23+'43.10.14'!K23+'43.10.33'!K23+A!K23+B!K23</f>
        <v>0</v>
      </c>
      <c r="L23" s="623">
        <f>'30.10.05'!L23+'31.10.03'!L23+'33.10.08'!L23+'33.10.21'!L23+'33.10.30'!L23+'33.10.31'!L23+'36.10.50'!L23+'37.10.01'!L23+'39.10.01'!L23+'39.10.50'!L23+'40.10.15'!L23+'43.10.10'!L23+'43.10.14'!L23+'43.10.33'!L23+A!L23+B!L23</f>
        <v>0</v>
      </c>
    </row>
    <row r="24" spans="1:12" s="91" customFormat="1" ht="15" customHeight="1" x14ac:dyDescent="0.2">
      <c r="A24" s="618"/>
      <c r="B24" s="624" t="s">
        <v>213</v>
      </c>
      <c r="C24" s="625" t="s">
        <v>214</v>
      </c>
      <c r="D24" s="612">
        <f t="shared" si="0"/>
        <v>0</v>
      </c>
      <c r="E24" s="621"/>
      <c r="F24" s="621">
        <f>'30.10.05'!F24+'31.10.03'!F24+'33.10.08'!F24+'33.10.21'!F24+'33.10.30'!F24+'33.10.31'!F24+'36.10.50'!F24+'37.10.01'!F24+'39.10.01'!F24+'39.10.50'!F24+'40.10.15'!F24+'43.10.10'!F24+'43.10.14'!F24+'43.10.33'!F24+A!F24+B!F24</f>
        <v>0</v>
      </c>
      <c r="G24" s="621">
        <f>'30.10.05'!G24+'31.10.03'!G24+'33.10.08'!G24+'33.10.21'!G24+'33.10.30'!G24+'33.10.31'!G24+'36.10.50'!G24+'37.10.01'!G24+'39.10.01'!G24+'39.10.50'!G24+'40.10.15'!G24+'43.10.10'!G24+'43.10.14'!G24+'43.10.33'!G24+A!G24+B!G24</f>
        <v>0</v>
      </c>
      <c r="H24" s="621">
        <f>'30.10.05'!H24+'31.10.03'!H24+'33.10.08'!H24+'33.10.21'!H24+'33.10.30'!H24+'33.10.31'!H24+'36.10.50'!H24+'37.10.01'!H24+'39.10.01'!H24+'39.10.50'!H24+'40.10.15'!H24+'43.10.10'!H24+'43.10.14'!H24+'43.10.33'!H24+A!H24+B!H24</f>
        <v>0</v>
      </c>
      <c r="I24" s="621">
        <f>'30.10.05'!I24+'31.10.03'!I24+'33.10.08'!I24+'33.10.21'!I24+'33.10.30'!I24+'33.10.31'!I24+'36.10.50'!I24+'37.10.01'!I24+'39.10.01'!I24+'39.10.50'!I24+'40.10.15'!I24+'43.10.10'!I24+'43.10.14'!I24+'43.10.33'!I24+A!I24+B!I24</f>
        <v>0</v>
      </c>
      <c r="J24" s="623">
        <f>'30.10.05'!J24+'31.10.03'!J24+'33.10.08'!J24+'33.10.21'!J24+'33.10.30'!J24+'33.10.31'!J24+'36.10.50'!J24+'37.10.01'!J24+'39.10.01'!J24+'39.10.50'!J24+'40.10.15'!J24+'43.10.10'!J24+'43.10.14'!J24+'43.10.33'!J24+A!J24+B!J24</f>
        <v>0</v>
      </c>
      <c r="K24" s="623">
        <f>'30.10.05'!K24+'31.10.03'!K24+'33.10.08'!K24+'33.10.21'!K24+'33.10.30'!K24+'33.10.31'!K24+'36.10.50'!K24+'37.10.01'!K24+'39.10.01'!K24+'39.10.50'!K24+'40.10.15'!K24+'43.10.10'!K24+'43.10.14'!K24+'43.10.33'!K24+A!K24+B!K24</f>
        <v>0</v>
      </c>
      <c r="L24" s="623">
        <f>'30.10.05'!L24+'31.10.03'!L24+'33.10.08'!L24+'33.10.21'!L24+'33.10.30'!L24+'33.10.31'!L24+'36.10.50'!L24+'37.10.01'!L24+'39.10.01'!L24+'39.10.50'!L24+'40.10.15'!L24+'43.10.10'!L24+'43.10.14'!L24+'43.10.33'!L24+A!L24+B!L24</f>
        <v>0</v>
      </c>
    </row>
    <row r="25" spans="1:12" s="91" customFormat="1" ht="15" customHeight="1" x14ac:dyDescent="0.2">
      <c r="A25" s="618"/>
      <c r="B25" s="624" t="s">
        <v>215</v>
      </c>
      <c r="C25" s="625" t="s">
        <v>216</v>
      </c>
      <c r="D25" s="612">
        <f t="shared" si="0"/>
        <v>685</v>
      </c>
      <c r="E25" s="621"/>
      <c r="F25" s="621">
        <f>'30.10.05'!F25+'31.10.03'!F25+'33.10.08'!F25+'33.10.21'!F25+'33.10.30'!F25+'33.10.31'!F25+'36.10.50'!F25+'37.10.01'!F25+'39.10.01'!F25+'39.10.50'!F25+'40.10.15'!F25+'43.10.10'!F25+'43.10.14'!F25+'43.10.33'!F25+A!F25+B!F25</f>
        <v>181</v>
      </c>
      <c r="G25" s="621">
        <f>'30.10.05'!G25+'31.10.03'!G25+'33.10.08'!G25+'33.10.21'!G25+'33.10.30'!G25+'33.10.31'!G25+'36.10.50'!G25+'37.10.01'!G25+'39.10.01'!G25+'39.10.50'!G25+'40.10.15'!G25+'43.10.10'!G25+'43.10.14'!G25+'43.10.33'!G25+A!G25+B!G25</f>
        <v>170</v>
      </c>
      <c r="H25" s="621">
        <f>'30.10.05'!H25+'31.10.03'!H25+'33.10.08'!H25+'33.10.21'!H25+'33.10.30'!H25+'33.10.31'!H25+'36.10.50'!H25+'37.10.01'!H25+'39.10.01'!H25+'39.10.50'!H25+'40.10.15'!H25+'43.10.10'!H25+'43.10.14'!H25+'43.10.33'!H25+A!H25+B!H25</f>
        <v>150</v>
      </c>
      <c r="I25" s="621">
        <f>'30.10.05'!I25+'31.10.03'!I25+'33.10.08'!I25+'33.10.21'!I25+'33.10.30'!I25+'33.10.31'!I25+'36.10.50'!I25+'37.10.01'!I25+'39.10.01'!I25+'39.10.50'!I25+'40.10.15'!I25+'43.10.10'!I25+'43.10.14'!I25+'43.10.33'!I25+A!I25+B!I25</f>
        <v>184</v>
      </c>
      <c r="J25" s="623">
        <f>'30.10.05'!J25+'31.10.03'!J25+'33.10.08'!J25+'33.10.21'!J25+'33.10.30'!J25+'33.10.31'!J25+'36.10.50'!J25+'37.10.01'!J25+'39.10.01'!J25+'39.10.50'!J25+'40.10.15'!J25+'43.10.10'!J25+'43.10.14'!J25+'43.10.33'!J25+A!J25+B!J25</f>
        <v>0</v>
      </c>
      <c r="K25" s="623">
        <f>'30.10.05'!K25+'31.10.03'!K25+'33.10.08'!K25+'33.10.21'!K25+'33.10.30'!K25+'33.10.31'!K25+'36.10.50'!K25+'37.10.01'!K25+'39.10.01'!K25+'39.10.50'!K25+'40.10.15'!K25+'43.10.10'!K25+'43.10.14'!K25+'43.10.33'!K25+A!K25+B!K25</f>
        <v>0</v>
      </c>
      <c r="L25" s="623">
        <f>'30.10.05'!L25+'31.10.03'!L25+'33.10.08'!L25+'33.10.21'!L25+'33.10.30'!L25+'33.10.31'!L25+'36.10.50'!L25+'37.10.01'!L25+'39.10.01'!L25+'39.10.50'!L25+'40.10.15'!L25+'43.10.10'!L25+'43.10.14'!L25+'43.10.33'!L25+A!L25+B!L25</f>
        <v>0</v>
      </c>
    </row>
    <row r="26" spans="1:12" s="91" customFormat="1" ht="15" customHeight="1" x14ac:dyDescent="0.2">
      <c r="A26" s="618"/>
      <c r="B26" s="624" t="s">
        <v>217</v>
      </c>
      <c r="C26" s="625" t="s">
        <v>218</v>
      </c>
      <c r="D26" s="612">
        <f t="shared" si="0"/>
        <v>16</v>
      </c>
      <c r="E26" s="621"/>
      <c r="F26" s="621">
        <f>'30.10.05'!F26+'31.10.03'!F26+'33.10.08'!F26+'33.10.21'!F26+'33.10.30'!F26+'33.10.31'!F26+'36.10.50'!F26+'37.10.01'!F26+'39.10.01'!F26+'39.10.50'!F26+'40.10.15'!F26+'43.10.10'!F26+'43.10.14'!F26+'43.10.33'!F26+A!F26+B!F26</f>
        <v>6</v>
      </c>
      <c r="G26" s="621">
        <f>'30.10.05'!G26+'31.10.03'!G26+'33.10.08'!G26+'33.10.21'!G26+'33.10.30'!G26+'33.10.31'!G26+'36.10.50'!G26+'37.10.01'!G26+'39.10.01'!G26+'39.10.50'!G26+'40.10.15'!G26+'43.10.10'!G26+'43.10.14'!G26+'43.10.33'!G26+A!G26+B!G26</f>
        <v>3</v>
      </c>
      <c r="H26" s="621">
        <f>'30.10.05'!H26+'31.10.03'!H26+'33.10.08'!H26+'33.10.21'!H26+'33.10.30'!H26+'33.10.31'!H26+'36.10.50'!H26+'37.10.01'!H26+'39.10.01'!H26+'39.10.50'!H26+'40.10.15'!H26+'43.10.10'!H26+'43.10.14'!H26+'43.10.33'!H26+A!H26+B!H26</f>
        <v>3</v>
      </c>
      <c r="I26" s="621">
        <f>'30.10.05'!I26+'31.10.03'!I26+'33.10.08'!I26+'33.10.21'!I26+'33.10.30'!I26+'33.10.31'!I26+'36.10.50'!I26+'37.10.01'!I26+'39.10.01'!I26+'39.10.50'!I26+'40.10.15'!I26+'43.10.10'!I26+'43.10.14'!I26+'43.10.33'!I26+A!I26+B!I26</f>
        <v>4</v>
      </c>
      <c r="J26" s="623">
        <f>'30.10.05'!J26+'31.10.03'!J26+'33.10.08'!J26+'33.10.21'!J26+'33.10.30'!J26+'33.10.31'!J26+'36.10.50'!J26+'37.10.01'!J26+'39.10.01'!J26+'39.10.50'!J26+'40.10.15'!J26+'43.10.10'!J26+'43.10.14'!J26+'43.10.33'!J26+A!J26+B!J26</f>
        <v>0</v>
      </c>
      <c r="K26" s="623">
        <f>'30.10.05'!K26+'31.10.03'!K26+'33.10.08'!K26+'33.10.21'!K26+'33.10.30'!K26+'33.10.31'!K26+'36.10.50'!K26+'37.10.01'!K26+'39.10.01'!K26+'39.10.50'!K26+'40.10.15'!K26+'43.10.10'!K26+'43.10.14'!K26+'43.10.33'!K26+A!K26+B!K26</f>
        <v>0</v>
      </c>
      <c r="L26" s="623">
        <f>'30.10.05'!L26+'31.10.03'!L26+'33.10.08'!L26+'33.10.21'!L26+'33.10.30'!L26+'33.10.31'!L26+'36.10.50'!L26+'37.10.01'!L26+'39.10.01'!L26+'39.10.50'!L26+'40.10.15'!L26+'43.10.10'!L26+'43.10.14'!L26+'43.10.33'!L26+A!L26+B!L26</f>
        <v>0</v>
      </c>
    </row>
    <row r="27" spans="1:12" s="91" customFormat="1" ht="15" customHeight="1" x14ac:dyDescent="0.2">
      <c r="A27" s="629"/>
      <c r="B27" s="630" t="s">
        <v>392</v>
      </c>
      <c r="C27" s="625" t="s">
        <v>393</v>
      </c>
      <c r="D27" s="612">
        <f t="shared" si="0"/>
        <v>0</v>
      </c>
      <c r="E27" s="621"/>
      <c r="F27" s="621">
        <f>'30.10.05'!F27+'31.10.03'!F27+'33.10.08'!F27+'33.10.21'!F27+'33.10.30'!F27+'33.10.31'!F27+'36.10.50'!F27+'37.10.01'!F27+'39.10.01'!F27+'39.10.50'!F27+'40.10.15'!F27+'43.10.10'!F27+'43.10.14'!F27+'43.10.33'!F27+A!F27+B!F27</f>
        <v>0</v>
      </c>
      <c r="G27" s="621">
        <f>'30.10.05'!G27+'31.10.03'!G27+'33.10.08'!G27+'33.10.21'!G27+'33.10.30'!G27+'33.10.31'!G27+'36.10.50'!G27+'37.10.01'!G27+'39.10.01'!G27+'39.10.50'!G27+'40.10.15'!G27+'43.10.10'!G27+'43.10.14'!G27+'43.10.33'!G27+A!G27+B!G27</f>
        <v>0</v>
      </c>
      <c r="H27" s="621">
        <f>'30.10.05'!H27+'31.10.03'!H27+'33.10.08'!H27+'33.10.21'!H27+'33.10.30'!H27+'33.10.31'!H27+'36.10.50'!H27+'37.10.01'!H27+'39.10.01'!H27+'39.10.50'!H27+'40.10.15'!H27+'43.10.10'!H27+'43.10.14'!H27+'43.10.33'!H27+A!H27+B!H27</f>
        <v>0</v>
      </c>
      <c r="I27" s="621">
        <f>'30.10.05'!I27+'31.10.03'!I27+'33.10.08'!I27+'33.10.21'!I27+'33.10.30'!I27+'33.10.31'!I27+'36.10.50'!I27+'37.10.01'!I27+'39.10.01'!I27+'39.10.50'!I27+'40.10.15'!I27+'43.10.10'!I27+'43.10.14'!I27+'43.10.33'!I27+A!I27+B!I27</f>
        <v>0</v>
      </c>
      <c r="J27" s="623">
        <f>'30.10.05'!J27+'31.10.03'!J27+'33.10.08'!J27+'33.10.21'!J27+'33.10.30'!J27+'33.10.31'!J27+'36.10.50'!J27+'37.10.01'!J27+'39.10.01'!J27+'39.10.50'!J27+'40.10.15'!J27+'43.10.10'!J27+'43.10.14'!J27+'43.10.33'!J27+A!J27+B!J27</f>
        <v>0</v>
      </c>
      <c r="K27" s="623">
        <f>'30.10.05'!K27+'31.10.03'!K27+'33.10.08'!K27+'33.10.21'!K27+'33.10.30'!K27+'33.10.31'!K27+'36.10.50'!K27+'37.10.01'!K27+'39.10.01'!K27+'39.10.50'!K27+'40.10.15'!K27+'43.10.10'!K27+'43.10.14'!K27+'43.10.33'!K27+A!K27+B!K27</f>
        <v>0</v>
      </c>
      <c r="L27" s="623">
        <f>'30.10.05'!L27+'31.10.03'!L27+'33.10.08'!L27+'33.10.21'!L27+'33.10.30'!L27+'33.10.31'!L27+'36.10.50'!L27+'37.10.01'!L27+'39.10.01'!L27+'39.10.50'!L27+'40.10.15'!L27+'43.10.10'!L27+'43.10.14'!L27+'43.10.33'!L27+A!L27+B!L27</f>
        <v>0</v>
      </c>
    </row>
    <row r="28" spans="1:12" s="91" customFormat="1" ht="15" customHeight="1" x14ac:dyDescent="0.2">
      <c r="A28" s="629"/>
      <c r="B28" s="630" t="s">
        <v>394</v>
      </c>
      <c r="C28" s="625" t="s">
        <v>127</v>
      </c>
      <c r="D28" s="612">
        <f t="shared" si="0"/>
        <v>0</v>
      </c>
      <c r="E28" s="621"/>
      <c r="F28" s="621">
        <f>'30.10.05'!F28+'31.10.03'!F28+'33.10.08'!F28+'33.10.21'!F28+'33.10.30'!F28+'33.10.31'!F28+'36.10.50'!F28+'37.10.01'!F28+'39.10.01'!F28+'39.10.50'!F28+'40.10.15'!F28+'43.10.10'!F28+'43.10.14'!F28+'43.10.33'!F28+A!F28+B!F28</f>
        <v>0</v>
      </c>
      <c r="G28" s="621">
        <f>'30.10.05'!G28+'31.10.03'!G28+'33.10.08'!G28+'33.10.21'!G28+'33.10.30'!G28+'33.10.31'!G28+'36.10.50'!G28+'37.10.01'!G28+'39.10.01'!G28+'39.10.50'!G28+'40.10.15'!G28+'43.10.10'!G28+'43.10.14'!G28+'43.10.33'!G28+A!G28+B!G28</f>
        <v>0</v>
      </c>
      <c r="H28" s="621">
        <f>'30.10.05'!H28+'31.10.03'!H28+'33.10.08'!H28+'33.10.21'!H28+'33.10.30'!H28+'33.10.31'!H28+'36.10.50'!H28+'37.10.01'!H28+'39.10.01'!H28+'39.10.50'!H28+'40.10.15'!H28+'43.10.10'!H28+'43.10.14'!H28+'43.10.33'!H28+A!H28+B!H28</f>
        <v>0</v>
      </c>
      <c r="I28" s="621">
        <f>'30.10.05'!I28+'31.10.03'!I28+'33.10.08'!I28+'33.10.21'!I28+'33.10.30'!I28+'33.10.31'!I28+'36.10.50'!I28+'37.10.01'!I28+'39.10.01'!I28+'39.10.50'!I28+'40.10.15'!I28+'43.10.10'!I28+'43.10.14'!I28+'43.10.33'!I28+A!I28+B!I28</f>
        <v>0</v>
      </c>
      <c r="J28" s="623">
        <f>'30.10.05'!J28+'31.10.03'!J28+'33.10.08'!J28+'33.10.21'!J28+'33.10.30'!J28+'33.10.31'!J28+'36.10.50'!J28+'37.10.01'!J28+'39.10.01'!J28+'39.10.50'!J28+'40.10.15'!J28+'43.10.10'!J28+'43.10.14'!J28+'43.10.33'!J28+A!J28+B!J28</f>
        <v>0</v>
      </c>
      <c r="K28" s="623">
        <f>'30.10.05'!K28+'31.10.03'!K28+'33.10.08'!K28+'33.10.21'!K28+'33.10.30'!K28+'33.10.31'!K28+'36.10.50'!K28+'37.10.01'!K28+'39.10.01'!K28+'39.10.50'!K28+'40.10.15'!K28+'43.10.10'!K28+'43.10.14'!K28+'43.10.33'!K28+A!K28+B!K28</f>
        <v>0</v>
      </c>
      <c r="L28" s="623">
        <f>'30.10.05'!L28+'31.10.03'!L28+'33.10.08'!L28+'33.10.21'!L28+'33.10.30'!L28+'33.10.31'!L28+'36.10.50'!L28+'37.10.01'!L28+'39.10.01'!L28+'39.10.50'!L28+'40.10.15'!L28+'43.10.10'!L28+'43.10.14'!L28+'43.10.33'!L28+A!L28+B!L28</f>
        <v>0</v>
      </c>
    </row>
    <row r="29" spans="1:12" s="91" customFormat="1" ht="15" customHeight="1" x14ac:dyDescent="0.2">
      <c r="A29" s="629"/>
      <c r="B29" s="630" t="s">
        <v>87</v>
      </c>
      <c r="C29" s="625" t="s">
        <v>88</v>
      </c>
      <c r="D29" s="612">
        <f t="shared" si="0"/>
        <v>0</v>
      </c>
      <c r="E29" s="621"/>
      <c r="F29" s="621">
        <f>'30.10.05'!F29+'31.10.03'!F29+'33.10.08'!F29+'33.10.21'!F29+'33.10.30'!F29+'33.10.31'!F29+'36.10.50'!F29+'37.10.01'!F29+'39.10.01'!F29+'39.10.50'!F29+'40.10.15'!F29+'43.10.10'!F29+'43.10.14'!F29+'43.10.33'!F29+A!F29+B!F29</f>
        <v>0</v>
      </c>
      <c r="G29" s="621">
        <f>'30.10.05'!G29+'31.10.03'!G29+'33.10.08'!G29+'33.10.21'!G29+'33.10.30'!G29+'33.10.31'!G29+'36.10.50'!G29+'37.10.01'!G29+'39.10.01'!G29+'39.10.50'!G29+'40.10.15'!G29+'43.10.10'!G29+'43.10.14'!G29+'43.10.33'!G29+A!G29+B!G29</f>
        <v>0</v>
      </c>
      <c r="H29" s="621">
        <f>'30.10.05'!H29+'31.10.03'!H29+'33.10.08'!H29+'33.10.21'!H29+'33.10.30'!H29+'33.10.31'!H29+'36.10.50'!H29+'37.10.01'!H29+'39.10.01'!H29+'39.10.50'!H29+'40.10.15'!H29+'43.10.10'!H29+'43.10.14'!H29+'43.10.33'!H29+A!H29+B!H29</f>
        <v>0</v>
      </c>
      <c r="I29" s="621">
        <f>'30.10.05'!I29+'31.10.03'!I29+'33.10.08'!I29+'33.10.21'!I29+'33.10.30'!I29+'33.10.31'!I29+'36.10.50'!I29+'37.10.01'!I29+'39.10.01'!I29+'39.10.50'!I29+'40.10.15'!I29+'43.10.10'!I29+'43.10.14'!I29+'43.10.33'!I29+A!I29+B!I29</f>
        <v>0</v>
      </c>
      <c r="J29" s="623">
        <f>'30.10.05'!J29+'31.10.03'!J29+'33.10.08'!J29+'33.10.21'!J29+'33.10.30'!J29+'33.10.31'!J29+'36.10.50'!J29+'37.10.01'!J29+'39.10.01'!J29+'39.10.50'!J29+'40.10.15'!J29+'43.10.10'!J29+'43.10.14'!J29+'43.10.33'!J29+A!J29+B!J29</f>
        <v>0</v>
      </c>
      <c r="K29" s="623">
        <f>'30.10.05'!K29+'31.10.03'!K29+'33.10.08'!K29+'33.10.21'!K29+'33.10.30'!K29+'33.10.31'!K29+'36.10.50'!K29+'37.10.01'!K29+'39.10.01'!K29+'39.10.50'!K29+'40.10.15'!K29+'43.10.10'!K29+'43.10.14'!K29+'43.10.33'!K29+A!K29+B!K29</f>
        <v>0</v>
      </c>
      <c r="L29" s="623">
        <f>'30.10.05'!L29+'31.10.03'!L29+'33.10.08'!L29+'33.10.21'!L29+'33.10.30'!L29+'33.10.31'!L29+'36.10.50'!L29+'37.10.01'!L29+'39.10.01'!L29+'39.10.50'!L29+'40.10.15'!L29+'43.10.10'!L29+'43.10.14'!L29+'43.10.33'!L29+A!L29+B!L29</f>
        <v>0</v>
      </c>
    </row>
    <row r="30" spans="1:12" s="91" customFormat="1" ht="15" customHeight="1" x14ac:dyDescent="0.2">
      <c r="A30" s="629"/>
      <c r="B30" s="631" t="s">
        <v>550</v>
      </c>
      <c r="C30" s="625" t="s">
        <v>549</v>
      </c>
      <c r="D30" s="612">
        <f t="shared" si="0"/>
        <v>730</v>
      </c>
      <c r="E30" s="621"/>
      <c r="F30" s="621">
        <f>'30.10.05'!F30+'31.10.03'!F30+'33.10.08'!F30+'33.10.21'!F30+'33.10.30'!F30+'33.10.31'!F30+'36.10.50'!F30+'37.10.01'!F30+'39.10.01'!F30+'39.10.50'!F30+'40.10.15'!F30+'43.10.10'!F30+'43.10.14'!F30+'43.10.33'!F30+A!F30+B!F30</f>
        <v>219</v>
      </c>
      <c r="G30" s="621">
        <f>'30.10.05'!G30+'31.10.03'!G30+'33.10.08'!G30+'33.10.21'!G30+'33.10.30'!G30+'33.10.31'!G30+'36.10.50'!G30+'37.10.01'!G30+'39.10.01'!G30+'39.10.50'!G30+'40.10.15'!G30+'43.10.10'!G30+'43.10.14'!G30+'43.10.33'!G30+A!G30+B!G30</f>
        <v>178</v>
      </c>
      <c r="H30" s="621">
        <f>'30.10.05'!H30+'31.10.03'!H30+'33.10.08'!H30+'33.10.21'!H30+'33.10.30'!H30+'33.10.31'!H30+'36.10.50'!H30+'37.10.01'!H30+'39.10.01'!H30+'39.10.50'!H30+'40.10.15'!H30+'43.10.10'!H30+'43.10.14'!H30+'43.10.33'!H30+A!H30+B!H30</f>
        <v>167</v>
      </c>
      <c r="I30" s="621">
        <f>'30.10.05'!I30+'31.10.03'!I30+'33.10.08'!I30+'33.10.21'!I30+'33.10.30'!I30+'33.10.31'!I30+'36.10.50'!I30+'37.10.01'!I30+'39.10.01'!I30+'39.10.50'!I30+'40.10.15'!I30+'43.10.10'!I30+'43.10.14'!I30+'43.10.33'!I30+A!I30+B!I30</f>
        <v>166</v>
      </c>
      <c r="J30" s="623">
        <f>'30.10.05'!J30+'31.10.03'!J30+'33.10.08'!J30+'33.10.21'!J30+'33.10.30'!J30+'33.10.31'!J30+'36.10.50'!J30+'37.10.01'!J30+'39.10.01'!J30+'39.10.50'!J30+'40.10.15'!J30+'43.10.10'!J30+'43.10.14'!J30+'43.10.33'!J30+A!J30+B!J30</f>
        <v>0</v>
      </c>
      <c r="K30" s="623">
        <f>'30.10.05'!K30+'31.10.03'!K30+'33.10.08'!K30+'33.10.21'!K30+'33.10.30'!K30+'33.10.31'!K30+'36.10.50'!K30+'37.10.01'!K30+'39.10.01'!K30+'39.10.50'!K30+'40.10.15'!K30+'43.10.10'!K30+'43.10.14'!K30+'43.10.33'!K30+A!K30+B!K30</f>
        <v>0</v>
      </c>
      <c r="L30" s="623">
        <f>'30.10.05'!L30+'31.10.03'!L30+'33.10.08'!L30+'33.10.21'!L30+'33.10.30'!L30+'33.10.31'!L30+'36.10.50'!L30+'37.10.01'!L30+'39.10.01'!L30+'39.10.50'!L30+'40.10.15'!L30+'43.10.10'!L30+'43.10.14'!L30+'43.10.33'!L30+A!L30+B!L30</f>
        <v>0</v>
      </c>
    </row>
    <row r="31" spans="1:12" s="49" customFormat="1" ht="15" customHeight="1" x14ac:dyDescent="0.2">
      <c r="A31" s="632"/>
      <c r="B31" s="633" t="s">
        <v>556</v>
      </c>
      <c r="C31" s="634" t="s">
        <v>557</v>
      </c>
      <c r="D31" s="635">
        <f t="shared" si="0"/>
        <v>0</v>
      </c>
      <c r="E31" s="636"/>
      <c r="F31" s="621">
        <f>'30.10.05'!F31+'31.10.03'!F31+'33.10.08'!F31+'33.10.21'!F31+'33.10.30'!F31+'33.10.31'!F31+'36.10.50'!F31+'37.10.01'!F31+'39.10.01'!F31+'39.10.50'!F31+'40.10.15'!F31+'43.10.10'!F31+'43.10.14'!F31+'43.10.33'!F31+A!F32+B!F31</f>
        <v>0</v>
      </c>
      <c r="G31" s="621">
        <f>'30.10.05'!G31+'31.10.03'!G31+'33.10.08'!G31+'33.10.21'!G31+'33.10.30'!G31+'33.10.31'!G31+'36.10.50'!G31+'37.10.01'!G31+'39.10.01'!G31+'39.10.50'!G31+'40.10.15'!G31+'43.10.10'!G31+'43.10.14'!G31+'43.10.33'!G31+A!G32+B!G31</f>
        <v>0</v>
      </c>
      <c r="H31" s="621">
        <f>'30.10.05'!H31+'31.10.03'!H31+'33.10.08'!H31+'33.10.21'!H31+'33.10.30'!H31+'33.10.31'!H31+'36.10.50'!H31+'37.10.01'!H31+'39.10.01'!H31+'39.10.50'!H31+'40.10.15'!H31+'43.10.10'!H31+'43.10.14'!H31+'43.10.33'!H31+A!H32+B!H31</f>
        <v>0</v>
      </c>
      <c r="I31" s="621">
        <f>'30.10.05'!I31+'31.10.03'!I31+'33.10.08'!I31+'33.10.21'!I31+'33.10.30'!I31+'33.10.31'!I31+'36.10.50'!I31+'37.10.01'!I31+'39.10.01'!I31+'39.10.50'!I31+'40.10.15'!I31+'43.10.10'!I31+'43.10.14'!I31+'43.10.33'!I31+A!I32+B!I31</f>
        <v>0</v>
      </c>
      <c r="J31" s="621">
        <f>'30.10.05'!J31+'31.10.03'!J31+'33.10.08'!J31+'33.10.21'!J31+'33.10.30'!J31+'33.10.31'!J31+'36.10.50'!J31+'37.10.01'!J31+'39.10.01'!J31+'39.10.50'!J31+'40.10.15'!J31+'43.10.10'!J31+'43.10.14'!J31+'43.10.33'!J31+A!J32+B!J31</f>
        <v>0</v>
      </c>
      <c r="K31" s="623">
        <f>'30.10.05'!K32+'31.10.03'!K32+'33.10.08'!K31+'33.10.21'!K31+'33.10.30'!K32+'33.10.31'!K32+'36.10.50'!K32+'37.10.01'!K32+'39.10.01'!K32+'39.10.50'!K32+'40.10.15'!K32+'43.10.10'!K32+'43.10.14'!K32+'43.10.33'!K32+A!K32+B!K32</f>
        <v>0</v>
      </c>
      <c r="L31" s="623">
        <f>'30.10.05'!L32+'31.10.03'!L32+'33.10.08'!L31+'33.10.21'!L31+'33.10.30'!L32+'33.10.31'!L32+'36.10.50'!L32+'37.10.01'!L32+'39.10.01'!L32+'39.10.50'!L32+'40.10.15'!L32+'43.10.10'!L32+'43.10.14'!L32+'43.10.33'!L32+A!L32+B!L32</f>
        <v>0</v>
      </c>
    </row>
    <row r="32" spans="1:12" s="91" customFormat="1" ht="15" customHeight="1" x14ac:dyDescent="0.2">
      <c r="A32" s="629"/>
      <c r="B32" s="624" t="s">
        <v>90</v>
      </c>
      <c r="C32" s="625" t="s">
        <v>91</v>
      </c>
      <c r="D32" s="612">
        <f t="shared" si="0"/>
        <v>450</v>
      </c>
      <c r="E32" s="621"/>
      <c r="F32" s="621">
        <f>'30.10.05'!F32+'31.10.03'!F32+'33.10.08'!F32+'33.10.21'!F32+'33.10.30'!F32+'33.10.31'!F32+'36.10.50'!F32+'37.10.01'!F32+'39.10.01'!F32+'39.10.50'!F32+'40.10.15'!F32+'43.10.10'!F32+'43.10.14'!F32+'43.10.33'!F32+A!F32+B!F32</f>
        <v>162</v>
      </c>
      <c r="G32" s="621">
        <f>'30.10.05'!G32+'31.10.03'!G32+'33.10.08'!G32+'33.10.21'!G32+'33.10.30'!G32+'33.10.31'!G32+'36.10.50'!G32+'37.10.01'!G32+'39.10.01'!G32+'39.10.50'!G32+'40.10.15'!G32+'43.10.10'!G32+'43.10.14'!G32+'43.10.33'!G32+A!G32+B!G32</f>
        <v>191</v>
      </c>
      <c r="H32" s="621">
        <f>'30.10.05'!H32+'31.10.03'!H32+'33.10.08'!H32+'33.10.21'!H32+'33.10.30'!H32+'33.10.31'!H32+'36.10.50'!H32+'37.10.01'!H32+'39.10.01'!H32+'39.10.50'!H32+'40.10.15'!H32+'43.10.10'!H32+'43.10.14'!H32+'43.10.33'!H32+A!H32+B!H32</f>
        <v>62</v>
      </c>
      <c r="I32" s="621">
        <f>'30.10.05'!I32+'31.10.03'!I32+'33.10.08'!I32+'33.10.21'!I32+'33.10.30'!I32+'33.10.31'!I32+'36.10.50'!I32+'37.10.01'!I32+'39.10.01'!I32+'39.10.50'!I32+'40.10.15'!I32+'43.10.10'!I32+'43.10.14'!I32+'43.10.33'!I32+A!I32+B!I32</f>
        <v>35</v>
      </c>
      <c r="J32" s="623">
        <f>'30.10.05'!J32+'31.10.03'!J32+'33.10.08'!J32+'33.10.21'!J32+'33.10.30'!J32+'33.10.31'!J32+'36.10.50'!J32+'37.10.01'!J32+'39.10.01'!J32+'39.10.50'!J32+'40.10.15'!J32+'43.10.10'!J32+'43.10.14'!J32+'43.10.33'!J32+A!J32+B!J32</f>
        <v>0</v>
      </c>
      <c r="K32" s="623">
        <f>'30.10.05'!K32+'31.10.03'!K32+'33.10.08'!K32+'33.10.21'!K32+'33.10.30'!K32+'33.10.31'!K32+'36.10.50'!K32+'37.10.01'!K32+'39.10.01'!K32+'39.10.50'!K32+'40.10.15'!K32+'43.10.10'!K32+'43.10.14'!K32+'43.10.33'!K32+A!K32+B!K32</f>
        <v>0</v>
      </c>
      <c r="L32" s="623">
        <f>'30.10.05'!L32+'31.10.03'!L32+'33.10.08'!L32+'33.10.21'!L32+'33.10.30'!L32+'33.10.31'!L32+'36.10.50'!L32+'37.10.01'!L32+'39.10.01'!L32+'39.10.50'!L32+'40.10.15'!L32+'43.10.10'!L32+'43.10.14'!L32+'43.10.33'!L32+A!L32+B!L32</f>
        <v>0</v>
      </c>
    </row>
    <row r="33" spans="1:12" s="91" customFormat="1" ht="17.25" customHeight="1" x14ac:dyDescent="0.2">
      <c r="A33" s="629" t="s">
        <v>109</v>
      </c>
      <c r="B33" s="624"/>
      <c r="C33" s="619" t="s">
        <v>92</v>
      </c>
      <c r="D33" s="612">
        <f t="shared" si="0"/>
        <v>279</v>
      </c>
      <c r="E33" s="621"/>
      <c r="F33" s="621">
        <f t="shared" ref="F33:L33" si="5">SUM(F34:F39)</f>
        <v>279</v>
      </c>
      <c r="G33" s="621">
        <f t="shared" si="5"/>
        <v>0</v>
      </c>
      <c r="H33" s="621">
        <f t="shared" si="5"/>
        <v>0</v>
      </c>
      <c r="I33" s="621">
        <f t="shared" si="5"/>
        <v>0</v>
      </c>
      <c r="J33" s="623">
        <f t="shared" si="5"/>
        <v>0</v>
      </c>
      <c r="K33" s="623">
        <f t="shared" si="5"/>
        <v>0</v>
      </c>
      <c r="L33" s="623">
        <f t="shared" si="5"/>
        <v>0</v>
      </c>
    </row>
    <row r="34" spans="1:12" s="91" customFormat="1" ht="15" customHeight="1" x14ac:dyDescent="0.2">
      <c r="A34" s="629"/>
      <c r="B34" s="624" t="s">
        <v>4</v>
      </c>
      <c r="C34" s="625" t="s">
        <v>93</v>
      </c>
      <c r="D34" s="612">
        <f t="shared" si="0"/>
        <v>0</v>
      </c>
      <c r="E34" s="621"/>
      <c r="F34" s="621">
        <f>'30.10.05'!F34+'31.10.03'!F34+'33.10.08'!F34+'33.10.21'!F34+'33.10.30'!F34+'33.10.31'!F34+'36.10.50'!F34+'37.10.01'!F34+'39.10.01'!F34+'39.10.50'!F34+'40.10.15'!F34+'43.10.10'!F34+'43.10.14'!F34+'43.10.33'!F34+A!F34+B!F34</f>
        <v>0</v>
      </c>
      <c r="G34" s="621">
        <f>'30.10.05'!G34+'31.10.03'!G34+'33.10.08'!G34+'33.10.21'!G34+'33.10.30'!G34+'33.10.31'!G34+'36.10.50'!G34+'37.10.01'!G34+'39.10.01'!G34+'39.10.50'!G34+'40.10.15'!G34+'43.10.10'!G34+'43.10.14'!G34+'43.10.33'!G34+A!G34+B!G34</f>
        <v>0</v>
      </c>
      <c r="H34" s="621">
        <f>'30.10.05'!H34+'31.10.03'!H34+'33.10.08'!H34+'33.10.21'!H34+'33.10.30'!H34+'33.10.31'!H34+'36.10.50'!H34+'37.10.01'!H34+'39.10.01'!H34+'39.10.50'!H34+'40.10.15'!H34+'43.10.10'!H34+'43.10.14'!H34+'43.10.33'!H34+A!H34+B!H34</f>
        <v>0</v>
      </c>
      <c r="I34" s="621">
        <f>'30.10.05'!I34+'31.10.03'!I34+'33.10.08'!I34+'33.10.21'!I34+'33.10.30'!I34+'33.10.31'!I34+'36.10.50'!I34+'37.10.01'!I34+'39.10.01'!I34+'39.10.50'!I34+'40.10.15'!I34+'43.10.10'!I34+'43.10.14'!I34+'43.10.33'!I34+A!I34+B!I34</f>
        <v>0</v>
      </c>
      <c r="J34" s="623">
        <f>'30.10.05'!J34+'31.10.03'!J34+'33.10.08'!J34+'33.10.21'!J34+'33.10.30'!J34+'33.10.31'!J34+'36.10.50'!J34+'37.10.01'!J34+'39.10.01'!J34+'39.10.50'!J34+'40.10.15'!J34+'43.10.10'!J34+'43.10.14'!J34+'43.10.33'!J34+A!J34+B!J34</f>
        <v>0</v>
      </c>
      <c r="K34" s="623">
        <f>'30.10.05'!K34+'31.10.03'!K34+'33.10.08'!K34+'33.10.21'!K34+'33.10.30'!K34+'33.10.31'!K34+'36.10.50'!K34+'37.10.01'!K34+'39.10.01'!K34+'39.10.50'!K34+'40.10.15'!K34+'43.10.10'!K34+'43.10.14'!K34+'43.10.33'!K34+A!K34+B!K34</f>
        <v>0</v>
      </c>
      <c r="L34" s="623">
        <f>'30.10.05'!L34+'31.10.03'!L34+'33.10.08'!L34+'33.10.21'!L34+'33.10.30'!L34+'33.10.31'!L34+'36.10.50'!L34+'37.10.01'!L34+'39.10.01'!L34+'39.10.50'!L34+'40.10.15'!L34+'43.10.10'!L34+'43.10.14'!L34+'43.10.33'!L34+A!L34+B!L34</f>
        <v>0</v>
      </c>
    </row>
    <row r="35" spans="1:12" s="91" customFormat="1" ht="15" customHeight="1" x14ac:dyDescent="0.2">
      <c r="A35" s="629"/>
      <c r="B35" s="637" t="s">
        <v>548</v>
      </c>
      <c r="C35" s="625" t="s">
        <v>317</v>
      </c>
      <c r="D35" s="612">
        <f t="shared" si="0"/>
        <v>0</v>
      </c>
      <c r="E35" s="621"/>
      <c r="F35" s="621">
        <f>'30.10.05'!F35+'31.10.03'!F35+'33.10.08'!F35+'33.10.21'!F35+'33.10.30'!F35+'33.10.31'!F35+'36.10.50'!F35+'37.10.01'!F35+'39.10.01'!F35+'39.10.50'!F35+'40.10.15'!F35+'43.10.10'!F35+'43.10.14'!F35+'43.10.33'!F35+A!F35+B!F35</f>
        <v>0</v>
      </c>
      <c r="G35" s="621">
        <f>'30.10.05'!G35+'31.10.03'!G35+'33.10.08'!G35+'33.10.21'!G35+'33.10.30'!G35+'33.10.31'!G35+'36.10.50'!G35+'37.10.01'!G35+'39.10.01'!G35+'39.10.50'!G35+'40.10.15'!G35+'43.10.10'!G35+'43.10.14'!G35+'43.10.33'!G35+A!G35+B!G35</f>
        <v>0</v>
      </c>
      <c r="H35" s="621">
        <f>'30.10.05'!H35+'31.10.03'!H35+'33.10.08'!H35+'33.10.21'!H35+'33.10.30'!H35+'33.10.31'!H35+'36.10.50'!H35+'37.10.01'!H35+'39.10.01'!H35+'39.10.50'!H35+'40.10.15'!H35+'43.10.10'!H35+'43.10.14'!H35+'43.10.33'!H35+A!H35+B!H35</f>
        <v>0</v>
      </c>
      <c r="I35" s="621">
        <f>'30.10.05'!I35+'31.10.03'!I35+'33.10.08'!I35+'33.10.21'!I35+'33.10.30'!I35+'33.10.31'!I35+'36.10.50'!I35+'37.10.01'!I35+'39.10.01'!I35+'39.10.50'!I35+'40.10.15'!I35+'43.10.10'!I35+'43.10.14'!I35+'43.10.33'!I35+A!I35+B!I35</f>
        <v>0</v>
      </c>
      <c r="J35" s="623">
        <f>'30.10.05'!J35+'31.10.03'!J35+'33.10.08'!J35+'33.10.21'!J35+'33.10.30'!J35+'33.10.31'!J35+'36.10.50'!J35+'37.10.01'!J35+'39.10.01'!J35+'39.10.50'!J35+'40.10.15'!J35+'43.10.10'!J35+'43.10.14'!J35+'43.10.33'!J35+A!J35+B!J35</f>
        <v>0</v>
      </c>
      <c r="K35" s="623">
        <f>'30.10.05'!K35+'31.10.03'!K35+'33.10.08'!K35+'33.10.21'!K35+'33.10.30'!K35+'33.10.31'!K35+'36.10.50'!K35+'37.10.01'!K35+'39.10.01'!K35+'39.10.50'!K35+'40.10.15'!K35+'43.10.10'!K35+'43.10.14'!K35+'43.10.33'!K35+A!K35+B!K35</f>
        <v>0</v>
      </c>
      <c r="L35" s="623">
        <f>'30.10.05'!L35+'31.10.03'!L35+'33.10.08'!L35+'33.10.21'!L35+'33.10.30'!L35+'33.10.31'!L35+'36.10.50'!L35+'37.10.01'!L35+'39.10.01'!L35+'39.10.50'!L35+'40.10.15'!L35+'43.10.10'!L35+'43.10.14'!L35+'43.10.33'!L35+A!L35+B!L35</f>
        <v>0</v>
      </c>
    </row>
    <row r="36" spans="1:12" s="91" customFormat="1" ht="15" customHeight="1" x14ac:dyDescent="0.2">
      <c r="A36" s="629"/>
      <c r="B36" s="624" t="s">
        <v>318</v>
      </c>
      <c r="C36" s="625" t="s">
        <v>319</v>
      </c>
      <c r="D36" s="612">
        <f t="shared" si="0"/>
        <v>0</v>
      </c>
      <c r="E36" s="621"/>
      <c r="F36" s="621">
        <f>'30.10.05'!F36+'31.10.03'!F36+'33.10.08'!F36+'33.10.21'!F36+'33.10.30'!F36+'33.10.31'!F36+'36.10.50'!F36+'37.10.01'!F36+'39.10.01'!F36+'39.10.50'!F36+'40.10.15'!F36+'43.10.10'!F36+'43.10.14'!F36+'43.10.33'!F36+A!F36+B!F36</f>
        <v>0</v>
      </c>
      <c r="G36" s="621">
        <f>'30.10.05'!G36+'31.10.03'!G36+'33.10.08'!G36+'33.10.21'!G36+'33.10.30'!G36+'33.10.31'!G36+'36.10.50'!G36+'37.10.01'!G36+'39.10.01'!G36+'39.10.50'!G36+'40.10.15'!G36+'43.10.10'!G36+'43.10.14'!G36+'43.10.33'!G36+A!G36+B!G36</f>
        <v>0</v>
      </c>
      <c r="H36" s="621">
        <f>'30.10.05'!H36+'31.10.03'!H36+'33.10.08'!H36+'33.10.21'!H36+'33.10.30'!H36+'33.10.31'!H36+'36.10.50'!H36+'37.10.01'!H36+'39.10.01'!H36+'39.10.50'!H36+'40.10.15'!H36+'43.10.10'!H36+'43.10.14'!H36+'43.10.33'!H36+A!H36+B!H36</f>
        <v>0</v>
      </c>
      <c r="I36" s="621">
        <f>'30.10.05'!I36+'31.10.03'!I36+'33.10.08'!I36+'33.10.21'!I36+'33.10.30'!I36+'33.10.31'!I36+'36.10.50'!I36+'37.10.01'!I36+'39.10.01'!I36+'39.10.50'!I36+'40.10.15'!I36+'43.10.10'!I36+'43.10.14'!I36+'43.10.33'!I36+A!I36+B!I36</f>
        <v>0</v>
      </c>
      <c r="J36" s="623">
        <f>'30.10.05'!J36+'31.10.03'!J36+'33.10.08'!J36+'33.10.21'!J36+'33.10.30'!J36+'33.10.31'!J36+'36.10.50'!J36+'37.10.01'!J36+'39.10.01'!J36+'39.10.50'!J36+'40.10.15'!J36+'43.10.10'!J36+'43.10.14'!J36+'43.10.33'!J36+A!J36+B!J36</f>
        <v>0</v>
      </c>
      <c r="K36" s="623">
        <f>'30.10.05'!K36+'31.10.03'!K36+'33.10.08'!K36+'33.10.21'!K36+'33.10.30'!K36+'33.10.31'!K36+'36.10.50'!K36+'37.10.01'!K36+'39.10.01'!K36+'39.10.50'!K36+'40.10.15'!K36+'43.10.10'!K36+'43.10.14'!K36+'43.10.33'!K36+A!K36+B!K36</f>
        <v>0</v>
      </c>
      <c r="L36" s="623">
        <f>'30.10.05'!L36+'31.10.03'!L36+'33.10.08'!L36+'33.10.21'!L36+'33.10.30'!L36+'33.10.31'!L36+'36.10.50'!L36+'37.10.01'!L36+'39.10.01'!L36+'39.10.50'!L36+'40.10.15'!L36+'43.10.10'!L36+'43.10.14'!L36+'43.10.33'!L36+A!L36+B!L36</f>
        <v>0</v>
      </c>
    </row>
    <row r="37" spans="1:12" s="91" customFormat="1" ht="15" customHeight="1" x14ac:dyDescent="0.2">
      <c r="A37" s="629"/>
      <c r="B37" s="624" t="s">
        <v>320</v>
      </c>
      <c r="C37" s="625" t="s">
        <v>321</v>
      </c>
      <c r="D37" s="612">
        <f t="shared" si="0"/>
        <v>0</v>
      </c>
      <c r="E37" s="621"/>
      <c r="F37" s="621">
        <f>'30.10.05'!F37+'31.10.03'!F37+'33.10.08'!F37+'33.10.21'!F37+'33.10.30'!F37+'33.10.31'!F37+'36.10.50'!F37+'37.10.01'!F37+'39.10.01'!F37+'39.10.50'!F37+'40.10.15'!F37+'43.10.10'!F37+'43.10.14'!F37+'43.10.33'!F37+A!F37+B!F37</f>
        <v>0</v>
      </c>
      <c r="G37" s="621">
        <f>'30.10.05'!G37+'31.10.03'!G37+'33.10.08'!G37+'33.10.21'!G37+'33.10.30'!G37+'33.10.31'!G37+'36.10.50'!G37+'37.10.01'!G37+'39.10.01'!G37+'39.10.50'!G37+'40.10.15'!G37+'43.10.10'!G37+'43.10.14'!G37+'43.10.33'!G37+A!G37+B!G37</f>
        <v>0</v>
      </c>
      <c r="H37" s="621">
        <f>'30.10.05'!H37+'31.10.03'!H37+'33.10.08'!H37+'33.10.21'!H37+'33.10.30'!H37+'33.10.31'!H37+'36.10.50'!H37+'37.10.01'!H37+'39.10.01'!H37+'39.10.50'!H37+'40.10.15'!H37+'43.10.10'!H37+'43.10.14'!H37+'43.10.33'!H37+A!H37+B!H37</f>
        <v>0</v>
      </c>
      <c r="I37" s="621">
        <f>'30.10.05'!I37+'31.10.03'!I37+'33.10.08'!I37+'33.10.21'!I37+'33.10.30'!I37+'33.10.31'!I37+'36.10.50'!I37+'37.10.01'!I37+'39.10.01'!I37+'39.10.50'!I37+'40.10.15'!I37+'43.10.10'!I37+'43.10.14'!I37+'43.10.33'!I37+A!I37+B!I37</f>
        <v>0</v>
      </c>
      <c r="J37" s="623">
        <f>'30.10.05'!J37+'31.10.03'!J37+'33.10.08'!J37+'33.10.21'!J37+'33.10.30'!J37+'33.10.31'!J37+'36.10.50'!J37+'37.10.01'!J37+'39.10.01'!J37+'39.10.50'!J37+'40.10.15'!J37+'43.10.10'!J37+'43.10.14'!J37+'43.10.33'!J37+A!J37+B!J37</f>
        <v>0</v>
      </c>
      <c r="K37" s="623">
        <f>'30.10.05'!K37+'31.10.03'!K37+'33.10.08'!K37+'33.10.21'!K37+'33.10.30'!K37+'33.10.31'!K37+'36.10.50'!K37+'37.10.01'!K37+'39.10.01'!K37+'39.10.50'!K37+'40.10.15'!K37+'43.10.10'!K37+'43.10.14'!K37+'43.10.33'!K37+A!K37+B!K37</f>
        <v>0</v>
      </c>
      <c r="L37" s="623">
        <f>'30.10.05'!L37+'31.10.03'!L37+'33.10.08'!L37+'33.10.21'!L37+'33.10.30'!L37+'33.10.31'!L37+'36.10.50'!L37+'37.10.01'!L37+'39.10.01'!L37+'39.10.50'!L37+'40.10.15'!L37+'43.10.10'!L37+'43.10.14'!L37+'43.10.33'!L37+A!L37+B!L37</f>
        <v>0</v>
      </c>
    </row>
    <row r="38" spans="1:12" s="91" customFormat="1" ht="15" customHeight="1" x14ac:dyDescent="0.2">
      <c r="A38" s="629"/>
      <c r="B38" s="638" t="s">
        <v>540</v>
      </c>
      <c r="C38" s="639" t="s">
        <v>539</v>
      </c>
      <c r="D38" s="612">
        <f t="shared" si="0"/>
        <v>279</v>
      </c>
      <c r="E38" s="621"/>
      <c r="F38" s="621">
        <f>'30.10.05'!F38+'31.10.03'!F38+'33.10.08'!F38+'33.10.21'!F38+'33.10.30'!F38+'33.10.31'!F38+'36.10.50'!F38+'37.10.01'!F38+'39.10.01'!F38+'39.10.50'!F38+'40.10.15'!F38+'43.10.10'!F38+'43.10.14'!F38+'43.10.33'!F38+A!F38+B!F38</f>
        <v>279</v>
      </c>
      <c r="G38" s="621">
        <f>'30.10.05'!G38+'31.10.03'!G38+'33.10.08'!G38+'33.10.21'!G38+'33.10.30'!G38+'33.10.31'!G38+'36.10.50'!G38+'37.10.01'!G38+'39.10.01'!G38+'39.10.50'!G38+'40.10.15'!G38+'43.10.10'!G38+'43.10.14'!G38+'43.10.33'!G38+A!G38+B!G38</f>
        <v>0</v>
      </c>
      <c r="H38" s="621">
        <f>'30.10.05'!H38+'31.10.03'!H38+'33.10.08'!H38+'33.10.21'!H38+'33.10.30'!H38+'33.10.31'!H38+'36.10.50'!H38+'37.10.01'!H38+'39.10.01'!H38+'39.10.50'!H38+'40.10.15'!H38+'43.10.10'!H38+'43.10.14'!H38+'43.10.33'!H38+A!H38+B!H38</f>
        <v>0</v>
      </c>
      <c r="I38" s="621">
        <f>'30.10.05'!I38+'31.10.03'!I38+'33.10.08'!I38+'33.10.21'!I38+'33.10.30'!I38+'33.10.31'!I38+'36.10.50'!I38+'37.10.01'!I38+'39.10.01'!I38+'39.10.50'!I38+'40.10.15'!I38+'43.10.10'!I38+'43.10.14'!I38+'43.10.33'!I38+A!I38+B!I38</f>
        <v>0</v>
      </c>
      <c r="J38" s="623">
        <f>'30.10.05'!J38+'31.10.03'!J38+'33.10.08'!J38+'33.10.21'!J38+'33.10.30'!J38+'33.10.31'!J38+'36.10.50'!J38+'37.10.01'!J38+'39.10.01'!J38+'39.10.50'!J38+'40.10.15'!J38+'43.10.10'!J38+'43.10.14'!J38+'43.10.33'!J38+A!J38+B!J38</f>
        <v>0</v>
      </c>
      <c r="K38" s="623">
        <f>'30.10.05'!K38+'31.10.03'!K38+'33.10.08'!K38+'33.10.21'!K38+'33.10.30'!K38+'33.10.31'!K38+'36.10.50'!K38+'37.10.01'!K38+'39.10.01'!K38+'39.10.50'!K38+'40.10.15'!K38+'43.10.10'!K38+'43.10.14'!K38+'43.10.33'!K38+A!K38+B!K38</f>
        <v>0</v>
      </c>
      <c r="L38" s="623">
        <f>'30.10.05'!L38+'31.10.03'!L38+'33.10.08'!L38+'33.10.21'!L38+'33.10.30'!L38+'33.10.31'!L38+'36.10.50'!L38+'37.10.01'!L38+'39.10.01'!L38+'39.10.50'!L38+'40.10.15'!L38+'43.10.10'!L38+'43.10.14'!L38+'43.10.33'!L38+A!L38+B!L38</f>
        <v>0</v>
      </c>
    </row>
    <row r="39" spans="1:12" s="91" customFormat="1" ht="15" customHeight="1" x14ac:dyDescent="0.2">
      <c r="A39" s="618"/>
      <c r="B39" s="624" t="s">
        <v>508</v>
      </c>
      <c r="C39" s="625" t="s">
        <v>509</v>
      </c>
      <c r="D39" s="612">
        <f t="shared" si="0"/>
        <v>0</v>
      </c>
      <c r="E39" s="621"/>
      <c r="F39" s="621">
        <f>'30.10.05'!F39+'31.10.03'!F39+'33.10.08'!F39+'33.10.21'!F39+'33.10.30'!F39+'33.10.31'!F39+'36.10.50'!F39+'37.10.01'!F39+'39.10.01'!F39+'39.10.50'!F39+'40.10.15'!F39+'43.10.10'!F39+'43.10.14'!F39+'43.10.33'!F39+A!F39+B!F39</f>
        <v>0</v>
      </c>
      <c r="G39" s="621">
        <f>'30.10.05'!G39+'31.10.03'!G39+'33.10.08'!G39+'33.10.21'!G39+'33.10.30'!G39+'33.10.31'!G39+'36.10.50'!G39+'37.10.01'!G39+'39.10.01'!G39+'39.10.50'!G39+'40.10.15'!G39+'43.10.10'!G39+'43.10.14'!G39+'43.10.33'!G39+A!G39+B!G39</f>
        <v>0</v>
      </c>
      <c r="H39" s="621">
        <f>'30.10.05'!H39+'31.10.03'!H39+'33.10.08'!H39+'33.10.21'!H39+'33.10.30'!H39+'33.10.31'!H39+'36.10.50'!H39+'37.10.01'!H39+'39.10.01'!H39+'39.10.50'!H39+'40.10.15'!H39+'43.10.10'!H39+'43.10.14'!H39+'43.10.33'!H39+A!H39+B!H39</f>
        <v>0</v>
      </c>
      <c r="I39" s="621">
        <f>'30.10.05'!I39+'31.10.03'!I39+'33.10.08'!I39+'33.10.21'!I39+'33.10.30'!I39+'33.10.31'!I39+'36.10.50'!I39+'37.10.01'!I39+'39.10.01'!I39+'39.10.50'!I39+'40.10.15'!I39+'43.10.10'!I39+'43.10.14'!I39+'43.10.33'!I39+A!I39+B!I39</f>
        <v>0</v>
      </c>
      <c r="J39" s="623">
        <f>'30.10.05'!J39+'31.10.03'!J39+'33.10.08'!J39+'33.10.21'!J39+'33.10.30'!J39+'33.10.31'!J39+'36.10.50'!J39+'37.10.01'!J39+'39.10.01'!J39+'39.10.50'!J39+'40.10.15'!J39+'43.10.10'!J39+'43.10.14'!J39+'43.10.33'!J39+A!J39+B!J39</f>
        <v>0</v>
      </c>
      <c r="K39" s="623">
        <f>'30.10.05'!K39+'31.10.03'!K39+'33.10.08'!K39+'33.10.21'!K39+'33.10.30'!K39+'33.10.31'!K39+'36.10.50'!K39+'37.10.01'!K39+'39.10.01'!K39+'39.10.50'!K39+'40.10.15'!K39+'43.10.10'!K39+'43.10.14'!K39+'43.10.33'!K39+A!K39+B!K39</f>
        <v>0</v>
      </c>
      <c r="L39" s="623">
        <f>'30.10.05'!L39+'31.10.03'!L39+'33.10.08'!L39+'33.10.21'!L39+'33.10.30'!L39+'33.10.31'!L39+'36.10.50'!L39+'37.10.01'!L39+'39.10.01'!L39+'39.10.50'!L39+'40.10.15'!L39+'43.10.10'!L39+'43.10.14'!L39+'43.10.33'!L39+A!L39+B!L39</f>
        <v>0</v>
      </c>
    </row>
    <row r="40" spans="1:12" s="91" customFormat="1" ht="16.5" customHeight="1" x14ac:dyDescent="0.2">
      <c r="A40" s="640" t="s">
        <v>546</v>
      </c>
      <c r="B40" s="630"/>
      <c r="C40" s="619" t="s">
        <v>358</v>
      </c>
      <c r="D40" s="641">
        <f>D41+D42+D43+D44+D45+D46+D47</f>
        <v>610</v>
      </c>
      <c r="E40" s="621"/>
      <c r="F40" s="621">
        <f>F41+F42+F43+F44+F45+F46+F47</f>
        <v>174</v>
      </c>
      <c r="G40" s="621">
        <f t="shared" ref="G40:L40" si="6">G41+G42+G43+G44+G45+G46+G47</f>
        <v>166</v>
      </c>
      <c r="H40" s="621">
        <f t="shared" si="6"/>
        <v>164</v>
      </c>
      <c r="I40" s="621">
        <f t="shared" si="6"/>
        <v>106</v>
      </c>
      <c r="J40" s="623">
        <f t="shared" si="6"/>
        <v>0</v>
      </c>
      <c r="K40" s="623">
        <f t="shared" si="6"/>
        <v>0</v>
      </c>
      <c r="L40" s="623">
        <f t="shared" si="6"/>
        <v>0</v>
      </c>
    </row>
    <row r="41" spans="1:12" s="91" customFormat="1" ht="15.6" customHeight="1" x14ac:dyDescent="0.2">
      <c r="A41" s="629"/>
      <c r="B41" s="630" t="s">
        <v>359</v>
      </c>
      <c r="C41" s="625" t="s">
        <v>360</v>
      </c>
      <c r="D41" s="612">
        <f t="shared" si="0"/>
        <v>40</v>
      </c>
      <c r="E41" s="621"/>
      <c r="F41" s="621">
        <f>'30.10.05'!F41+'31.10.03'!F41+'33.10.08'!F41+'33.10.21'!F41+'33.10.30'!F41+'33.10.31'!F41+'36.10.50'!F41+'37.10.01'!F41+'39.10.01'!F41+'39.10.50'!F41+'40.10.15'!F41+'43.10.10'!F41+'43.10.14'!F41+'43.10.33'!F41+A!F41+B!F41</f>
        <v>10</v>
      </c>
      <c r="G41" s="621">
        <f>'30.10.05'!G41+'31.10.03'!G41+'33.10.08'!G41+'33.10.21'!G41+'33.10.30'!G41+'33.10.31'!G41+'36.10.50'!G41+'37.10.01'!G41+'39.10.01'!G41+'39.10.50'!G41+'40.10.15'!G41+'43.10.10'!G41+'43.10.14'!G41+'43.10.33'!G41+A!G41+B!G41</f>
        <v>10</v>
      </c>
      <c r="H41" s="621">
        <f>'30.10.05'!H41+'31.10.03'!H41+'33.10.08'!H41+'33.10.21'!H41+'33.10.30'!H41+'33.10.31'!H41+'36.10.50'!H41+'37.10.01'!H41+'39.10.01'!H41+'39.10.50'!H41+'40.10.15'!H41+'43.10.10'!H41+'43.10.14'!H41+'43.10.33'!H41+A!H41+B!H41</f>
        <v>10</v>
      </c>
      <c r="I41" s="621">
        <f>'30.10.05'!I41+'31.10.03'!I41+'33.10.08'!I41+'33.10.21'!I41+'33.10.30'!I41+'33.10.31'!I41+'36.10.50'!I41+'37.10.01'!I41+'39.10.01'!I41+'39.10.50'!I41+'40.10.15'!I41+'43.10.10'!I41+'43.10.14'!I41+'43.10.33'!I41+A!I41+B!I41</f>
        <v>10</v>
      </c>
      <c r="J41" s="623">
        <f>'30.10.05'!J41+'31.10.03'!J41+'33.10.08'!J41+'33.10.21'!J41+'33.10.30'!J41+'33.10.31'!J41+'36.10.50'!J41+'37.10.01'!J41+'39.10.01'!J41+'39.10.50'!J41+'40.10.15'!J41+'43.10.10'!J41+'43.10.14'!J41+'43.10.33'!J41+A!J41+B!J41</f>
        <v>0</v>
      </c>
      <c r="K41" s="623">
        <f>'30.10.05'!K41+'31.10.03'!K41+'33.10.08'!K41+'33.10.21'!K41+'33.10.30'!K41+'33.10.31'!K41+'36.10.50'!K41+'37.10.01'!K41+'39.10.01'!K41+'39.10.50'!K41+'40.10.15'!K41+'43.10.10'!K41+'43.10.14'!K41+'43.10.33'!K41+A!K41+B!K41</f>
        <v>0</v>
      </c>
      <c r="L41" s="623">
        <f>'30.10.05'!L41+'31.10.03'!L41+'33.10.08'!L41+'33.10.21'!L41+'33.10.30'!L41+'33.10.31'!L41+'36.10.50'!L41+'37.10.01'!L41+'39.10.01'!L41+'39.10.50'!L41+'40.10.15'!L41+'43.10.10'!L41+'43.10.14'!L41+'43.10.33'!L41+A!L41+B!L41</f>
        <v>0</v>
      </c>
    </row>
    <row r="42" spans="1:12" s="91" customFormat="1" ht="15.6" customHeight="1" x14ac:dyDescent="0.2">
      <c r="A42" s="629"/>
      <c r="B42" s="630" t="s">
        <v>361</v>
      </c>
      <c r="C42" s="625" t="s">
        <v>362</v>
      </c>
      <c r="D42" s="612">
        <f t="shared" si="0"/>
        <v>0</v>
      </c>
      <c r="E42" s="621"/>
      <c r="F42" s="621">
        <f>'30.10.05'!F42+'31.10.03'!F42+'33.10.08'!F42+'33.10.21'!F42+'33.10.30'!F42+'33.10.31'!F42+'36.10.50'!F42+'37.10.01'!F42+'39.10.01'!F42+'39.10.50'!F42+'40.10.15'!F42+'43.10.10'!F42+'43.10.14'!F42+'43.10.33'!F42+A!F42+B!F42</f>
        <v>0</v>
      </c>
      <c r="G42" s="621">
        <f>'30.10.05'!G42+'31.10.03'!G42+'33.10.08'!G42+'33.10.21'!G42+'33.10.30'!G42+'33.10.31'!G42+'36.10.50'!G42+'37.10.01'!G42+'39.10.01'!G42+'39.10.50'!G42+'40.10.15'!G42+'43.10.10'!G42+'43.10.14'!G42+'43.10.33'!G42+A!G42+B!G42</f>
        <v>0</v>
      </c>
      <c r="H42" s="621">
        <f>'30.10.05'!H42+'31.10.03'!H42+'33.10.08'!H42+'33.10.21'!H42+'33.10.30'!H42+'33.10.31'!H42+'36.10.50'!H42+'37.10.01'!H42+'39.10.01'!H42+'39.10.50'!H42+'40.10.15'!H42+'43.10.10'!H42+'43.10.14'!H42+'43.10.33'!H42+A!H42+B!H42</f>
        <v>0</v>
      </c>
      <c r="I42" s="621">
        <f>'30.10.05'!I42+'31.10.03'!I42+'33.10.08'!I42+'33.10.21'!I42+'33.10.30'!I42+'33.10.31'!I42+'36.10.50'!I42+'37.10.01'!I42+'39.10.01'!I42+'39.10.50'!I42+'40.10.15'!I42+'43.10.10'!I42+'43.10.14'!I42+'43.10.33'!I42+A!I42+B!I42</f>
        <v>0</v>
      </c>
      <c r="J42" s="623">
        <f>'30.10.05'!J42+'31.10.03'!J42+'33.10.08'!J42+'33.10.21'!J42+'33.10.30'!J42+'33.10.31'!J42+'36.10.50'!J42+'37.10.01'!J42+'39.10.01'!J42+'39.10.50'!J42+'40.10.15'!J42+'43.10.10'!J42+'43.10.14'!J42+'43.10.33'!J42+A!J42+B!J42</f>
        <v>0</v>
      </c>
      <c r="K42" s="623">
        <f>'30.10.05'!K42+'31.10.03'!K42+'33.10.08'!K42+'33.10.21'!K42+'33.10.30'!K42+'33.10.31'!K42+'36.10.50'!K42+'37.10.01'!K42+'39.10.01'!K42+'39.10.50'!K42+'40.10.15'!K42+'43.10.10'!K42+'43.10.14'!K42+'43.10.33'!K42+A!K42+B!K42</f>
        <v>0</v>
      </c>
      <c r="L42" s="623">
        <f>'30.10.05'!L42+'31.10.03'!L42+'33.10.08'!L42+'33.10.21'!L42+'33.10.30'!L42+'33.10.31'!L42+'36.10.50'!L42+'37.10.01'!L42+'39.10.01'!L42+'39.10.50'!L42+'40.10.15'!L42+'43.10.10'!L42+'43.10.14'!L42+'43.10.33'!L42+A!L42+B!L42</f>
        <v>0</v>
      </c>
    </row>
    <row r="43" spans="1:12" s="91" customFormat="1" ht="15.6" customHeight="1" x14ac:dyDescent="0.2">
      <c r="A43" s="629"/>
      <c r="B43" s="630" t="s">
        <v>363</v>
      </c>
      <c r="C43" s="625" t="s">
        <v>300</v>
      </c>
      <c r="D43" s="612">
        <f t="shared" si="0"/>
        <v>0</v>
      </c>
      <c r="E43" s="621"/>
      <c r="F43" s="621">
        <f>'30.10.05'!F43+'31.10.03'!F43+'33.10.08'!F43+'33.10.21'!F43+'33.10.30'!F43+'33.10.31'!F43+'36.10.50'!F43+'37.10.01'!F43+'39.10.01'!F43+'39.10.50'!F43+'40.10.15'!F43+'43.10.10'!F43+'43.10.14'!F43+'43.10.33'!F43+A!F43+B!F43</f>
        <v>0</v>
      </c>
      <c r="G43" s="621">
        <f>'30.10.05'!G43+'31.10.03'!G43+'33.10.08'!G43+'33.10.21'!G43+'33.10.30'!G43+'33.10.31'!G43+'36.10.50'!G43+'37.10.01'!G43+'39.10.01'!G43+'39.10.50'!G43+'40.10.15'!G43+'43.10.10'!G43+'43.10.14'!G43+'43.10.33'!G43+A!G43+B!G43</f>
        <v>0</v>
      </c>
      <c r="H43" s="621">
        <f>'30.10.05'!H43+'31.10.03'!H43+'33.10.08'!H43+'33.10.21'!H43+'33.10.30'!H43+'33.10.31'!H43+'36.10.50'!H43+'37.10.01'!H43+'39.10.01'!H43+'39.10.50'!H43+'40.10.15'!H43+'43.10.10'!H43+'43.10.14'!H43+'43.10.33'!H43+A!H43+B!H43</f>
        <v>0</v>
      </c>
      <c r="I43" s="621">
        <f>'30.10.05'!I43+'31.10.03'!I43+'33.10.08'!I43+'33.10.21'!I43+'33.10.30'!I43+'33.10.31'!I43+'36.10.50'!I43+'37.10.01'!I43+'39.10.01'!I43+'39.10.50'!I43+'40.10.15'!I43+'43.10.10'!I43+'43.10.14'!I43+'43.10.33'!I43+A!I43+B!I43</f>
        <v>0</v>
      </c>
      <c r="J43" s="623">
        <f>'30.10.05'!J43+'31.10.03'!J43+'33.10.08'!J43+'33.10.21'!J43+'33.10.30'!J43+'33.10.31'!J43+'36.10.50'!J43+'37.10.01'!J43+'39.10.01'!J43+'39.10.50'!J43+'40.10.15'!J43+'43.10.10'!J43+'43.10.14'!J43+'43.10.33'!J43+A!J43+B!J43</f>
        <v>0</v>
      </c>
      <c r="K43" s="623">
        <f>'30.10.05'!K43+'31.10.03'!K43+'33.10.08'!K43+'33.10.21'!K43+'33.10.30'!K43+'33.10.31'!K43+'36.10.50'!K43+'37.10.01'!K43+'39.10.01'!K43+'39.10.50'!K43+'40.10.15'!K43+'43.10.10'!K43+'43.10.14'!K43+'43.10.33'!K43+A!K43+B!K43</f>
        <v>0</v>
      </c>
      <c r="L43" s="623">
        <f>'30.10.05'!L43+'31.10.03'!L43+'33.10.08'!L43+'33.10.21'!L43+'33.10.30'!L43+'33.10.31'!L43+'36.10.50'!L43+'37.10.01'!L43+'39.10.01'!L43+'39.10.50'!L43+'40.10.15'!L43+'43.10.10'!L43+'43.10.14'!L43+'43.10.33'!L43+A!L43+B!L43</f>
        <v>0</v>
      </c>
    </row>
    <row r="44" spans="1:12" s="91" customFormat="1" ht="15.6" customHeight="1" x14ac:dyDescent="0.2">
      <c r="A44" s="629"/>
      <c r="B44" s="642" t="s">
        <v>301</v>
      </c>
      <c r="C44" s="625" t="s">
        <v>425</v>
      </c>
      <c r="D44" s="612">
        <f t="shared" si="0"/>
        <v>0</v>
      </c>
      <c r="E44" s="621"/>
      <c r="F44" s="621">
        <f>'30.10.05'!F44+'31.10.03'!F44+'33.10.08'!F44+'33.10.21'!F44+'33.10.30'!F44+'33.10.31'!F44+'36.10.50'!F44+'37.10.01'!F44+'39.10.01'!F44+'39.10.50'!F44+'40.10.15'!F44+'43.10.10'!F44+'43.10.14'!F44+'43.10.33'!F44+A!F44+B!F44</f>
        <v>0</v>
      </c>
      <c r="G44" s="621">
        <f>'30.10.05'!G44+'31.10.03'!G44+'33.10.08'!G44+'33.10.21'!G44+'33.10.30'!G44+'33.10.31'!G44+'36.10.50'!G44+'37.10.01'!G44+'39.10.01'!G44+'39.10.50'!G44+'40.10.15'!G44+'43.10.10'!G44+'43.10.14'!G44+'43.10.33'!G44+A!G44+B!G44</f>
        <v>0</v>
      </c>
      <c r="H44" s="621">
        <f>'30.10.05'!H44+'31.10.03'!H44+'33.10.08'!H44+'33.10.21'!H44+'33.10.30'!H44+'33.10.31'!H44+'36.10.50'!H44+'37.10.01'!H44+'39.10.01'!H44+'39.10.50'!H44+'40.10.15'!H44+'43.10.10'!H44+'43.10.14'!H44+'43.10.33'!H44+A!H44+B!H44</f>
        <v>0</v>
      </c>
      <c r="I44" s="621">
        <f>'30.10.05'!I44+'31.10.03'!I44+'33.10.08'!I44+'33.10.21'!I44+'33.10.30'!I44+'33.10.31'!I44+'36.10.50'!I44+'37.10.01'!I44+'39.10.01'!I44+'39.10.50'!I44+'40.10.15'!I44+'43.10.10'!I44+'43.10.14'!I44+'43.10.33'!I44+A!I44+B!I44</f>
        <v>0</v>
      </c>
      <c r="J44" s="623">
        <f>'30.10.05'!J44+'31.10.03'!J44+'33.10.08'!J44+'33.10.21'!J44+'33.10.30'!J44+'33.10.31'!J44+'36.10.50'!J44+'37.10.01'!J44+'39.10.01'!J44+'39.10.50'!J44+'40.10.15'!J44+'43.10.10'!J44+'43.10.14'!J44+'43.10.33'!J44+A!J44+B!J44</f>
        <v>0</v>
      </c>
      <c r="K44" s="623">
        <f>'30.10.05'!K44+'31.10.03'!K44+'33.10.08'!K44+'33.10.21'!K44+'33.10.30'!K44+'33.10.31'!K44+'36.10.50'!K44+'37.10.01'!K44+'39.10.01'!K44+'39.10.50'!K44+'40.10.15'!K44+'43.10.10'!K44+'43.10.14'!K44+'43.10.33'!K44+A!K44+B!K44</f>
        <v>0</v>
      </c>
      <c r="L44" s="623">
        <f>'30.10.05'!L44+'31.10.03'!L44+'33.10.08'!L44+'33.10.21'!L44+'33.10.30'!L44+'33.10.31'!L44+'36.10.50'!L44+'37.10.01'!L44+'39.10.01'!L44+'39.10.50'!L44+'40.10.15'!L44+'43.10.10'!L44+'43.10.14'!L44+'43.10.33'!L44+A!L44+B!L44</f>
        <v>0</v>
      </c>
    </row>
    <row r="45" spans="1:12" s="91" customFormat="1" ht="15.6" customHeight="1" x14ac:dyDescent="0.2">
      <c r="A45" s="629"/>
      <c r="B45" s="642" t="s">
        <v>121</v>
      </c>
      <c r="C45" s="625" t="s">
        <v>412</v>
      </c>
      <c r="D45" s="612">
        <f t="shared" si="0"/>
        <v>0</v>
      </c>
      <c r="E45" s="621"/>
      <c r="F45" s="621">
        <f>'30.10.05'!F45+'31.10.03'!F45+'33.10.08'!F45+'33.10.21'!F45+'33.10.30'!F45+'33.10.31'!F45+'36.10.50'!F45+'37.10.01'!F45+'39.10.01'!F45+'39.10.50'!F45+'40.10.15'!F45+'43.10.10'!F45+'43.10.14'!F45+'43.10.33'!F45+A!F45+B!F45</f>
        <v>0</v>
      </c>
      <c r="G45" s="621">
        <f>'30.10.05'!G45+'31.10.03'!G45+'33.10.08'!G45+'33.10.21'!G45+'33.10.30'!G45+'33.10.31'!G45+'36.10.50'!G45+'37.10.01'!G45+'39.10.01'!G45+'39.10.50'!G45+'40.10.15'!G45+'43.10.10'!G45+'43.10.14'!G45+'43.10.33'!G45+A!G45+B!G45</f>
        <v>0</v>
      </c>
      <c r="H45" s="621">
        <f>'30.10.05'!H45+'31.10.03'!H45+'33.10.08'!H45+'33.10.21'!H45+'33.10.30'!H45+'33.10.31'!H45+'36.10.50'!H45+'37.10.01'!H45+'39.10.01'!H45+'39.10.50'!H45+'40.10.15'!H45+'43.10.10'!H45+'43.10.14'!H45+'43.10.33'!H45+A!H45+B!H45</f>
        <v>0</v>
      </c>
      <c r="I45" s="621">
        <f>'30.10.05'!I45+'31.10.03'!I45+'33.10.08'!I45+'33.10.21'!I45+'33.10.30'!I45+'33.10.31'!I45+'36.10.50'!I45+'37.10.01'!I45+'39.10.01'!I45+'39.10.50'!I45+'40.10.15'!I45+'43.10.10'!I45+'43.10.14'!I45+'43.10.33'!I45+A!I45+B!I45</f>
        <v>0</v>
      </c>
      <c r="J45" s="623">
        <f>'30.10.05'!J45+'31.10.03'!J45+'33.10.08'!J45+'33.10.21'!J45+'33.10.30'!J45+'33.10.31'!J45+'36.10.50'!J45+'37.10.01'!J45+'39.10.01'!J45+'39.10.50'!J45+'40.10.15'!J45+'43.10.10'!J45+'43.10.14'!J45+'43.10.33'!J45+A!J45+B!J45</f>
        <v>0</v>
      </c>
      <c r="K45" s="623">
        <f>'30.10.05'!K45+'31.10.03'!K45+'33.10.08'!K45+'33.10.21'!K45+'33.10.30'!K45+'33.10.31'!K45+'36.10.50'!K45+'37.10.01'!K45+'39.10.01'!K45+'39.10.50'!K45+'40.10.15'!K45+'43.10.10'!K45+'43.10.14'!K45+'43.10.33'!K45+A!K45+B!K45</f>
        <v>0</v>
      </c>
      <c r="L45" s="623">
        <f>'30.10.05'!L45+'31.10.03'!L45+'33.10.08'!L45+'33.10.21'!L45+'33.10.30'!L45+'33.10.31'!L45+'36.10.50'!L45+'37.10.01'!L45+'39.10.01'!L45+'39.10.50'!L45+'40.10.15'!L45+'43.10.10'!L45+'43.10.14'!L45+'43.10.33'!L45+A!L45+B!L45</f>
        <v>0</v>
      </c>
    </row>
    <row r="46" spans="1:12" s="91" customFormat="1" ht="15.6" customHeight="1" x14ac:dyDescent="0.2">
      <c r="A46" s="629"/>
      <c r="B46" s="630" t="s">
        <v>413</v>
      </c>
      <c r="C46" s="625" t="s">
        <v>414</v>
      </c>
      <c r="D46" s="612">
        <f t="shared" si="0"/>
        <v>0</v>
      </c>
      <c r="E46" s="621"/>
      <c r="F46" s="621">
        <f>'30.10.05'!F46+'31.10.03'!F46+'33.10.08'!F46+'33.10.21'!F46+'33.10.30'!F46+'33.10.31'!F46+'36.10.50'!F46+'37.10.01'!F46+'39.10.01'!F46+'39.10.50'!F46+'40.10.15'!F46+'43.10.10'!F46+'43.10.14'!F46+'43.10.33'!F46+A!F46+B!F46</f>
        <v>0</v>
      </c>
      <c r="G46" s="621">
        <f>'30.10.05'!G46+'31.10.03'!G46+'33.10.08'!G46+'33.10.21'!G46+'33.10.30'!G46+'33.10.31'!G46+'36.10.50'!G46+'37.10.01'!G46+'39.10.01'!G46+'39.10.50'!G46+'40.10.15'!G46+'43.10.10'!G46+'43.10.14'!G46+'43.10.33'!G46+A!G46+B!G46</f>
        <v>0</v>
      </c>
      <c r="H46" s="621">
        <f>'30.10.05'!H46+'31.10.03'!H46+'33.10.08'!H46+'33.10.21'!H46+'33.10.30'!H46+'33.10.31'!H46+'36.10.50'!H46+'37.10.01'!H46+'39.10.01'!H46+'39.10.50'!H46+'40.10.15'!H46+'43.10.10'!H46+'43.10.14'!H46+'43.10.33'!H46+A!H46+B!H46</f>
        <v>0</v>
      </c>
      <c r="I46" s="621">
        <f>'30.10.05'!I46+'31.10.03'!I46+'33.10.08'!I46+'33.10.21'!I46+'33.10.30'!I46+'33.10.31'!I46+'36.10.50'!I46+'37.10.01'!I46+'39.10.01'!I46+'39.10.50'!I46+'40.10.15'!I46+'43.10.10'!I46+'43.10.14'!I46+'43.10.33'!I46+A!I46+B!I46</f>
        <v>0</v>
      </c>
      <c r="J46" s="623">
        <f>'30.10.05'!J46+'31.10.03'!J46+'33.10.08'!J46+'33.10.21'!J46+'33.10.30'!J46+'33.10.31'!J46+'36.10.50'!J46+'37.10.01'!J46+'39.10.01'!J46+'39.10.50'!J46+'40.10.15'!J46+'43.10.10'!J46+'43.10.14'!J46+'43.10.33'!J46+A!J46+B!J46</f>
        <v>0</v>
      </c>
      <c r="K46" s="623">
        <f>'30.10.05'!K46+'31.10.03'!K46+'33.10.08'!K46+'33.10.21'!K46+'33.10.30'!K46+'33.10.31'!K46+'36.10.50'!K46+'37.10.01'!K46+'39.10.01'!K46+'39.10.50'!K46+'40.10.15'!K46+'43.10.10'!K46+'43.10.14'!K46+'43.10.33'!K46+A!K46+B!K46</f>
        <v>0</v>
      </c>
      <c r="L46" s="623">
        <f>'30.10.05'!L46+'31.10.03'!L46+'33.10.08'!L46+'33.10.21'!L46+'33.10.30'!L46+'33.10.31'!L46+'36.10.50'!L46+'37.10.01'!L46+'39.10.01'!L46+'39.10.50'!L46+'40.10.15'!L46+'43.10.10'!L46+'43.10.14'!L46+'43.10.33'!L46+A!L46+B!L46</f>
        <v>0</v>
      </c>
    </row>
    <row r="47" spans="1:12" s="12" customFormat="1" ht="15.6" customHeight="1" x14ac:dyDescent="0.2">
      <c r="A47" s="640"/>
      <c r="B47" s="638" t="s">
        <v>544</v>
      </c>
      <c r="C47" s="639" t="s">
        <v>545</v>
      </c>
      <c r="D47" s="643">
        <f t="shared" si="0"/>
        <v>570</v>
      </c>
      <c r="E47" s="623"/>
      <c r="F47" s="621">
        <f>'30.10.05'!F47+'31.10.03'!F47+'33.10.08'!F47+'33.10.21'!F47+'33.10.30'!F47+'33.10.31'!F47+'36.10.50'!F47+'37.10.01'!F47+'39.10.01'!F47+'39.10.50'!F47+'40.10.15'!F47+'43.10.10'!F47+'43.10.14'!F47+'43.10.33'!F47+A!F47+B!F47</f>
        <v>164</v>
      </c>
      <c r="G47" s="621">
        <f>'30.10.05'!G47+'31.10.03'!G47+'33.10.08'!G47+'33.10.21'!G47+'33.10.30'!G47+'33.10.31'!G47+'36.10.50'!G47+'37.10.01'!G47+'39.10.01'!G47+'39.10.50'!G47+'40.10.15'!G47+'43.10.10'!G47+'43.10.14'!G47+'43.10.33'!G47+A!G47+B!G47</f>
        <v>156</v>
      </c>
      <c r="H47" s="621">
        <f>'30.10.05'!H47+'31.10.03'!H47+'33.10.08'!H47+'33.10.21'!H47+'33.10.30'!H47+'33.10.31'!H47+'36.10.50'!H47+'37.10.01'!H47+'39.10.01'!H47+'39.10.50'!H47+'40.10.15'!H47+'43.10.10'!H47+'43.10.14'!H47+'43.10.33'!H47+A!H47+B!H47</f>
        <v>154</v>
      </c>
      <c r="I47" s="621">
        <f>'30.10.05'!I47+'31.10.03'!I47+'33.10.08'!I47+'33.10.21'!I47+'33.10.30'!I47+'33.10.31'!I47+'36.10.50'!I47+'37.10.01'!I47+'39.10.01'!I47+'39.10.50'!I47+'40.10.15'!I47+'43.10.10'!I47+'43.10.14'!I47+'43.10.33'!I47+A!I47+B!I47</f>
        <v>96</v>
      </c>
      <c r="J47" s="623">
        <f>'30.10.05'!J47+'31.10.03'!J47+'33.10.08'!J47+'33.10.21'!J47+'33.10.30'!J47+'33.10.31'!J47+'36.10.50'!J47+'37.10.01'!J47+'39.10.01'!J47+'39.10.50'!J47+'40.10.15'!J47+'43.10.10'!J47+'43.10.14'!J47+'43.10.33'!J47+A!J47+B!J47</f>
        <v>0</v>
      </c>
      <c r="K47" s="623">
        <f>'30.10.05'!K47+'31.10.03'!K47+'33.10.08'!K47+'33.10.21'!K47+'33.10.30'!K47+'33.10.31'!K47+'36.10.50'!K47+'37.10.01'!K47+'39.10.01'!K47+'39.10.50'!K47+'40.10.15'!K47+'43.10.10'!K47+'43.10.14'!K47+'43.10.33'!K47+A!K47+B!K47</f>
        <v>0</v>
      </c>
      <c r="L47" s="623">
        <f>'30.10.05'!L47+'31.10.03'!L47+'33.10.08'!L47+'33.10.21'!L47+'33.10.30'!L47+'33.10.31'!L47+'36.10.50'!L47+'37.10.01'!L47+'39.10.01'!L47+'39.10.50'!L47+'40.10.15'!L47+'43.10.10'!L47+'43.10.14'!L47+'43.10.33'!L47+A!L47+B!L47</f>
        <v>0</v>
      </c>
    </row>
    <row r="48" spans="1:12" s="91" customFormat="1" ht="32.25" customHeight="1" x14ac:dyDescent="0.2">
      <c r="A48" s="952" t="s">
        <v>485</v>
      </c>
      <c r="B48" s="952"/>
      <c r="C48" s="619" t="s">
        <v>20</v>
      </c>
      <c r="D48" s="612">
        <f t="shared" si="0"/>
        <v>7064.3600000000006</v>
      </c>
      <c r="E48" s="641"/>
      <c r="F48" s="641">
        <f>F49+F60+F61+F64+F69+F73+F76+F78+F79+F80+F81+F94+F95</f>
        <v>2649.36</v>
      </c>
      <c r="G48" s="641">
        <f>G49+G60+G61+G64+G69+G73+G76+G78+G79+G80+G81+G94+G95</f>
        <v>1676</v>
      </c>
      <c r="H48" s="641">
        <f>H49+H60+H61+H64+H69+H73+H76+H78+H79+H80+H81+H94+H95</f>
        <v>1724</v>
      </c>
      <c r="I48" s="641">
        <f>I49+I60+I61+I64+I69+I73+I76+I78+I79+I80+I81+I94+I95</f>
        <v>1015</v>
      </c>
      <c r="J48" s="622">
        <f>'33.10.08'!J48+'33.10.21'!J48+'33.10.30'!J48+'43.10.10'!J48</f>
        <v>5730</v>
      </c>
      <c r="K48" s="622">
        <f>'33.10.08'!K48+'33.10.21'!K48+'33.10.30'!K48+'43.10.10'!K48</f>
        <v>5730</v>
      </c>
      <c r="L48" s="622">
        <f>'33.10.08'!L48+'33.10.21'!L48+'33.10.30'!L48+'43.10.10'!L48</f>
        <v>5730</v>
      </c>
    </row>
    <row r="49" spans="1:12" s="91" customFormat="1" ht="14.25" customHeight="1" x14ac:dyDescent="0.2">
      <c r="A49" s="644" t="s">
        <v>21</v>
      </c>
      <c r="B49" s="624"/>
      <c r="C49" s="619" t="s">
        <v>22</v>
      </c>
      <c r="D49" s="612">
        <f t="shared" si="0"/>
        <v>2223</v>
      </c>
      <c r="E49" s="621"/>
      <c r="F49" s="621">
        <f t="shared" ref="F49:L49" si="7">SUM(F50:F59)</f>
        <v>944</v>
      </c>
      <c r="G49" s="621">
        <f t="shared" si="7"/>
        <v>599</v>
      </c>
      <c r="H49" s="621">
        <f t="shared" si="7"/>
        <v>309</v>
      </c>
      <c r="I49" s="621">
        <f t="shared" si="7"/>
        <v>371</v>
      </c>
      <c r="J49" s="623">
        <f t="shared" si="7"/>
        <v>0</v>
      </c>
      <c r="K49" s="623">
        <f t="shared" si="7"/>
        <v>0</v>
      </c>
      <c r="L49" s="623">
        <f t="shared" si="7"/>
        <v>0</v>
      </c>
    </row>
    <row r="50" spans="1:12" s="91" customFormat="1" ht="15" customHeight="1" x14ac:dyDescent="0.2">
      <c r="A50" s="629"/>
      <c r="B50" s="630" t="s">
        <v>23</v>
      </c>
      <c r="C50" s="625" t="s">
        <v>24</v>
      </c>
      <c r="D50" s="612">
        <f t="shared" si="0"/>
        <v>61</v>
      </c>
      <c r="E50" s="621"/>
      <c r="F50" s="621">
        <f>'30.10.05'!F50+'31.10.03'!F50+'33.10.08'!F50+'33.10.21'!F50+'33.10.30'!F50+'33.10.31'!F50+'36.10.50'!F50+'37.10.01'!F50+'39.10.01'!F50+'39.10.50'!F50+'40.10.15'!F50+'43.10.10'!F50+'43.10.14'!F50+'43.10.33'!F50+A!F50+B!F50</f>
        <v>35</v>
      </c>
      <c r="G50" s="621">
        <f>'30.10.05'!G50+'31.10.03'!G50+'33.10.08'!G50+'33.10.21'!G50+'33.10.30'!G50+'33.10.31'!G50+'36.10.50'!G50+'37.10.01'!G50+'39.10.01'!G50+'39.10.50'!G50+'40.10.15'!G50+'43.10.10'!G50+'43.10.14'!G50+'43.10.33'!G50+A!G50+B!G50</f>
        <v>0</v>
      </c>
      <c r="H50" s="621">
        <f>'30.10.05'!H50+'31.10.03'!H50+'33.10.08'!H50+'33.10.21'!H50+'33.10.30'!H50+'33.10.31'!H50+'36.10.50'!H50+'37.10.01'!H50+'39.10.01'!H50+'39.10.50'!H50+'40.10.15'!H50+'43.10.10'!H50+'43.10.14'!H50+'43.10.33'!H50+A!H50+B!H50</f>
        <v>21</v>
      </c>
      <c r="I50" s="621">
        <f>'30.10.05'!I50+'31.10.03'!I50+'33.10.08'!I50+'33.10.21'!I50+'33.10.30'!I50+'33.10.31'!I50+'36.10.50'!I50+'37.10.01'!I50+'39.10.01'!I50+'39.10.50'!I50+'40.10.15'!I50+'43.10.10'!I50+'43.10.14'!I50+'43.10.33'!I50+A!I50+B!I50</f>
        <v>5</v>
      </c>
      <c r="J50" s="623">
        <f>'30.10.05'!J50+'31.10.03'!J50+'33.10.08'!J50+'33.10.21'!J50+'33.10.30'!J50+'33.10.31'!J50+'36.10.50'!J50+'37.10.01'!J50+'39.10.01'!J50+'39.10.50'!J50+'40.10.15'!J50+'43.10.10'!J50+'43.10.14'!J50+'43.10.33'!J50+A!J50+B!J50</f>
        <v>0</v>
      </c>
      <c r="K50" s="623">
        <f>'30.10.05'!K50+'31.10.03'!K50+'33.10.08'!K50+'33.10.21'!K50+'33.10.30'!K50+'33.10.31'!K50+'36.10.50'!K50+'37.10.01'!K50+'39.10.01'!K50+'39.10.50'!K50+'40.10.15'!K50+'43.10.10'!K50+'43.10.14'!K50+'43.10.33'!K50+A!K50+B!K50</f>
        <v>0</v>
      </c>
      <c r="L50" s="623">
        <f>'30.10.05'!L50+'31.10.03'!L50+'33.10.08'!L50+'33.10.21'!L50+'33.10.30'!L50+'33.10.31'!L50+'36.10.50'!L50+'37.10.01'!L50+'39.10.01'!L50+'39.10.50'!L50+'40.10.15'!L50+'43.10.10'!L50+'43.10.14'!L50+'43.10.33'!L50+A!L50+B!L50</f>
        <v>0</v>
      </c>
    </row>
    <row r="51" spans="1:12" s="91" customFormat="1" ht="15" customHeight="1" x14ac:dyDescent="0.2">
      <c r="A51" s="629"/>
      <c r="B51" s="630" t="s">
        <v>25</v>
      </c>
      <c r="C51" s="625" t="s">
        <v>26</v>
      </c>
      <c r="D51" s="612">
        <f t="shared" si="0"/>
        <v>182</v>
      </c>
      <c r="E51" s="621"/>
      <c r="F51" s="621">
        <f>'30.10.05'!F51+'31.10.03'!F51+'33.10.08'!F51+'33.10.21'!F51+'33.10.30'!F51+'33.10.31'!F51+'36.10.50'!F51+'37.10.01'!F51+'39.10.01'!F51+'39.10.50'!F51+'40.10.15'!F51+'43.10.10'!F51+'43.10.14'!F51+'43.10.33'!F51+A!F51+B!F51</f>
        <v>65</v>
      </c>
      <c r="G51" s="621">
        <f>'30.10.05'!G51+'31.10.03'!G51+'33.10.08'!G51+'33.10.21'!G51+'33.10.30'!G51+'33.10.31'!G51+'36.10.50'!G51+'37.10.01'!G51+'39.10.01'!G51+'39.10.50'!G51+'40.10.15'!G51+'43.10.10'!G51+'43.10.14'!G51+'43.10.33'!G51+A!G51+B!G51</f>
        <v>57</v>
      </c>
      <c r="H51" s="621">
        <f>'30.10.05'!H51+'31.10.03'!H51+'33.10.08'!H51+'33.10.21'!H51+'33.10.30'!H51+'33.10.31'!H51+'36.10.50'!H51+'37.10.01'!H51+'39.10.01'!H51+'39.10.50'!H51+'40.10.15'!H51+'43.10.10'!H51+'43.10.14'!H51+'43.10.33'!H51+A!H51+B!H51</f>
        <v>58</v>
      </c>
      <c r="I51" s="621">
        <f>'30.10.05'!I51+'31.10.03'!I51+'33.10.08'!I51+'33.10.21'!I51+'33.10.30'!I51+'33.10.31'!I51+'36.10.50'!I51+'37.10.01'!I51+'39.10.01'!I51+'39.10.50'!I51+'40.10.15'!I51+'43.10.10'!I51+'43.10.14'!I51+'43.10.33'!I51+A!I51+B!I51</f>
        <v>2</v>
      </c>
      <c r="J51" s="623">
        <f>'30.10.05'!J51+'31.10.03'!J51+'33.10.08'!J51+'33.10.21'!J51+'33.10.30'!J51+'33.10.31'!J51+'36.10.50'!J51+'37.10.01'!J51+'39.10.01'!J51+'39.10.50'!J51+'40.10.15'!J51+'43.10.10'!J51+'43.10.14'!J51+'43.10.33'!J51+A!J51+B!J51</f>
        <v>0</v>
      </c>
      <c r="K51" s="623">
        <f>'30.10.05'!K51+'31.10.03'!K51+'33.10.08'!K51+'33.10.21'!K51+'33.10.30'!K51+'33.10.31'!K51+'36.10.50'!K51+'37.10.01'!K51+'39.10.01'!K51+'39.10.50'!K51+'40.10.15'!K51+'43.10.10'!K51+'43.10.14'!K51+'43.10.33'!K51+A!K51+B!K51</f>
        <v>0</v>
      </c>
      <c r="L51" s="623">
        <f>'30.10.05'!L51+'31.10.03'!L51+'33.10.08'!L51+'33.10.21'!L51+'33.10.30'!L51+'33.10.31'!L51+'36.10.50'!L51+'37.10.01'!L51+'39.10.01'!L51+'39.10.50'!L51+'40.10.15'!L51+'43.10.10'!L51+'43.10.14'!L51+'43.10.33'!L51+A!L51+B!L51</f>
        <v>0</v>
      </c>
    </row>
    <row r="52" spans="1:12" s="91" customFormat="1" ht="15" customHeight="1" x14ac:dyDescent="0.2">
      <c r="A52" s="629"/>
      <c r="B52" s="630" t="s">
        <v>341</v>
      </c>
      <c r="C52" s="625" t="s">
        <v>342</v>
      </c>
      <c r="D52" s="612">
        <f t="shared" si="0"/>
        <v>806</v>
      </c>
      <c r="E52" s="621"/>
      <c r="F52" s="621">
        <f>'30.10.05'!F52+'31.10.03'!F52+'33.10.08'!F52+'33.10.21'!F52+'33.10.30'!F52+'33.10.31'!F52+'36.10.50'!F52+'37.10.01'!F52+'39.10.01'!F52+'39.10.50'!F52+'40.10.15'!F52+'43.10.10'!F52+'43.10.14'!F52+'43.10.33'!F52+A!F52+B!F52</f>
        <v>452</v>
      </c>
      <c r="G52" s="621">
        <f>'30.10.05'!G52+'31.10.03'!G52+'33.10.08'!G52+'33.10.21'!G52+'33.10.30'!G52+'33.10.31'!G52+'36.10.50'!G52+'37.10.01'!G52+'39.10.01'!G52+'39.10.50'!G52+'40.10.15'!G52+'43.10.10'!G52+'43.10.14'!G52+'43.10.33'!G52+A!G52+B!G52</f>
        <v>143</v>
      </c>
      <c r="H52" s="621">
        <f>'30.10.05'!H52+'31.10.03'!H52+'33.10.08'!H52+'33.10.21'!H52+'33.10.30'!H52+'33.10.31'!H52+'36.10.50'!H52+'37.10.01'!H52+'39.10.01'!H52+'39.10.50'!H52+'40.10.15'!H52+'43.10.10'!H52+'43.10.14'!H52+'43.10.33'!H52+A!H52+B!H52</f>
        <v>71</v>
      </c>
      <c r="I52" s="621">
        <f>'30.10.05'!I52+'31.10.03'!I52+'33.10.08'!I52+'33.10.21'!I52+'33.10.30'!I52+'33.10.31'!I52+'36.10.50'!I52+'37.10.01'!I52+'39.10.01'!I52+'39.10.50'!I52+'40.10.15'!I52+'43.10.10'!I52+'43.10.14'!I52+'43.10.33'!I52+A!I52+B!I52</f>
        <v>140</v>
      </c>
      <c r="J52" s="623">
        <f>'30.10.05'!J52+'31.10.03'!J52+'33.10.08'!J52+'33.10.21'!J52+'33.10.30'!J52+'33.10.31'!J52+'36.10.50'!J52+'37.10.01'!J52+'39.10.01'!J52+'39.10.50'!J52+'40.10.15'!J52+'43.10.10'!J52+'43.10.14'!J52+'43.10.33'!J52+A!J52+B!J52</f>
        <v>0</v>
      </c>
      <c r="K52" s="623">
        <f>'30.10.05'!K52+'31.10.03'!K52+'33.10.08'!K52+'33.10.21'!K52+'33.10.30'!K52+'33.10.31'!K52+'36.10.50'!K52+'37.10.01'!K52+'39.10.01'!K52+'39.10.50'!K52+'40.10.15'!K52+'43.10.10'!K52+'43.10.14'!K52+'43.10.33'!K52+A!K52+B!K52</f>
        <v>0</v>
      </c>
      <c r="L52" s="623">
        <f>'30.10.05'!L52+'31.10.03'!L52+'33.10.08'!L52+'33.10.21'!L52+'33.10.30'!L52+'33.10.31'!L52+'36.10.50'!L52+'37.10.01'!L52+'39.10.01'!L52+'39.10.50'!L52+'40.10.15'!L52+'43.10.10'!L52+'43.10.14'!L52+'43.10.33'!L52+A!L52+B!L52</f>
        <v>0</v>
      </c>
    </row>
    <row r="53" spans="1:12" s="91" customFormat="1" ht="15" customHeight="1" x14ac:dyDescent="0.2">
      <c r="A53" s="629"/>
      <c r="B53" s="630" t="s">
        <v>343</v>
      </c>
      <c r="C53" s="625" t="s">
        <v>369</v>
      </c>
      <c r="D53" s="612">
        <f t="shared" si="0"/>
        <v>159</v>
      </c>
      <c r="E53" s="621"/>
      <c r="F53" s="621">
        <f>'30.10.05'!F53+'31.10.03'!F53+'33.10.08'!F53+'33.10.21'!F53+'33.10.30'!F53+'33.10.31'!F53+'36.10.50'!F53+'37.10.01'!F53+'39.10.01'!F53+'39.10.50'!F53+'40.10.15'!F53+'43.10.10'!F53+'43.10.14'!F53+'43.10.33'!F53+A!F53+B!F53</f>
        <v>70</v>
      </c>
      <c r="G53" s="621">
        <f>'30.10.05'!G53+'31.10.03'!G53+'33.10.08'!G53+'33.10.21'!G53+'33.10.30'!G53+'33.10.31'!G53+'36.10.50'!G53+'37.10.01'!G53+'39.10.01'!G53+'39.10.50'!G53+'40.10.15'!G53+'43.10.10'!G53+'43.10.14'!G53+'43.10.33'!G53+A!G53+B!G53</f>
        <v>30</v>
      </c>
      <c r="H53" s="621">
        <f>'30.10.05'!H53+'31.10.03'!H53+'33.10.08'!H53+'33.10.21'!H53+'33.10.30'!H53+'33.10.31'!H53+'36.10.50'!H53+'37.10.01'!H53+'39.10.01'!H53+'39.10.50'!H53+'40.10.15'!H53+'43.10.10'!H53+'43.10.14'!H53+'43.10.33'!H53+A!H53+B!H53</f>
        <v>23</v>
      </c>
      <c r="I53" s="621">
        <f>'30.10.05'!I53+'31.10.03'!I53+'33.10.08'!I53+'33.10.21'!I53+'33.10.30'!I53+'33.10.31'!I53+'36.10.50'!I53+'37.10.01'!I53+'39.10.01'!I53+'39.10.50'!I53+'40.10.15'!I53+'43.10.10'!I53+'43.10.14'!I53+'43.10.33'!I53+A!I53+B!I53</f>
        <v>36</v>
      </c>
      <c r="J53" s="623">
        <f>'30.10.05'!J53+'31.10.03'!J53+'33.10.08'!J53+'33.10.21'!J53+'33.10.30'!J53+'33.10.31'!J53+'36.10.50'!J53+'37.10.01'!J53+'39.10.01'!J53+'39.10.50'!J53+'40.10.15'!J53+'43.10.10'!J53+'43.10.14'!J53+'43.10.33'!J53+A!J53+B!J53</f>
        <v>0</v>
      </c>
      <c r="K53" s="623">
        <f>'30.10.05'!K53+'31.10.03'!K53+'33.10.08'!K53+'33.10.21'!K53+'33.10.30'!K53+'33.10.31'!K53+'36.10.50'!K53+'37.10.01'!K53+'39.10.01'!K53+'39.10.50'!K53+'40.10.15'!K53+'43.10.10'!K53+'43.10.14'!K53+'43.10.33'!K53+A!K53+B!K53</f>
        <v>0</v>
      </c>
      <c r="L53" s="623">
        <f>'30.10.05'!L53+'31.10.03'!L53+'33.10.08'!L53+'33.10.21'!L53+'33.10.30'!L53+'33.10.31'!L53+'36.10.50'!L53+'37.10.01'!L53+'39.10.01'!L53+'39.10.50'!L53+'40.10.15'!L53+'43.10.10'!L53+'43.10.14'!L53+'43.10.33'!L53+A!L53+B!L53</f>
        <v>0</v>
      </c>
    </row>
    <row r="54" spans="1:12" s="91" customFormat="1" ht="15" customHeight="1" x14ac:dyDescent="0.2">
      <c r="A54" s="629"/>
      <c r="B54" s="630" t="s">
        <v>370</v>
      </c>
      <c r="C54" s="625" t="s">
        <v>371</v>
      </c>
      <c r="D54" s="612">
        <f t="shared" si="0"/>
        <v>24</v>
      </c>
      <c r="E54" s="621"/>
      <c r="F54" s="621">
        <f>'30.10.05'!F54+'31.10.03'!F54+'33.10.08'!F54+'33.10.21'!F54+'33.10.30'!F54+'33.10.31'!F54+'36.10.50'!F54+'37.10.01'!F54+'39.10.01'!F54+'39.10.50'!F54+'40.10.15'!F54+'43.10.10'!F54+'43.10.14'!F54+'43.10.33'!F54+A!F54+B!F54</f>
        <v>10</v>
      </c>
      <c r="G54" s="621">
        <f>'30.10.05'!G54+'31.10.03'!G54+'33.10.08'!G54+'33.10.21'!G54+'33.10.30'!G54+'33.10.31'!G54+'36.10.50'!G54+'37.10.01'!G54+'39.10.01'!G54+'39.10.50'!G54+'40.10.15'!G54+'43.10.10'!G54+'43.10.14'!G54+'43.10.33'!G54+A!G54+B!G54</f>
        <v>5</v>
      </c>
      <c r="H54" s="621">
        <f>'30.10.05'!H54+'31.10.03'!H54+'33.10.08'!H54+'33.10.21'!H54+'33.10.30'!H54+'33.10.31'!H54+'36.10.50'!H54+'37.10.01'!H54+'39.10.01'!H54+'39.10.50'!H54+'40.10.15'!H54+'43.10.10'!H54+'43.10.14'!H54+'43.10.33'!H54+A!H54+B!H54</f>
        <v>9</v>
      </c>
      <c r="I54" s="621">
        <f>'30.10.05'!I54+'31.10.03'!I54+'33.10.08'!I54+'33.10.21'!I54+'33.10.30'!I54+'33.10.31'!I54+'36.10.50'!I54+'37.10.01'!I54+'39.10.01'!I54+'39.10.50'!I54+'40.10.15'!I54+'43.10.10'!I54+'43.10.14'!I54+'43.10.33'!I54+A!I54+B!I54</f>
        <v>0</v>
      </c>
      <c r="J54" s="623">
        <f>'30.10.05'!J54+'31.10.03'!J54+'33.10.08'!J54+'33.10.21'!J54+'33.10.30'!J54+'33.10.31'!J54+'36.10.50'!J54+'37.10.01'!J54+'39.10.01'!J54+'39.10.50'!J54+'40.10.15'!J54+'43.10.10'!J54+'43.10.14'!J54+'43.10.33'!J54+A!J54+B!J54</f>
        <v>0</v>
      </c>
      <c r="K54" s="623">
        <f>'30.10.05'!K54+'31.10.03'!K54+'33.10.08'!K54+'33.10.21'!K54+'33.10.30'!K54+'33.10.31'!K54+'36.10.50'!K54+'37.10.01'!K54+'39.10.01'!K54+'39.10.50'!K54+'40.10.15'!K54+'43.10.10'!K54+'43.10.14'!K54+'43.10.33'!K54+A!K54+B!K54</f>
        <v>0</v>
      </c>
      <c r="L54" s="623">
        <f>'30.10.05'!L54+'31.10.03'!L54+'33.10.08'!L54+'33.10.21'!L54+'33.10.30'!L54+'33.10.31'!L54+'36.10.50'!L54+'37.10.01'!L54+'39.10.01'!L54+'39.10.50'!L54+'40.10.15'!L54+'43.10.10'!L54+'43.10.14'!L54+'43.10.33'!L54+A!L54+B!L54</f>
        <v>0</v>
      </c>
    </row>
    <row r="55" spans="1:12" s="91" customFormat="1" ht="15" customHeight="1" x14ac:dyDescent="0.2">
      <c r="A55" s="629"/>
      <c r="B55" s="630" t="s">
        <v>372</v>
      </c>
      <c r="C55" s="625" t="s">
        <v>373</v>
      </c>
      <c r="D55" s="612">
        <f t="shared" si="0"/>
        <v>79</v>
      </c>
      <c r="E55" s="621"/>
      <c r="F55" s="621">
        <f>'30.10.05'!F55+'31.10.03'!F55+'33.10.08'!F55+'33.10.21'!F55+'33.10.30'!F55+'33.10.31'!F55+'36.10.50'!F55+'37.10.01'!F55+'39.10.01'!F55+'39.10.50'!F55+'40.10.15'!F55+'43.10.10'!F55+'43.10.14'!F55+'43.10.33'!F55+A!F55+B!F55</f>
        <v>10</v>
      </c>
      <c r="G55" s="621">
        <f>'30.10.05'!G55+'31.10.03'!G55+'33.10.08'!G55+'33.10.21'!G55+'33.10.30'!G55+'33.10.31'!G55+'36.10.50'!G55+'37.10.01'!G55+'39.10.01'!G55+'39.10.50'!G55+'40.10.15'!G55+'43.10.10'!G55+'43.10.14'!G55+'43.10.33'!G55+A!G55+B!G55</f>
        <v>0</v>
      </c>
      <c r="H55" s="621">
        <f>'30.10.05'!H55+'31.10.03'!H55+'33.10.08'!H55+'33.10.21'!H55+'33.10.30'!H55+'33.10.31'!H55+'36.10.50'!H55+'37.10.01'!H55+'39.10.01'!H55+'39.10.50'!H55+'40.10.15'!H55+'43.10.10'!H55+'43.10.14'!H55+'43.10.33'!H55+A!H55+B!H55</f>
        <v>0</v>
      </c>
      <c r="I55" s="621">
        <f>'30.10.05'!I55+'31.10.03'!I55+'33.10.08'!I55+'33.10.21'!I55+'33.10.30'!I55+'33.10.31'!I55+'36.10.50'!I55+'37.10.01'!I55+'39.10.01'!I55+'39.10.50'!I55+'40.10.15'!I55+'43.10.10'!I55+'43.10.14'!I55+'43.10.33'!I55+A!I55+B!I55</f>
        <v>69</v>
      </c>
      <c r="J55" s="623">
        <f>'30.10.05'!J55+'31.10.03'!J55+'33.10.08'!J55+'33.10.21'!J55+'33.10.30'!J55+'33.10.31'!J55+'36.10.50'!J55+'37.10.01'!J55+'39.10.01'!J55+'39.10.50'!J55+'40.10.15'!J55+'43.10.10'!J55+'43.10.14'!J55+'43.10.33'!J55+A!J55+B!J55</f>
        <v>0</v>
      </c>
      <c r="K55" s="623">
        <f>'30.10.05'!K55+'31.10.03'!K55+'33.10.08'!K55+'33.10.21'!K55+'33.10.30'!K55+'33.10.31'!K55+'36.10.50'!K55+'37.10.01'!K55+'39.10.01'!K55+'39.10.50'!K55+'40.10.15'!K55+'43.10.10'!K55+'43.10.14'!K55+'43.10.33'!K55+A!K55+B!K55</f>
        <v>0</v>
      </c>
      <c r="L55" s="623">
        <f>'30.10.05'!L55+'31.10.03'!L55+'33.10.08'!L55+'33.10.21'!L55+'33.10.30'!L55+'33.10.31'!L55+'36.10.50'!L55+'37.10.01'!L55+'39.10.01'!L55+'39.10.50'!L55+'40.10.15'!L55+'43.10.10'!L55+'43.10.14'!L55+'43.10.33'!L55+A!L55+B!L55</f>
        <v>0</v>
      </c>
    </row>
    <row r="56" spans="1:12" s="91" customFormat="1" ht="15" customHeight="1" x14ac:dyDescent="0.2">
      <c r="A56" s="629"/>
      <c r="B56" s="630" t="s">
        <v>374</v>
      </c>
      <c r="C56" s="625" t="s">
        <v>375</v>
      </c>
      <c r="D56" s="612">
        <f t="shared" si="0"/>
        <v>0</v>
      </c>
      <c r="E56" s="621"/>
      <c r="F56" s="621">
        <f>'30.10.05'!F56+'31.10.03'!F56+'33.10.08'!F56+'33.10.21'!F56+'33.10.30'!F56+'33.10.31'!F56+'36.10.50'!F56+'37.10.01'!F56+'39.10.01'!F56+'39.10.50'!F56+'40.10.15'!F56+'43.10.10'!F56+'43.10.14'!F56+'43.10.33'!F56+A!F56+B!F56</f>
        <v>0</v>
      </c>
      <c r="G56" s="621">
        <f>'30.10.05'!G56+'31.10.03'!G56+'33.10.08'!G56+'33.10.21'!G56+'33.10.30'!G56+'33.10.31'!G56+'36.10.50'!G56+'37.10.01'!G56+'39.10.01'!G56+'39.10.50'!G56+'40.10.15'!G56+'43.10.10'!G56+'43.10.14'!G56+'43.10.33'!G56+A!G56+B!G56</f>
        <v>0</v>
      </c>
      <c r="H56" s="621">
        <f>'30.10.05'!H56+'31.10.03'!H56+'33.10.08'!H56+'33.10.21'!H56+'33.10.30'!H56+'33.10.31'!H56+'36.10.50'!H56+'37.10.01'!H56+'39.10.01'!H56+'39.10.50'!H56+'40.10.15'!H56+'43.10.10'!H56+'43.10.14'!H56+'43.10.33'!H56+A!H56+B!H56</f>
        <v>0</v>
      </c>
      <c r="I56" s="621">
        <f>'30.10.05'!I56+'31.10.03'!I56+'33.10.08'!I56+'33.10.21'!I56+'33.10.30'!I56+'33.10.31'!I56+'36.10.50'!I56+'37.10.01'!I56+'39.10.01'!I56+'39.10.50'!I56+'40.10.15'!I56+'43.10.10'!I56+'43.10.14'!I56+'43.10.33'!I56+A!I56+B!I56</f>
        <v>0</v>
      </c>
      <c r="J56" s="623">
        <f>'30.10.05'!J56+'31.10.03'!J56+'33.10.08'!J56+'33.10.21'!J56+'33.10.30'!J56+'33.10.31'!J56+'36.10.50'!J56+'37.10.01'!J56+'39.10.01'!J56+'39.10.50'!J56+'40.10.15'!J56+'43.10.10'!J56+'43.10.14'!J56+'43.10.33'!J56+A!J56+B!J56</f>
        <v>0</v>
      </c>
      <c r="K56" s="623">
        <f>'30.10.05'!K56+'31.10.03'!K56+'33.10.08'!K56+'33.10.21'!K56+'33.10.30'!K56+'33.10.31'!K56+'36.10.50'!K56+'37.10.01'!K56+'39.10.01'!K56+'39.10.50'!K56+'40.10.15'!K56+'43.10.10'!K56+'43.10.14'!K56+'43.10.33'!K56+A!K56+B!K56</f>
        <v>0</v>
      </c>
      <c r="L56" s="623">
        <f>'30.10.05'!L56+'31.10.03'!L56+'33.10.08'!L56+'33.10.21'!L56+'33.10.30'!L56+'33.10.31'!L56+'36.10.50'!L56+'37.10.01'!L56+'39.10.01'!L56+'39.10.50'!L56+'40.10.15'!L56+'43.10.10'!L56+'43.10.14'!L56+'43.10.33'!L56+A!L56+B!L56</f>
        <v>0</v>
      </c>
    </row>
    <row r="57" spans="1:12" s="91" customFormat="1" ht="15" customHeight="1" x14ac:dyDescent="0.2">
      <c r="A57" s="629"/>
      <c r="B57" s="630" t="s">
        <v>376</v>
      </c>
      <c r="C57" s="625" t="s">
        <v>377</v>
      </c>
      <c r="D57" s="612">
        <f t="shared" si="0"/>
        <v>104</v>
      </c>
      <c r="E57" s="621"/>
      <c r="F57" s="621">
        <f>'30.10.05'!F57+'31.10.03'!F57+'33.10.08'!F57+'33.10.21'!F57+'33.10.30'!F57+'33.10.31'!F57+'36.10.50'!F57+'37.10.01'!F57+'39.10.01'!F57+'39.10.50'!F57+'40.10.15'!F57+'43.10.10'!F57+'43.10.14'!F57+'43.10.33'!F57+A!F57+B!F57</f>
        <v>37</v>
      </c>
      <c r="G57" s="621">
        <f>'30.10.05'!G57+'31.10.03'!G57+'33.10.08'!G57+'33.10.21'!G57+'33.10.30'!G57+'33.10.31'!G57+'36.10.50'!G57+'37.10.01'!G57+'39.10.01'!G57+'39.10.50'!G57+'40.10.15'!G57+'43.10.10'!G57+'43.10.14'!G57+'43.10.33'!G57+A!G57+B!G57</f>
        <v>44</v>
      </c>
      <c r="H57" s="621">
        <f>'30.10.05'!H57+'31.10.03'!H57+'33.10.08'!H57+'33.10.21'!H57+'33.10.30'!H57+'33.10.31'!H57+'36.10.50'!H57+'37.10.01'!H57+'39.10.01'!H57+'39.10.50'!H57+'40.10.15'!H57+'43.10.10'!H57+'43.10.14'!H57+'43.10.33'!H57+A!H57+B!H57</f>
        <v>10</v>
      </c>
      <c r="I57" s="621">
        <f>'30.10.05'!I57+'31.10.03'!I57+'33.10.08'!I57+'33.10.21'!I57+'33.10.30'!I57+'33.10.31'!I57+'36.10.50'!I57+'37.10.01'!I57+'39.10.01'!I57+'39.10.50'!I57+'40.10.15'!I57+'43.10.10'!I57+'43.10.14'!I57+'43.10.33'!I57+A!I57+B!I57</f>
        <v>13</v>
      </c>
      <c r="J57" s="623">
        <f>'30.10.05'!J57+'31.10.03'!J57+'33.10.08'!J57+'33.10.21'!J57+'33.10.30'!J57+'33.10.31'!J57+'36.10.50'!J57+'37.10.01'!J57+'39.10.01'!J57+'39.10.50'!J57+'40.10.15'!J57+'43.10.10'!J57+'43.10.14'!J57+'43.10.33'!J57+A!J57+B!J57</f>
        <v>0</v>
      </c>
      <c r="K57" s="623">
        <f>'30.10.05'!K57+'31.10.03'!K57+'33.10.08'!K57+'33.10.21'!K57+'33.10.30'!K57+'33.10.31'!K57+'36.10.50'!K57+'37.10.01'!K57+'39.10.01'!K57+'39.10.50'!K57+'40.10.15'!K57+'43.10.10'!K57+'43.10.14'!K57+'43.10.33'!K57+A!K57+B!K57</f>
        <v>0</v>
      </c>
      <c r="L57" s="623">
        <f>'30.10.05'!L57+'31.10.03'!L57+'33.10.08'!L57+'33.10.21'!L57+'33.10.30'!L57+'33.10.31'!L57+'36.10.50'!L57+'37.10.01'!L57+'39.10.01'!L57+'39.10.50'!L57+'40.10.15'!L57+'43.10.10'!L57+'43.10.14'!L57+'43.10.33'!L57+A!L57+B!L57</f>
        <v>0</v>
      </c>
    </row>
    <row r="58" spans="1:12" s="91" customFormat="1" ht="15" customHeight="1" x14ac:dyDescent="0.2">
      <c r="A58" s="629"/>
      <c r="B58" s="645" t="s">
        <v>231</v>
      </c>
      <c r="C58" s="625" t="s">
        <v>378</v>
      </c>
      <c r="D58" s="612">
        <f t="shared" si="0"/>
        <v>161</v>
      </c>
      <c r="E58" s="621"/>
      <c r="F58" s="621">
        <f>'30.10.05'!F58+'31.10.03'!F58+'33.10.08'!F58+'33.10.21'!F58+'33.10.30'!F58+'33.10.31'!F58+'36.10.50'!F58+'37.10.01'!F58+'39.10.01'!F58+'39.10.50'!F58+'40.10.15'!F58+'43.10.10'!F58+'43.10.14'!F58+'43.10.33'!F58+A!F58+B!F58</f>
        <v>55</v>
      </c>
      <c r="G58" s="621">
        <f>'30.10.05'!G58+'31.10.03'!G58+'33.10.08'!G58+'33.10.21'!G58+'33.10.30'!G58+'33.10.31'!G58+'36.10.50'!G58+'37.10.01'!G58+'39.10.01'!G58+'39.10.50'!G58+'40.10.15'!G58+'43.10.10'!G58+'43.10.14'!G58+'43.10.33'!G58+A!G58+B!G58</f>
        <v>100</v>
      </c>
      <c r="H58" s="621">
        <f>'30.10.05'!H58+'31.10.03'!H58+'33.10.08'!H58+'33.10.21'!H58+'33.10.30'!H58+'33.10.31'!H58+'36.10.50'!H58+'37.10.01'!H58+'39.10.01'!H58+'39.10.50'!H58+'40.10.15'!H58+'43.10.10'!H58+'43.10.14'!H58+'43.10.33'!H58+A!H58+B!H58</f>
        <v>1</v>
      </c>
      <c r="I58" s="621">
        <f>'30.10.05'!I58+'31.10.03'!I58+'33.10.08'!I58+'33.10.21'!I58+'33.10.30'!I58+'33.10.31'!I58+'36.10.50'!I58+'37.10.01'!I58+'39.10.01'!I58+'39.10.50'!I58+'40.10.15'!I58+'43.10.10'!I58+'43.10.14'!I58+'43.10.33'!I58+A!I58+B!I58</f>
        <v>5</v>
      </c>
      <c r="J58" s="623">
        <f>'30.10.05'!J58+'31.10.03'!J58+'33.10.08'!J58+'33.10.21'!J58+'33.10.30'!J58+'33.10.31'!J58+'36.10.50'!J58+'37.10.01'!J58+'39.10.01'!J58+'39.10.50'!J58+'40.10.15'!J58+'43.10.10'!J58+'43.10.14'!J58+'43.10.33'!J58+A!J58+B!J58</f>
        <v>0</v>
      </c>
      <c r="K58" s="623">
        <f>'30.10.05'!K58+'31.10.03'!K58+'33.10.08'!K58+'33.10.21'!K58+'33.10.30'!K58+'33.10.31'!K58+'36.10.50'!K58+'37.10.01'!K58+'39.10.01'!K58+'39.10.50'!K58+'40.10.15'!K58+'43.10.10'!K58+'43.10.14'!K58+'43.10.33'!K58+A!K58+B!K58</f>
        <v>0</v>
      </c>
      <c r="L58" s="623">
        <f>'30.10.05'!L58+'31.10.03'!L58+'33.10.08'!L58+'33.10.21'!L58+'33.10.30'!L58+'33.10.31'!L58+'36.10.50'!L58+'37.10.01'!L58+'39.10.01'!L58+'39.10.50'!L58+'40.10.15'!L58+'43.10.10'!L58+'43.10.14'!L58+'43.10.33'!L58+A!L58+B!L58</f>
        <v>0</v>
      </c>
    </row>
    <row r="59" spans="1:12" s="91" customFormat="1" ht="15" customHeight="1" x14ac:dyDescent="0.2">
      <c r="A59" s="629"/>
      <c r="B59" s="630" t="s">
        <v>379</v>
      </c>
      <c r="C59" s="625" t="s">
        <v>380</v>
      </c>
      <c r="D59" s="612">
        <f t="shared" si="0"/>
        <v>647</v>
      </c>
      <c r="E59" s="621"/>
      <c r="F59" s="621">
        <f>'30.10.05'!F59+'31.10.03'!F59+'33.10.08'!F59+'33.10.21'!F59+'33.10.30'!F59+'33.10.31'!F59+'36.10.50'!F59+'37.10.01'!F59+'39.10.01'!F59+'39.10.50'!F59+'40.10.15'!F59+'43.10.10'!F59+'43.10.14'!F59+'43.10.33'!F59+A!F59+B!F59</f>
        <v>210</v>
      </c>
      <c r="G59" s="621">
        <f>'30.10.05'!G59+'31.10.03'!G59+'33.10.08'!G59+'33.10.21'!G59+'33.10.30'!G59+'33.10.31'!G59+'36.10.50'!G59+'37.10.01'!G59+'39.10.01'!G59+'39.10.50'!G59+'40.10.15'!G59+'43.10.10'!G59+'43.10.14'!G59+'43.10.33'!G59+A!G59+B!G59</f>
        <v>220</v>
      </c>
      <c r="H59" s="621">
        <f>'30.10.05'!H59+'31.10.03'!H59+'33.10.08'!H59+'33.10.21'!H59+'33.10.30'!H59+'33.10.31'!H59+'36.10.50'!H59+'37.10.01'!H59+'39.10.01'!H59+'39.10.50'!H59+'40.10.15'!H59+'43.10.10'!H59+'43.10.14'!H59+'43.10.33'!H59+A!H59+B!H59</f>
        <v>116</v>
      </c>
      <c r="I59" s="621">
        <f>'30.10.05'!I59+'31.10.03'!I59+'33.10.08'!I59+'33.10.21'!I59+'33.10.30'!I59+'33.10.31'!I59+'36.10.50'!I59+'37.10.01'!I59+'39.10.01'!I59+'39.10.50'!I59+'40.10.15'!I59+'43.10.10'!I59+'43.10.14'!I59+'43.10.33'!I59+A!I59+B!I59</f>
        <v>101</v>
      </c>
      <c r="J59" s="623">
        <f>'30.10.05'!J59+'31.10.03'!J59+'33.10.08'!J59+'33.10.21'!J59+'33.10.30'!J59+'33.10.31'!J59+'36.10.50'!J59+'37.10.01'!J59+'39.10.01'!J59+'39.10.50'!J59+'40.10.15'!J59+'43.10.10'!J59+'43.10.14'!J59+'43.10.33'!J59+A!J59+B!J59</f>
        <v>0</v>
      </c>
      <c r="K59" s="623">
        <f>'30.10.05'!K59+'31.10.03'!K59+'33.10.08'!K59+'33.10.21'!K59+'33.10.30'!K59+'33.10.31'!K59+'36.10.50'!K59+'37.10.01'!K59+'39.10.01'!K59+'39.10.50'!K59+'40.10.15'!K59+'43.10.10'!K59+'43.10.14'!K59+'43.10.33'!K59+A!K59+B!K59</f>
        <v>0</v>
      </c>
      <c r="L59" s="623">
        <f>'30.10.05'!L59+'31.10.03'!L59+'33.10.08'!L59+'33.10.21'!L59+'33.10.30'!L59+'33.10.31'!L59+'36.10.50'!L59+'37.10.01'!L59+'39.10.01'!L59+'39.10.50'!L59+'40.10.15'!L59+'43.10.10'!L59+'43.10.14'!L59+'43.10.33'!L59+A!L59+B!L59</f>
        <v>0</v>
      </c>
    </row>
    <row r="60" spans="1:12" s="91" customFormat="1" ht="15" customHeight="1" x14ac:dyDescent="0.2">
      <c r="A60" s="629" t="s">
        <v>381</v>
      </c>
      <c r="B60" s="624"/>
      <c r="C60" s="619" t="s">
        <v>382</v>
      </c>
      <c r="D60" s="612">
        <f t="shared" si="0"/>
        <v>605</v>
      </c>
      <c r="E60" s="621"/>
      <c r="F60" s="621">
        <f>'30.10.05'!F60+'31.10.03'!F60+'33.10.08'!F60+'33.10.21'!F60+'33.10.30'!F60+'33.10.31'!F60+'36.10.50'!F60+'37.10.01'!F60+'39.10.01'!F60+'39.10.50'!F60+'40.10.15'!F60+'43.10.10'!F60+'43.10.14'!F60+'43.10.33'!F60+A!F60+B!F60</f>
        <v>400</v>
      </c>
      <c r="G60" s="621">
        <f>'30.10.05'!G60+'31.10.03'!G60+'33.10.08'!G60+'33.10.21'!G60+'33.10.30'!G60+'33.10.31'!G60+'36.10.50'!G60+'37.10.01'!G60+'39.10.01'!G60+'39.10.50'!G60+'40.10.15'!G60+'43.10.10'!G60+'43.10.14'!G60+'43.10.33'!G60+A!G60+B!G60</f>
        <v>15</v>
      </c>
      <c r="H60" s="621">
        <f>'30.10.05'!H60+'31.10.03'!H60+'33.10.08'!H60+'33.10.21'!H60+'33.10.30'!H60+'33.10.31'!H60+'36.10.50'!H60+'37.10.01'!H60+'39.10.01'!H60+'39.10.50'!H60+'40.10.15'!H60+'43.10.10'!H60+'43.10.14'!H60+'43.10.33'!H60+A!H60+B!H60</f>
        <v>190</v>
      </c>
      <c r="I60" s="621">
        <f>'30.10.05'!I60+'31.10.03'!I60+'33.10.08'!I60+'33.10.21'!I60+'33.10.30'!I60+'33.10.31'!I60+'36.10.50'!I60+'37.10.01'!I60+'39.10.01'!I60+'39.10.50'!I60+'40.10.15'!I60+'43.10.10'!I60+'43.10.14'!I60+'43.10.33'!I60+A!I60+B!I60</f>
        <v>0</v>
      </c>
      <c r="J60" s="623">
        <f>'30.10.05'!J60+'31.10.03'!J60+'33.10.08'!J60+'33.10.21'!J60+'33.10.30'!J60+'33.10.31'!J60+'36.10.50'!J60+'37.10.01'!J60+'39.10.01'!J60+'39.10.50'!J60+'40.10.15'!J60+'43.10.10'!J60+'43.10.14'!J60+'43.10.33'!J60+A!J60+B!J60</f>
        <v>0</v>
      </c>
      <c r="K60" s="623">
        <f>'30.10.05'!K60+'31.10.03'!K60+'33.10.08'!K60+'33.10.21'!K60+'33.10.30'!K60+'33.10.31'!K60+'36.10.50'!K60+'37.10.01'!K60+'39.10.01'!K60+'39.10.50'!K60+'40.10.15'!K60+'43.10.10'!K60+'43.10.14'!K60+'43.10.33'!K60+A!K60+B!K60</f>
        <v>0</v>
      </c>
      <c r="L60" s="623">
        <f>'30.10.05'!L60+'31.10.03'!L60+'33.10.08'!L60+'33.10.21'!L60+'33.10.30'!L60+'33.10.31'!L60+'36.10.50'!L60+'37.10.01'!L60+'39.10.01'!L60+'39.10.50'!L60+'40.10.15'!L60+'43.10.10'!L60+'43.10.14'!L60+'43.10.33'!L60+A!L60+B!L60</f>
        <v>0</v>
      </c>
    </row>
    <row r="61" spans="1:12" s="91" customFormat="1" ht="17.25" customHeight="1" x14ac:dyDescent="0.2">
      <c r="A61" s="629" t="s">
        <v>383</v>
      </c>
      <c r="B61" s="618"/>
      <c r="C61" s="619" t="s">
        <v>384</v>
      </c>
      <c r="D61" s="612">
        <f t="shared" si="0"/>
        <v>600</v>
      </c>
      <c r="E61" s="621"/>
      <c r="F61" s="621">
        <f>'30.10.05'!F61+'31.10.03'!F61+'33.10.08'!F61+'33.10.21'!F61+'33.10.30'!F61+'33.10.31'!F61+'36.10.50'!F61+'37.10.01'!F61+'39.10.01'!F61+'39.10.50'!F61+'40.10.15'!F61+'43.10.10'!F61+'43.10.14'!F61+'43.10.33'!F61+A!F61+B!F61</f>
        <v>132</v>
      </c>
      <c r="G61" s="621">
        <f>'30.10.05'!G61+'31.10.03'!G61+'33.10.08'!G61+'33.10.21'!G61+'33.10.30'!G61+'33.10.31'!G61+'36.10.50'!G61+'37.10.01'!G61+'39.10.01'!G61+'39.10.50'!G61+'40.10.15'!G61+'43.10.10'!G61+'43.10.14'!G61+'43.10.33'!G61+A!G61+B!G61</f>
        <v>68</v>
      </c>
      <c r="H61" s="621">
        <f>'30.10.05'!H61+'31.10.03'!H61+'33.10.08'!H61+'33.10.21'!H61+'33.10.30'!H61+'33.10.31'!H61+'36.10.50'!H61+'37.10.01'!H61+'39.10.01'!H61+'39.10.50'!H61+'40.10.15'!H61+'43.10.10'!H61+'43.10.14'!H61+'43.10.33'!H61+A!H61+B!H61</f>
        <v>346</v>
      </c>
      <c r="I61" s="621">
        <f>'30.10.05'!I61+'31.10.03'!I61+'33.10.08'!I61+'33.10.21'!I61+'33.10.30'!I61+'33.10.31'!I61+'36.10.50'!I61+'37.10.01'!I61+'39.10.01'!I61+'39.10.50'!I61+'40.10.15'!I61+'43.10.10'!I61+'43.10.14'!I61+'43.10.33'!I61+A!I61+B!I61</f>
        <v>54</v>
      </c>
      <c r="J61" s="623">
        <f t="shared" ref="J61:L61" si="8">J62</f>
        <v>0</v>
      </c>
      <c r="K61" s="623">
        <f t="shared" si="8"/>
        <v>0</v>
      </c>
      <c r="L61" s="623">
        <f t="shared" si="8"/>
        <v>0</v>
      </c>
    </row>
    <row r="62" spans="1:12" s="91" customFormat="1" ht="15" customHeight="1" x14ac:dyDescent="0.2">
      <c r="A62" s="629"/>
      <c r="B62" s="645" t="s">
        <v>385</v>
      </c>
      <c r="C62" s="625" t="s">
        <v>386</v>
      </c>
      <c r="D62" s="612">
        <f t="shared" si="0"/>
        <v>600</v>
      </c>
      <c r="E62" s="621"/>
      <c r="F62" s="621">
        <f>'30.10.05'!F62+'31.10.03'!F62+'33.10.08'!F62+'33.10.21'!F62+'33.10.30'!F62+'33.10.31'!F62+'36.10.50'!F62+'37.10.01'!F62+'39.10.01'!F62+'39.10.50'!F62+'40.10.15'!F62+'43.10.10'!F62+'43.10.14'!F62+'43.10.33'!F62+A!F62+B!F62</f>
        <v>132</v>
      </c>
      <c r="G62" s="621">
        <f>'30.10.05'!G62+'31.10.03'!G62+'33.10.08'!G62+'33.10.21'!G62+'33.10.30'!G62+'33.10.31'!G62+'36.10.50'!G62+'37.10.01'!G62+'39.10.01'!G62+'39.10.50'!G62+'40.10.15'!G62+'43.10.10'!G62+'43.10.14'!G62+'43.10.33'!G62+A!G62+B!G62</f>
        <v>68</v>
      </c>
      <c r="H62" s="621">
        <f>'30.10.05'!H62+'31.10.03'!H62+'33.10.08'!H62+'33.10.21'!H62+'33.10.30'!H62+'33.10.31'!H62+'36.10.50'!H62+'37.10.01'!H62+'39.10.01'!H62+'39.10.50'!H62+'40.10.15'!H62+'43.10.10'!H62+'43.10.14'!H62+'43.10.33'!H62+A!H62+B!H62</f>
        <v>346</v>
      </c>
      <c r="I62" s="621">
        <f>'30.10.05'!I62+'31.10.03'!I62+'33.10.08'!I62+'33.10.21'!I62+'33.10.30'!I62+'33.10.31'!I62+'36.10.50'!I62+'37.10.01'!I62+'39.10.01'!I62+'39.10.50'!I62+'40.10.15'!I62+'43.10.10'!I62+'43.10.14'!I62+'43.10.33'!I62+A!I62+B!I62</f>
        <v>54</v>
      </c>
      <c r="J62" s="623">
        <f>'30.10.05'!J62+'31.10.03'!J62+'33.10.08'!J62+'33.10.21'!J62+'33.10.30'!J62+'33.10.31'!J62+'36.10.50'!J62+'37.10.01'!J62+'39.10.01'!J62+'39.10.50'!J62+'40.10.15'!J62+'43.10.10'!J62+'43.10.14'!J62+'43.10.33'!J62+A!J62+B!J62</f>
        <v>0</v>
      </c>
      <c r="K62" s="623">
        <f>'30.10.05'!K62+'31.10.03'!K62+'33.10.08'!K62+'33.10.21'!K62+'33.10.30'!K62+'33.10.31'!K62+'36.10.50'!K62+'37.10.01'!K62+'39.10.01'!K62+'39.10.50'!K62+'40.10.15'!K62+'43.10.10'!K62+'43.10.14'!K62+'43.10.33'!K62+A!K62+B!K62</f>
        <v>0</v>
      </c>
      <c r="L62" s="623">
        <f>'30.10.05'!L62+'31.10.03'!L62+'33.10.08'!L62+'33.10.21'!L62+'33.10.30'!L62+'33.10.31'!L62+'36.10.50'!L62+'37.10.01'!L62+'39.10.01'!L62+'39.10.50'!L62+'40.10.15'!L62+'43.10.10'!L62+'43.10.14'!L62+'43.10.33'!L62+A!L62+B!L62</f>
        <v>0</v>
      </c>
    </row>
    <row r="63" spans="1:12" s="91" customFormat="1" ht="15" customHeight="1" x14ac:dyDescent="0.2">
      <c r="A63" s="629"/>
      <c r="B63" s="645" t="s">
        <v>387</v>
      </c>
      <c r="C63" s="625" t="s">
        <v>388</v>
      </c>
      <c r="D63" s="612">
        <f t="shared" si="0"/>
        <v>0</v>
      </c>
      <c r="E63" s="621"/>
      <c r="F63" s="621">
        <f>'30.10.05'!F63+'31.10.03'!F63+'33.10.08'!F63+'33.10.21'!F63+'33.10.30'!F63+'33.10.31'!F63+'36.10.50'!F63+'37.10.01'!F63+'39.10.01'!F63+'39.10.50'!F63+'40.10.15'!F63+'43.10.10'!F63+'43.10.14'!F63+'43.10.33'!F63+A!F63+B!F63</f>
        <v>0</v>
      </c>
      <c r="G63" s="621">
        <f>'30.10.05'!G63+'31.10.03'!G63+'33.10.08'!G63+'33.10.21'!G63+'33.10.30'!G63+'33.10.31'!G63+'36.10.50'!G63+'37.10.01'!G63+'39.10.01'!G63+'39.10.50'!G63+'40.10.15'!G63+'43.10.10'!G63+'43.10.14'!G63+'43.10.33'!G63+A!G63+B!G63</f>
        <v>0</v>
      </c>
      <c r="H63" s="621">
        <f>'30.10.05'!H63+'31.10.03'!H63+'33.10.08'!H63+'33.10.21'!H63+'33.10.30'!H63+'33.10.31'!H63+'36.10.50'!H63+'37.10.01'!H63+'39.10.01'!H63+'39.10.50'!H63+'40.10.15'!H63+'43.10.10'!H63+'43.10.14'!H63+'43.10.33'!H63+A!H63+B!H63</f>
        <v>0</v>
      </c>
      <c r="I63" s="621">
        <f>'30.10.05'!I63+'31.10.03'!I63+'33.10.08'!I63+'33.10.21'!I63+'33.10.30'!I63+'33.10.31'!I63+'36.10.50'!I63+'37.10.01'!I63+'39.10.01'!I63+'39.10.50'!I63+'40.10.15'!I63+'43.10.10'!I63+'43.10.14'!I63+'43.10.33'!I63+A!I63+B!I63</f>
        <v>0</v>
      </c>
      <c r="J63" s="623">
        <f>'30.10.05'!J63+'31.10.03'!J63+'33.10.08'!J63+'33.10.21'!J63+'33.10.30'!J63+'33.10.31'!J63+'36.10.50'!J63+'37.10.01'!J63+'39.10.01'!J63+'39.10.50'!J63+'40.10.15'!J63+'43.10.10'!J63+'43.10.14'!J63+'43.10.33'!J63+A!J63+B!J63</f>
        <v>0</v>
      </c>
      <c r="K63" s="623">
        <f>'30.10.05'!K63+'31.10.03'!K63+'33.10.08'!K63+'33.10.21'!K63+'33.10.30'!K63+'33.10.31'!K63+'36.10.50'!K63+'37.10.01'!K63+'39.10.01'!K63+'39.10.50'!K63+'40.10.15'!K63+'43.10.10'!K63+'43.10.14'!K63+'43.10.33'!K63+A!K63+B!K63</f>
        <v>0</v>
      </c>
      <c r="L63" s="623">
        <f>'30.10.05'!L63+'31.10.03'!L63+'33.10.08'!L63+'33.10.21'!L63+'33.10.30'!L63+'33.10.31'!L63+'36.10.50'!L63+'37.10.01'!L63+'39.10.01'!L63+'39.10.50'!L63+'40.10.15'!L63+'43.10.10'!L63+'43.10.14'!L63+'43.10.33'!L63+A!L63+B!L63</f>
        <v>0</v>
      </c>
    </row>
    <row r="64" spans="1:12" s="91" customFormat="1" ht="15" customHeight="1" x14ac:dyDescent="0.2">
      <c r="A64" s="629" t="s">
        <v>155</v>
      </c>
      <c r="B64" s="618"/>
      <c r="C64" s="619" t="s">
        <v>156</v>
      </c>
      <c r="D64" s="612">
        <f t="shared" si="0"/>
        <v>2908</v>
      </c>
      <c r="E64" s="621"/>
      <c r="F64" s="621">
        <f t="shared" ref="F64:L64" si="9">SUM(F65:F68)</f>
        <v>806</v>
      </c>
      <c r="G64" s="621">
        <f t="shared" si="9"/>
        <v>854</v>
      </c>
      <c r="H64" s="621">
        <f t="shared" si="9"/>
        <v>721</v>
      </c>
      <c r="I64" s="621">
        <f t="shared" si="9"/>
        <v>527</v>
      </c>
      <c r="J64" s="623">
        <f t="shared" si="9"/>
        <v>0</v>
      </c>
      <c r="K64" s="623">
        <f t="shared" si="9"/>
        <v>0</v>
      </c>
      <c r="L64" s="623">
        <f t="shared" si="9"/>
        <v>0</v>
      </c>
    </row>
    <row r="65" spans="1:12" s="91" customFormat="1" ht="15.6" customHeight="1" x14ac:dyDescent="0.2">
      <c r="A65" s="629"/>
      <c r="B65" s="630" t="s">
        <v>157</v>
      </c>
      <c r="C65" s="625" t="s">
        <v>158</v>
      </c>
      <c r="D65" s="612">
        <f t="shared" si="0"/>
        <v>1465</v>
      </c>
      <c r="E65" s="621"/>
      <c r="F65" s="621">
        <f>'30.10.05'!F65+'31.10.03'!F65+'33.10.08'!F65+'33.10.21'!F65+'33.10.30'!F65+'33.10.31'!F65+'36.10.50'!F65+'37.10.01'!F65+'39.10.01'!F65+'39.10.50'!F65+'40.10.15'!F65+'43.10.10'!F65+'43.10.14'!F65+'43.10.33'!F65+A!F65+B!F65</f>
        <v>504</v>
      </c>
      <c r="G65" s="621">
        <f>'30.10.05'!G65+'31.10.03'!G65+'33.10.08'!G65+'33.10.21'!G65+'33.10.30'!G65+'33.10.31'!G65+'36.10.50'!G65+'37.10.01'!G65+'39.10.01'!G65+'39.10.50'!G65+'40.10.15'!G65+'43.10.10'!G65+'43.10.14'!G65+'43.10.33'!G65+A!G65+B!G65</f>
        <v>310</v>
      </c>
      <c r="H65" s="621">
        <f>'30.10.05'!H65+'31.10.03'!H65+'33.10.08'!H65+'33.10.21'!H65+'33.10.30'!H65+'33.10.31'!H65+'36.10.50'!H65+'37.10.01'!H65+'39.10.01'!H65+'39.10.50'!H65+'40.10.15'!H65+'43.10.10'!H65+'43.10.14'!H65+'43.10.33'!H65+A!H65+B!H65</f>
        <v>396</v>
      </c>
      <c r="I65" s="621">
        <f>'30.10.05'!I65+'31.10.03'!I65+'33.10.08'!I65+'33.10.21'!I65+'33.10.30'!I65+'33.10.31'!I65+'36.10.50'!I65+'37.10.01'!I65+'39.10.01'!I65+'39.10.50'!I65+'40.10.15'!I65+'43.10.10'!I65+'43.10.14'!I65+'43.10.33'!I65+A!I65+B!I65</f>
        <v>255</v>
      </c>
      <c r="J65" s="623">
        <v>0</v>
      </c>
      <c r="K65" s="623">
        <v>0</v>
      </c>
      <c r="L65" s="623">
        <v>0</v>
      </c>
    </row>
    <row r="66" spans="1:12" s="91" customFormat="1" ht="15.6" customHeight="1" x14ac:dyDescent="0.2">
      <c r="A66" s="629"/>
      <c r="B66" s="630" t="s">
        <v>72</v>
      </c>
      <c r="C66" s="625" t="s">
        <v>73</v>
      </c>
      <c r="D66" s="612">
        <f t="shared" si="0"/>
        <v>809</v>
      </c>
      <c r="E66" s="621"/>
      <c r="F66" s="621">
        <f>'30.10.05'!F66+'31.10.03'!F66+'33.10.08'!F66+'33.10.21'!F66+'33.10.30'!F66+'33.10.31'!F66+'36.10.50'!F66+'37.10.01'!F66+'39.10.01'!F66+'39.10.50'!F66+'40.10.15'!F66+'43.10.10'!F66+'43.10.14'!F66+'43.10.33'!F66+A!F66+B!F66</f>
        <v>150</v>
      </c>
      <c r="G66" s="621">
        <f>'30.10.05'!G66+'31.10.03'!G66+'33.10.08'!G66+'33.10.21'!G66+'33.10.30'!G66+'33.10.31'!G66+'36.10.50'!G66+'37.10.01'!G66+'39.10.01'!G66+'39.10.50'!G66+'40.10.15'!G66+'43.10.10'!G66+'43.10.14'!G66+'43.10.33'!G66+A!G66+B!G66</f>
        <v>358</v>
      </c>
      <c r="H66" s="621">
        <f>'30.10.05'!H66+'31.10.03'!H66+'33.10.08'!H66+'33.10.21'!H66+'33.10.30'!H66+'33.10.31'!H66+'36.10.50'!H66+'37.10.01'!H66+'39.10.01'!H66+'39.10.50'!H66+'40.10.15'!H66+'43.10.10'!H66+'43.10.14'!H66+'43.10.33'!H66+A!H66+B!H66</f>
        <v>216</v>
      </c>
      <c r="I66" s="621">
        <f>'30.10.05'!I66+'31.10.03'!I66+'33.10.08'!I66+'33.10.21'!I66+'33.10.30'!I66+'33.10.31'!I66+'36.10.50'!I66+'37.10.01'!I66+'39.10.01'!I66+'39.10.50'!I66+'40.10.15'!I66+'43.10.10'!I66+'43.10.14'!I66+'43.10.33'!I66+A!I66+B!I66</f>
        <v>85</v>
      </c>
      <c r="J66" s="623">
        <f>'30.10.05'!J66+'31.10.03'!J66+'33.10.08'!J66+'33.10.21'!J66+'33.10.30'!J66+'33.10.31'!J66+'36.10.50'!J66+'37.10.01'!J66+'39.10.01'!J66+'39.10.50'!J66+'40.10.15'!J66+'43.10.10'!J66+'43.10.14'!J66+'43.10.33'!J66+A!J66+B!J66</f>
        <v>0</v>
      </c>
      <c r="K66" s="623">
        <f>'30.10.05'!K66+'31.10.03'!K66+'33.10.08'!K66+'33.10.21'!K66+'33.10.30'!K66+'33.10.31'!K66+'36.10.50'!K66+'37.10.01'!K66+'39.10.01'!K66+'39.10.50'!K66+'40.10.15'!K66+'43.10.10'!K66+'43.10.14'!K66+'43.10.33'!K66+A!K66+B!K66</f>
        <v>0</v>
      </c>
      <c r="L66" s="623">
        <f>'30.10.05'!L66+'31.10.03'!L66+'33.10.08'!L66+'33.10.21'!L66+'33.10.30'!L66+'33.10.31'!L66+'36.10.50'!L66+'37.10.01'!L66+'39.10.01'!L66+'39.10.50'!L66+'40.10.15'!L66+'43.10.10'!L66+'43.10.14'!L66+'43.10.33'!L66+A!L66+B!L66</f>
        <v>0</v>
      </c>
    </row>
    <row r="67" spans="1:12" s="91" customFormat="1" ht="15.6" customHeight="1" x14ac:dyDescent="0.2">
      <c r="A67" s="629"/>
      <c r="B67" s="630" t="s">
        <v>74</v>
      </c>
      <c r="C67" s="625" t="s">
        <v>75</v>
      </c>
      <c r="D67" s="612">
        <f t="shared" si="0"/>
        <v>512</v>
      </c>
      <c r="E67" s="621"/>
      <c r="F67" s="621">
        <f>'30.10.05'!F67+'31.10.03'!F67+'33.10.08'!F67+'33.10.21'!F67+'33.10.30'!F67+'33.10.31'!F67+'36.10.50'!F67+'37.10.01'!F67+'39.10.01'!F67+'39.10.50'!F67+'40.10.15'!F67+'43.10.10'!F67+'43.10.14'!F67+'43.10.33'!F67+A!F67+B!F67</f>
        <v>112</v>
      </c>
      <c r="G67" s="621">
        <f>'30.10.05'!G67+'31.10.03'!G67+'33.10.08'!G67+'33.10.21'!G67+'33.10.30'!G67+'33.10.31'!G67+'36.10.50'!G67+'37.10.01'!G67+'39.10.01'!G67+'39.10.50'!G67+'40.10.15'!G67+'43.10.10'!G67+'43.10.14'!G67+'43.10.33'!G67+A!G67+B!G67</f>
        <v>136</v>
      </c>
      <c r="H67" s="621">
        <f>'30.10.05'!H67+'31.10.03'!H67+'33.10.08'!H67+'33.10.21'!H67+'33.10.30'!H67+'33.10.31'!H67+'36.10.50'!H67+'37.10.01'!H67+'39.10.01'!H67+'39.10.50'!H67+'40.10.15'!H67+'43.10.10'!H67+'43.10.14'!H67+'43.10.33'!H67+A!H67+B!H67</f>
        <v>97</v>
      </c>
      <c r="I67" s="621">
        <f>'30.10.05'!I67+'31.10.03'!I67+'33.10.08'!I67+'33.10.21'!I67+'33.10.30'!I67+'33.10.31'!I67+'36.10.50'!I67+'37.10.01'!I67+'39.10.01'!I67+'39.10.50'!I67+'40.10.15'!I67+'43.10.10'!I67+'43.10.14'!I67+'43.10.33'!I67+A!I67+B!I67</f>
        <v>167</v>
      </c>
      <c r="J67" s="623">
        <f>'30.10.05'!J67+'31.10.03'!J67+'33.10.08'!J67+'33.10.21'!J67+'33.10.30'!J67+'33.10.31'!J67+'36.10.50'!J67+'37.10.01'!J67+'39.10.01'!J67+'39.10.50'!J67+'40.10.15'!J67+'43.10.10'!J67+'43.10.14'!J67+'43.10.33'!J67+A!J67+B!J67</f>
        <v>0</v>
      </c>
      <c r="K67" s="623">
        <f>'30.10.05'!K67+'31.10.03'!K67+'33.10.08'!K67+'33.10.21'!K67+'33.10.30'!K67+'33.10.31'!K67+'36.10.50'!K67+'37.10.01'!K67+'39.10.01'!K67+'39.10.50'!K67+'40.10.15'!K67+'43.10.10'!K67+'43.10.14'!K67+'43.10.33'!K67+A!K67+B!K67</f>
        <v>0</v>
      </c>
      <c r="L67" s="623">
        <f>'30.10.05'!L67+'31.10.03'!L67+'33.10.08'!L67+'33.10.21'!L67+'33.10.30'!L67+'33.10.31'!L67+'36.10.50'!L67+'37.10.01'!L67+'39.10.01'!L67+'39.10.50'!L67+'40.10.15'!L67+'43.10.10'!L67+'43.10.14'!L67+'43.10.33'!L67+A!L67+B!L67</f>
        <v>0</v>
      </c>
    </row>
    <row r="68" spans="1:12" s="91" customFormat="1" ht="15.6" customHeight="1" x14ac:dyDescent="0.2">
      <c r="A68" s="629"/>
      <c r="B68" s="630" t="s">
        <v>76</v>
      </c>
      <c r="C68" s="625" t="s">
        <v>77</v>
      </c>
      <c r="D68" s="612">
        <f t="shared" si="0"/>
        <v>122</v>
      </c>
      <c r="E68" s="621"/>
      <c r="F68" s="621">
        <f>'30.10.05'!F68+'31.10.03'!F68+'33.10.08'!F68+'33.10.21'!F68+'33.10.30'!F68+'33.10.31'!F68+'36.10.50'!F68+'37.10.01'!F68+'39.10.01'!F68+'39.10.50'!F68+'40.10.15'!F68+'43.10.10'!F68+'43.10.14'!F68+'43.10.33'!F68+A!F68+B!F68</f>
        <v>40</v>
      </c>
      <c r="G68" s="621">
        <f>'30.10.05'!G68+'31.10.03'!G68+'33.10.08'!G68+'33.10.21'!G68+'33.10.30'!G68+'33.10.31'!G68+'36.10.50'!G68+'37.10.01'!G68+'39.10.01'!G68+'39.10.50'!G68+'40.10.15'!G68+'43.10.10'!G68+'43.10.14'!G68+'43.10.33'!G68+A!G68+B!G68</f>
        <v>50</v>
      </c>
      <c r="H68" s="621">
        <f>'30.10.05'!H68+'31.10.03'!H68+'33.10.08'!H68+'33.10.21'!H68+'33.10.30'!H68+'33.10.31'!H68+'36.10.50'!H68+'37.10.01'!H68+'39.10.01'!H68+'39.10.50'!H68+'40.10.15'!H68+'43.10.10'!H68+'43.10.14'!H68+'43.10.33'!H68+A!H68+B!H68</f>
        <v>12</v>
      </c>
      <c r="I68" s="621">
        <f>'30.10.05'!I68+'31.10.03'!I68+'33.10.08'!I68+'33.10.21'!I68+'33.10.30'!I68+'33.10.31'!I68+'36.10.50'!I68+'37.10.01'!I68+'39.10.01'!I68+'39.10.50'!I68+'40.10.15'!I68+'43.10.10'!I68+'43.10.14'!I68+'43.10.33'!I68+A!I68+B!I68</f>
        <v>20</v>
      </c>
      <c r="J68" s="623">
        <f>'30.10.05'!J68+'31.10.03'!J68+'33.10.08'!J68+'33.10.21'!J68+'33.10.30'!J68+'33.10.31'!J68+'36.10.50'!J68+'37.10.01'!J68+'39.10.01'!J68+'39.10.50'!J68+'40.10.15'!J68+'43.10.10'!J68+'43.10.14'!J68+'43.10.33'!J68+A!J68+B!J68</f>
        <v>0</v>
      </c>
      <c r="K68" s="623">
        <f>'30.10.05'!K68+'31.10.03'!K68+'33.10.08'!K68+'33.10.21'!K68+'33.10.30'!K68+'33.10.31'!K68+'36.10.50'!K68+'37.10.01'!K68+'39.10.01'!K68+'39.10.50'!K68+'40.10.15'!K68+'43.10.10'!K68+'43.10.14'!K68+'43.10.33'!K68+A!K68+B!K68</f>
        <v>0</v>
      </c>
      <c r="L68" s="623">
        <f>'30.10.05'!L68+'31.10.03'!L68+'33.10.08'!L68+'33.10.21'!L68+'33.10.30'!L68+'33.10.31'!L68+'36.10.50'!L68+'37.10.01'!L68+'39.10.01'!L68+'39.10.50'!L68+'40.10.15'!L68+'43.10.10'!L68+'43.10.14'!L68+'43.10.33'!L68+A!L68+B!L68</f>
        <v>0</v>
      </c>
    </row>
    <row r="69" spans="1:12" s="91" customFormat="1" ht="29.25" customHeight="1" x14ac:dyDescent="0.2">
      <c r="A69" s="953" t="s">
        <v>457</v>
      </c>
      <c r="B69" s="953"/>
      <c r="C69" s="619" t="s">
        <v>458</v>
      </c>
      <c r="D69" s="612">
        <f t="shared" si="0"/>
        <v>209</v>
      </c>
      <c r="E69" s="621"/>
      <c r="F69" s="621">
        <f t="shared" ref="F69:L69" si="10">SUM(F70:F72)</f>
        <v>77</v>
      </c>
      <c r="G69" s="621">
        <f t="shared" si="10"/>
        <v>70</v>
      </c>
      <c r="H69" s="621">
        <f t="shared" si="10"/>
        <v>37</v>
      </c>
      <c r="I69" s="621">
        <f t="shared" si="10"/>
        <v>25</v>
      </c>
      <c r="J69" s="623">
        <f t="shared" si="10"/>
        <v>0</v>
      </c>
      <c r="K69" s="623">
        <f t="shared" si="10"/>
        <v>0</v>
      </c>
      <c r="L69" s="623">
        <f t="shared" si="10"/>
        <v>0</v>
      </c>
    </row>
    <row r="70" spans="1:12" s="91" customFormat="1" ht="15" customHeight="1" x14ac:dyDescent="0.2">
      <c r="A70" s="629"/>
      <c r="B70" s="630" t="s">
        <v>459</v>
      </c>
      <c r="C70" s="625" t="s">
        <v>460</v>
      </c>
      <c r="D70" s="612">
        <f t="shared" si="0"/>
        <v>20</v>
      </c>
      <c r="E70" s="621"/>
      <c r="F70" s="621">
        <f>'30.10.05'!F70+'31.10.03'!F70+'33.10.08'!F70+'33.10.21'!F70+'33.10.30'!F70+'33.10.31'!F70+'36.10.50'!F70+'37.10.01'!F70+'39.10.01'!F70+'39.10.50'!F70+'40.10.15'!F70+'43.10.10'!F70+'43.10.14'!F70+'43.10.33'!F70+A!F70+B!F70</f>
        <v>10</v>
      </c>
      <c r="G70" s="621">
        <f>'30.10.05'!G70+'31.10.03'!G70+'33.10.08'!G70+'33.10.21'!G70+'33.10.30'!G70+'33.10.31'!G70+'36.10.50'!G70+'37.10.01'!G70+'39.10.01'!G70+'39.10.50'!G70+'40.10.15'!G70+'43.10.10'!G70+'43.10.14'!G70+'43.10.33'!G70+A!G70+B!G70</f>
        <v>10</v>
      </c>
      <c r="H70" s="621">
        <f>'30.10.05'!H70+'31.10.03'!H70+'33.10.08'!H70+'33.10.21'!H70+'33.10.30'!H70+'33.10.31'!H70+'36.10.50'!H70+'37.10.01'!H70+'39.10.01'!H70+'39.10.50'!H70+'40.10.15'!H70+'43.10.10'!H70+'43.10.14'!H70+'43.10.33'!H70+A!H70+B!H70</f>
        <v>0</v>
      </c>
      <c r="I70" s="621">
        <f>'30.10.05'!I70+'31.10.03'!I70+'33.10.08'!I70+'33.10.21'!I70+'33.10.30'!I70+'33.10.31'!I70+'36.10.50'!I70+'37.10.01'!I70+'39.10.01'!I70+'39.10.50'!I70+'40.10.15'!I70+'43.10.10'!I70+'43.10.14'!I70+'43.10.33'!I70+A!I70+B!I70</f>
        <v>0</v>
      </c>
      <c r="J70" s="623">
        <f>'30.10.05'!J70+'31.10.03'!J70+'33.10.08'!J70+'33.10.21'!J70+'33.10.30'!J70+'33.10.31'!J70+'36.10.50'!J70+'37.10.01'!J70+'39.10.01'!J70+'39.10.50'!J70+'40.10.15'!J70+'43.10.10'!J70+'43.10.14'!J70+'43.10.33'!J70+A!J70+B!J70</f>
        <v>0</v>
      </c>
      <c r="K70" s="623">
        <f>'30.10.05'!K70+'31.10.03'!K70+'33.10.08'!K70+'33.10.21'!K70+'33.10.30'!K70+'33.10.31'!K70+'36.10.50'!K70+'37.10.01'!K70+'39.10.01'!K70+'39.10.50'!K70+'40.10.15'!K70+'43.10.10'!K70+'43.10.14'!K70+'43.10.33'!K70+A!K70+B!K70</f>
        <v>0</v>
      </c>
      <c r="L70" s="623">
        <f>'30.10.05'!L70+'31.10.03'!L70+'33.10.08'!L70+'33.10.21'!L70+'33.10.30'!L70+'33.10.31'!L70+'36.10.50'!L70+'37.10.01'!L70+'39.10.01'!L70+'39.10.50'!L70+'40.10.15'!L70+'43.10.10'!L70+'43.10.14'!L70+'43.10.33'!L70+A!L70+B!L70</f>
        <v>0</v>
      </c>
    </row>
    <row r="71" spans="1:12" s="91" customFormat="1" ht="15" customHeight="1" x14ac:dyDescent="0.2">
      <c r="A71" s="629"/>
      <c r="B71" s="630" t="s">
        <v>461</v>
      </c>
      <c r="C71" s="625" t="s">
        <v>462</v>
      </c>
      <c r="D71" s="612">
        <f t="shared" si="0"/>
        <v>40</v>
      </c>
      <c r="E71" s="621"/>
      <c r="F71" s="621">
        <f>'30.10.05'!F71+'31.10.03'!F71+'33.10.08'!F71+'33.10.21'!F71+'33.10.30'!F71+'33.10.31'!F71+'36.10.50'!F71+'37.10.01'!F71+'39.10.01'!F71+'39.10.50'!F71+'40.10.15'!F71+'43.10.10'!F71+'43.10.14'!F71+'43.10.33'!F71+A!F71+B!F71</f>
        <v>20</v>
      </c>
      <c r="G71" s="621">
        <f>'30.10.05'!G71+'31.10.03'!G71+'33.10.08'!G71+'33.10.21'!G71+'33.10.30'!G71+'33.10.31'!G71+'36.10.50'!G71+'37.10.01'!G71+'39.10.01'!G71+'39.10.50'!G71+'40.10.15'!G71+'43.10.10'!G71+'43.10.14'!G71+'43.10.33'!G71+A!G71+B!G71</f>
        <v>20</v>
      </c>
      <c r="H71" s="621">
        <f>'30.10.05'!H71+'31.10.03'!H71+'33.10.08'!H71+'33.10.21'!H71+'33.10.30'!H71+'33.10.31'!H71+'36.10.50'!H71+'37.10.01'!H71+'39.10.01'!H71+'39.10.50'!H71+'40.10.15'!H71+'43.10.10'!H71+'43.10.14'!H71+'43.10.33'!H71+A!H71+B!H71</f>
        <v>0</v>
      </c>
      <c r="I71" s="621">
        <f>'30.10.05'!I71+'31.10.03'!I71+'33.10.08'!I71+'33.10.21'!I71+'33.10.30'!I71+'33.10.31'!I71+'36.10.50'!I71+'37.10.01'!I71+'39.10.01'!I71+'39.10.50'!I71+'40.10.15'!I71+'43.10.10'!I71+'43.10.14'!I71+'43.10.33'!I71+A!I71+B!I71</f>
        <v>0</v>
      </c>
      <c r="J71" s="623">
        <f>'30.10.05'!J71+'31.10.03'!J71+'33.10.08'!J71+'33.10.21'!J71+'33.10.30'!J71+'33.10.31'!J71+'36.10.50'!J71+'37.10.01'!J71+'39.10.01'!J71+'39.10.50'!J71+'40.10.15'!J71+'43.10.10'!J71+'43.10.14'!J71+'43.10.33'!J71+A!J71+B!J71</f>
        <v>0</v>
      </c>
      <c r="K71" s="623">
        <f>'30.10.05'!K71+'31.10.03'!K71+'33.10.08'!K71+'33.10.21'!K71+'33.10.30'!K71+'33.10.31'!K71+'36.10.50'!K71+'37.10.01'!K71+'39.10.01'!K71+'39.10.50'!K71+'40.10.15'!K71+'43.10.10'!K71+'43.10.14'!K71+'43.10.33'!K71+A!K71+B!K71</f>
        <v>0</v>
      </c>
      <c r="L71" s="623">
        <f>'30.10.05'!L71+'31.10.03'!L71+'33.10.08'!L71+'33.10.21'!L71+'33.10.30'!L71+'33.10.31'!L71+'36.10.50'!L71+'37.10.01'!L71+'39.10.01'!L71+'39.10.50'!L71+'40.10.15'!L71+'43.10.10'!L71+'43.10.14'!L71+'43.10.33'!L71+A!L71+B!L71</f>
        <v>0</v>
      </c>
    </row>
    <row r="72" spans="1:12" s="91" customFormat="1" ht="15" customHeight="1" x14ac:dyDescent="0.2">
      <c r="A72" s="629"/>
      <c r="B72" s="630" t="s">
        <v>469</v>
      </c>
      <c r="C72" s="625" t="s">
        <v>470</v>
      </c>
      <c r="D72" s="612">
        <f t="shared" si="0"/>
        <v>149</v>
      </c>
      <c r="E72" s="621"/>
      <c r="F72" s="621">
        <f>'30.10.05'!F72+'31.10.03'!F72+'33.10.08'!F72+'33.10.21'!F72+'33.10.30'!F72+'33.10.31'!F72+'36.10.50'!F72+'37.10.01'!F72+'39.10.01'!F72+'39.10.50'!F72+'40.10.15'!F72+'43.10.10'!F72+'43.10.14'!F72+'43.10.33'!F72+A!F72+B!F72</f>
        <v>47</v>
      </c>
      <c r="G72" s="621">
        <f>'30.10.05'!G72+'31.10.03'!G72+'33.10.08'!G72+'33.10.21'!G72+'33.10.30'!G72+'33.10.31'!G72+'36.10.50'!G72+'37.10.01'!G72+'39.10.01'!G72+'39.10.50'!G72+'40.10.15'!G72+'43.10.10'!G72+'43.10.14'!G72+'43.10.33'!G72+A!G72+B!G72</f>
        <v>40</v>
      </c>
      <c r="H72" s="621">
        <f>'30.10.05'!H72+'31.10.03'!H72+'33.10.08'!H72+'33.10.21'!H72+'33.10.30'!H72+'33.10.31'!H72+'36.10.50'!H72+'37.10.01'!H72+'39.10.01'!H72+'39.10.50'!H72+'40.10.15'!H72+'43.10.10'!H72+'43.10.14'!H72+'43.10.33'!H72+A!H72+B!H72</f>
        <v>37</v>
      </c>
      <c r="I72" s="621">
        <f>'30.10.05'!I72+'31.10.03'!I72+'33.10.08'!I72+'33.10.21'!I72+'33.10.30'!I72+'33.10.31'!I72+'36.10.50'!I72+'37.10.01'!I72+'39.10.01'!I72+'39.10.50'!I72+'40.10.15'!I72+'43.10.10'!I72+'43.10.14'!I72+'43.10.33'!I72+A!I72+B!I72</f>
        <v>25</v>
      </c>
      <c r="J72" s="623">
        <f>'30.10.05'!J72+'31.10.03'!J72+'33.10.08'!J72+'33.10.21'!J72+'33.10.30'!J72+'33.10.31'!J72+'36.10.50'!J72+'37.10.01'!J72+'39.10.01'!J72+'39.10.50'!J72+'40.10.15'!J72+'43.10.10'!J72+'43.10.14'!J72+'43.10.33'!J72+A!J72+B!J72</f>
        <v>0</v>
      </c>
      <c r="K72" s="623">
        <f>'30.10.05'!K72+'31.10.03'!K72+'33.10.08'!K72+'33.10.21'!K72+'33.10.30'!K72+'33.10.31'!K72+'36.10.50'!K72+'37.10.01'!K72+'39.10.01'!K72+'39.10.50'!K72+'40.10.15'!K72+'43.10.10'!K72+'43.10.14'!K72+'43.10.33'!K72+A!K72+B!K72</f>
        <v>0</v>
      </c>
      <c r="L72" s="623">
        <f>'30.10.05'!L72+'31.10.03'!L72+'33.10.08'!L72+'33.10.21'!L72+'33.10.30'!L72+'33.10.31'!L72+'36.10.50'!L72+'37.10.01'!L72+'39.10.01'!L72+'39.10.50'!L72+'40.10.15'!L72+'43.10.10'!L72+'43.10.14'!L72+'43.10.33'!L72+A!L72+B!L72</f>
        <v>0</v>
      </c>
    </row>
    <row r="73" spans="1:12" s="91" customFormat="1" ht="17.25" customHeight="1" x14ac:dyDescent="0.2">
      <c r="A73" s="646" t="s">
        <v>79</v>
      </c>
      <c r="B73" s="618"/>
      <c r="C73" s="619" t="s">
        <v>80</v>
      </c>
      <c r="D73" s="612">
        <f t="shared" si="0"/>
        <v>0</v>
      </c>
      <c r="E73" s="621"/>
      <c r="F73" s="621">
        <f>'30.10.05'!F73+'31.10.03'!F73+'33.10.08'!F73+'33.10.21'!F73+'33.10.30'!F73+'33.10.31'!F73+'36.10.50'!F73+'37.10.01'!F73+'39.10.01'!F73+'39.10.50'!F73+'40.10.15'!F73+'43.10.10'!F73+'43.10.14'!F73+A!F73+B!F73</f>
        <v>0</v>
      </c>
      <c r="G73" s="621">
        <f>'30.10.05'!G73+'31.10.03'!G73+'33.10.08'!G73+'33.10.21'!G73+'33.10.30'!G73+'33.10.31'!G73+'36.10.50'!G73+'37.10.01'!G73+'39.10.01'!G73+'39.10.50'!G73+'40.10.15'!G73+'43.10.10'!G73+'43.10.14'!G73+A!G73+B!G73</f>
        <v>0</v>
      </c>
      <c r="H73" s="621">
        <f>'30.10.05'!H73+'31.10.03'!H73+'33.10.08'!H73+'33.10.21'!H73+'33.10.30'!H73+'33.10.31'!H73+'36.10.50'!H73+'37.10.01'!H73+'39.10.01'!H73+'39.10.50'!H73+'40.10.15'!H73+'43.10.10'!H73+'43.10.14'!H73+A!H73+B!H73</f>
        <v>0</v>
      </c>
      <c r="I73" s="621">
        <f>'30.10.05'!I73+'31.10.03'!I73+'33.10.08'!I73+'33.10.21'!I73+'33.10.30'!I73+'33.10.31'!I73+'36.10.50'!I73+'37.10.01'!I73+'39.10.01'!I73+'39.10.50'!I73+'40.10.15'!I73+'43.10.10'!I73+'43.10.14'!I73+A!I73+B!I73</f>
        <v>0</v>
      </c>
      <c r="J73" s="623">
        <f>'30.10.05'!J73+'31.10.03'!J73+'33.10.08'!J73+'33.10.21'!J73+'33.10.30'!J73+'33.10.31'!J73+'36.10.50'!J73+'37.10.01'!J73+'39.10.01'!J73+'39.10.50'!J73+'40.10.15'!J73+'43.10.10'!J73+'43.10.14'!J73+A!J73+B!J73</f>
        <v>0</v>
      </c>
      <c r="K73" s="623">
        <f>'30.10.05'!K73+'31.10.03'!K73+'33.10.08'!K73+'33.10.21'!K73+'33.10.30'!K73+'33.10.31'!K73+'36.10.50'!K73+'37.10.01'!K73+'39.10.01'!K73+'39.10.50'!K73+'40.10.15'!K73+'43.10.10'!K73+'43.10.14'!K73+A!K73+B!K73</f>
        <v>0</v>
      </c>
      <c r="L73" s="623">
        <f>'30.10.05'!L73+'31.10.03'!L73+'33.10.08'!L73+'33.10.21'!L73+'33.10.30'!L73+'33.10.31'!L73+'36.10.50'!L73+'37.10.01'!L73+'39.10.01'!L73+'39.10.50'!L73+'40.10.15'!L73+'43.10.10'!L73+'43.10.14'!L73+A!L73+B!L73</f>
        <v>0</v>
      </c>
    </row>
    <row r="74" spans="1:12" s="91" customFormat="1" ht="17.25" customHeight="1" x14ac:dyDescent="0.2">
      <c r="A74" s="629"/>
      <c r="B74" s="630" t="s">
        <v>81</v>
      </c>
      <c r="C74" s="625" t="s">
        <v>82</v>
      </c>
      <c r="D74" s="612">
        <f t="shared" si="0"/>
        <v>0</v>
      </c>
      <c r="E74" s="621"/>
      <c r="F74" s="621">
        <f>'30.10.05'!F74+'31.10.03'!F74+'33.10.08'!F74+'33.10.21'!F74+'33.10.30'!F74+'33.10.31'!F74+'36.10.50'!F74+'37.10.01'!F74+'39.10.01'!F74+'39.10.50'!F74+'40.10.15'!F74+'43.10.10'!F74+'43.10.14'!F74+'43.10.33'!F74+A!F74+B!F74</f>
        <v>0</v>
      </c>
      <c r="G74" s="621">
        <f>'30.10.05'!G74+'31.10.03'!G74+'33.10.08'!G74+'33.10.21'!G74+'33.10.30'!G74+'33.10.31'!G74+'36.10.50'!G74+'37.10.01'!G74+'39.10.01'!G74+'39.10.50'!G74+'40.10.15'!G74+'43.10.10'!G74+'43.10.14'!G74+'43.10.33'!G74+A!G74+B!G74</f>
        <v>0</v>
      </c>
      <c r="H74" s="621">
        <f>'30.10.05'!H74+'31.10.03'!H74+'33.10.08'!H74+'33.10.21'!H74+'33.10.30'!H74+'33.10.31'!H74+'36.10.50'!H74+'37.10.01'!H74+'39.10.01'!H74+'39.10.50'!H74+'40.10.15'!H74+'43.10.10'!H74+'43.10.14'!H74+'43.10.33'!H74+A!H74+B!H74</f>
        <v>0</v>
      </c>
      <c r="I74" s="621">
        <f>'30.10.05'!I74+'31.10.03'!I74+'33.10.08'!I74+'33.10.21'!I74+'33.10.30'!I74+'33.10.31'!I74+'36.10.50'!I74+'37.10.01'!I74+'39.10.01'!I74+'39.10.50'!I74+'40.10.15'!I74+'43.10.10'!I74+'43.10.14'!I74+'43.10.33'!I74+A!I74+B!I74</f>
        <v>0</v>
      </c>
      <c r="J74" s="623">
        <f>'30.10.05'!J74+'31.10.03'!J74+'33.10.08'!J74+'33.10.21'!J74+'33.10.30'!J74+'33.10.31'!J74+'36.10.50'!J74+'37.10.01'!J74+'39.10.01'!J74+'39.10.50'!J74+'40.10.15'!J74+'43.10.10'!J74+'43.10.14'!J74+'43.10.33'!J74+A!J74+B!J74</f>
        <v>0</v>
      </c>
      <c r="K74" s="623">
        <f>'30.10.05'!K74+'31.10.03'!K74+'33.10.08'!K74+'33.10.21'!K74+'33.10.30'!K74+'33.10.31'!K74+'36.10.50'!K74+'37.10.01'!K74+'39.10.01'!K74+'39.10.50'!K74+'40.10.15'!K74+'43.10.10'!K74+'43.10.14'!K74+'43.10.33'!K74+A!K74+B!K74</f>
        <v>0</v>
      </c>
      <c r="L74" s="623">
        <f>'30.10.05'!L74+'31.10.03'!L74+'33.10.08'!L74+'33.10.21'!L74+'33.10.30'!L74+'33.10.31'!L74+'36.10.50'!L74+'37.10.01'!L74+'39.10.01'!L74+'39.10.50'!L74+'40.10.15'!L74+'43.10.10'!L74+'43.10.14'!L74+'43.10.33'!L74+A!L74+B!L74</f>
        <v>0</v>
      </c>
    </row>
    <row r="75" spans="1:12" s="91" customFormat="1" ht="17.25" customHeight="1" x14ac:dyDescent="0.2">
      <c r="A75" s="629"/>
      <c r="B75" s="630" t="s">
        <v>83</v>
      </c>
      <c r="C75" s="625" t="s">
        <v>84</v>
      </c>
      <c r="D75" s="612">
        <f t="shared" si="0"/>
        <v>0</v>
      </c>
      <c r="E75" s="621"/>
      <c r="F75" s="621">
        <f>'30.10.05'!F75+'31.10.03'!F75+'33.10.08'!F75+'33.10.21'!F75+'33.10.30'!F75+'33.10.31'!F75+'36.10.50'!F75+'37.10.01'!F75+'39.10.01'!F75+'39.10.50'!F75+'40.10.15'!F75+'43.10.10'!F75+'43.10.14'!F75+'43.10.33'!F75+A!F75+B!F75</f>
        <v>0</v>
      </c>
      <c r="G75" s="621">
        <f>'30.10.05'!G75+'31.10.03'!G75+'33.10.08'!G75+'33.10.21'!G75+'33.10.30'!G75+'33.10.31'!G75+'36.10.50'!G75+'37.10.01'!G75+'39.10.01'!G75+'39.10.50'!G75+'40.10.15'!G75+'43.10.10'!G75+'43.10.14'!G75+'43.10.33'!G75+A!G75+B!G75</f>
        <v>0</v>
      </c>
      <c r="H75" s="621">
        <f>'30.10.05'!H75+'31.10.03'!H75+'33.10.08'!H75+'33.10.21'!H75+'33.10.30'!H75+'33.10.31'!H75+'36.10.50'!H75+'37.10.01'!H75+'39.10.01'!H75+'39.10.50'!H75+'40.10.15'!H75+'43.10.10'!H75+'43.10.14'!H75+'43.10.33'!H75+A!H75+B!H75</f>
        <v>0</v>
      </c>
      <c r="I75" s="621">
        <f>'30.10.05'!I75+'31.10.03'!I75+'33.10.08'!I75+'33.10.21'!I75+'33.10.30'!I75+'33.10.31'!I75+'36.10.50'!I75+'37.10.01'!I75+'39.10.01'!I75+'39.10.50'!I75+'40.10.15'!I75+'43.10.10'!I75+'43.10.14'!I75+'43.10.33'!I75+A!I75+B!I75</f>
        <v>0</v>
      </c>
      <c r="J75" s="623">
        <f>'30.10.05'!J75+'31.10.03'!J75+'33.10.08'!J75+'33.10.21'!J75+'33.10.30'!J75+'33.10.31'!J75+'36.10.50'!J75+'37.10.01'!J75+'39.10.01'!J75+'39.10.50'!J75+'40.10.15'!J75+'43.10.10'!J75+'43.10.14'!J75+'43.10.33'!J75+A!J75+B!J75</f>
        <v>0</v>
      </c>
      <c r="K75" s="623">
        <f>'30.10.05'!K75+'31.10.03'!K75+'33.10.08'!K75+'33.10.21'!K75+'33.10.30'!K75+'33.10.31'!K75+'36.10.50'!K75+'37.10.01'!K75+'39.10.01'!K75+'39.10.50'!K75+'40.10.15'!K75+'43.10.10'!K75+'43.10.14'!K75+'43.10.33'!K75+A!K75+B!K75</f>
        <v>0</v>
      </c>
      <c r="L75" s="623">
        <f>'30.10.05'!L75+'31.10.03'!L75+'33.10.08'!L75+'33.10.21'!L75+'33.10.30'!L75+'33.10.31'!L75+'36.10.50'!L75+'37.10.01'!L75+'39.10.01'!L75+'39.10.50'!L75+'40.10.15'!L75+'43.10.10'!L75+'43.10.14'!L75+'43.10.33'!L75+A!L75+B!L75</f>
        <v>0</v>
      </c>
    </row>
    <row r="76" spans="1:12" s="91" customFormat="1" ht="15.6" customHeight="1" x14ac:dyDescent="0.2">
      <c r="A76" s="951" t="s">
        <v>85</v>
      </c>
      <c r="B76" s="951"/>
      <c r="C76" s="619" t="s">
        <v>128</v>
      </c>
      <c r="D76" s="612">
        <f t="shared" si="0"/>
        <v>35</v>
      </c>
      <c r="E76" s="621"/>
      <c r="F76" s="621">
        <f>'30.10.05'!F76+'31.10.03'!F76+'33.10.08'!F76+'33.10.21'!F76+'33.10.30'!F76+'33.10.31'!F76+'36.10.50'!F76+'37.10.01'!F76+'39.10.01'!F76+'39.10.50'!F76+'40.10.15'!F76+'43.10.10'!F76+'43.10.14'!F76+'43.10.33'!F76+A!F76+B!F76</f>
        <v>10</v>
      </c>
      <c r="G76" s="621">
        <f>'30.10.05'!G76+'31.10.03'!G76+'33.10.08'!G76+'33.10.21'!G76+'33.10.30'!G76+'33.10.31'!G76+'36.10.50'!G76+'37.10.01'!G76+'39.10.01'!G76+'39.10.50'!G76+'40.10.15'!G76+'43.10.10'!G76+'43.10.14'!G76+'43.10.33'!G76+A!G76+B!G76</f>
        <v>10</v>
      </c>
      <c r="H76" s="621">
        <f>'30.10.05'!H76+'31.10.03'!H76+'33.10.08'!H76+'33.10.21'!H76+'33.10.30'!H76+'33.10.31'!H76+'36.10.50'!H76+'37.10.01'!H76+'39.10.01'!H76+'39.10.50'!H76+'40.10.15'!H76+'43.10.10'!H76+'43.10.14'!H76+'43.10.33'!H76+A!H76+B!H76</f>
        <v>15</v>
      </c>
      <c r="I76" s="621">
        <f>'30.10.05'!I76+'31.10.03'!I76+'33.10.08'!I76+'33.10.21'!I76+'33.10.30'!I76+'33.10.31'!I76+'36.10.50'!I76+'37.10.01'!I76+'39.10.01'!I76+'39.10.50'!I76+'40.10.15'!I76+'43.10.10'!I76+'43.10.14'!I76+'43.10.33'!I76+A!I76+B!I76</f>
        <v>0</v>
      </c>
      <c r="J76" s="623">
        <f>'30.10.05'!J76+'31.10.03'!J76+'33.10.08'!J76+'33.10.21'!J76+'33.10.30'!J76+'33.10.31'!J76+'36.10.50'!J76+'37.10.01'!J76+'39.10.01'!J76+'39.10.50'!J76+'40.10.15'!J76+'43.10.10'!J76+'43.10.14'!J76+'43.10.33'!J76+A!J76+B!J76</f>
        <v>0</v>
      </c>
      <c r="K76" s="623">
        <f>'30.10.05'!K76+'31.10.03'!K76+'33.10.08'!K76+'33.10.21'!K76+'33.10.30'!K76+'33.10.31'!K76+'36.10.50'!K76+'37.10.01'!K76+'39.10.01'!K76+'39.10.50'!K76+'40.10.15'!K76+'43.10.10'!K76+'43.10.14'!K76+'43.10.33'!K76+A!K76+B!K76</f>
        <v>0</v>
      </c>
      <c r="L76" s="623">
        <f>'30.10.05'!L76+'31.10.03'!L76+'33.10.08'!L76+'33.10.21'!L76+'33.10.30'!L76+'33.10.31'!L76+'36.10.50'!L76+'37.10.01'!L76+'39.10.01'!L76+'39.10.50'!L76+'40.10.15'!L76+'43.10.10'!L76+'43.10.14'!L76+'43.10.33'!L76+A!L76+B!L76</f>
        <v>0</v>
      </c>
    </row>
    <row r="77" spans="1:12" s="91" customFormat="1" ht="15.6" customHeight="1" x14ac:dyDescent="0.2">
      <c r="A77" s="951" t="s">
        <v>129</v>
      </c>
      <c r="B77" s="951"/>
      <c r="C77" s="619" t="s">
        <v>86</v>
      </c>
      <c r="D77" s="612">
        <f t="shared" si="0"/>
        <v>0</v>
      </c>
      <c r="E77" s="621"/>
      <c r="F77" s="621">
        <f>'30.10.05'!F77+'31.10.03'!F77+'33.10.08'!F77+'33.10.21'!F77+'33.10.30'!F77+'33.10.31'!F77+'36.10.50'!F77+'37.10.01'!F77+'39.10.01'!F77+'39.10.50'!F77+'40.10.15'!F77+'43.10.10'!F77+'43.10.14'!F77+'43.10.33'!F77+A!F77+B!F77</f>
        <v>0</v>
      </c>
      <c r="G77" s="621">
        <f>'30.10.05'!G77+'31.10.03'!G77+'33.10.08'!G77+'33.10.21'!G77+'33.10.30'!G77+'33.10.31'!G77+'36.10.50'!G77+'37.10.01'!G77+'39.10.01'!G77+'39.10.50'!G77+'40.10.15'!G77+'43.10.10'!G77+'43.10.14'!G77+'43.10.33'!G77+A!G77+B!G77</f>
        <v>0</v>
      </c>
      <c r="H77" s="621">
        <f>'30.10.05'!H77+'31.10.03'!H77+'33.10.08'!H77+'33.10.21'!H77+'33.10.30'!H77+'33.10.31'!H77+'36.10.50'!H77+'37.10.01'!H77+'39.10.01'!H77+'39.10.50'!H77+'40.10.15'!H77+'43.10.10'!H77+'43.10.14'!H77+'43.10.33'!H77+A!H77+B!H77</f>
        <v>0</v>
      </c>
      <c r="I77" s="621">
        <f>'30.10.05'!I77+'31.10.03'!I77+'33.10.08'!I77+'33.10.21'!I77+'33.10.30'!I77+'33.10.31'!I77+'36.10.50'!I77+'37.10.01'!I77+'39.10.01'!I77+'39.10.50'!I77+'40.10.15'!I77+'43.10.10'!I77+'43.10.14'!I77+'43.10.33'!I77+A!I77+B!I77</f>
        <v>0</v>
      </c>
      <c r="J77" s="623">
        <f>'30.10.05'!J77+'31.10.03'!J77+'33.10.08'!J77+'33.10.21'!J77+'33.10.30'!J77+'33.10.31'!J77+'36.10.50'!J77+'37.10.01'!J77+'39.10.01'!J77+'39.10.50'!J77+'40.10.15'!J77+'43.10.10'!J77+'43.10.14'!J77+'43.10.33'!J77+A!J77+B!J77</f>
        <v>0</v>
      </c>
      <c r="K77" s="623">
        <f>'30.10.05'!K77+'31.10.03'!K77+'33.10.08'!K77+'33.10.21'!K77+'33.10.30'!K77+'33.10.31'!K77+'36.10.50'!K77+'37.10.01'!K77+'39.10.01'!K77+'39.10.50'!K77+'40.10.15'!K77+'43.10.10'!K77+'43.10.14'!K77+'43.10.33'!K77+A!K77+B!K77</f>
        <v>0</v>
      </c>
      <c r="L77" s="623">
        <f>'30.10.05'!L77+'31.10.03'!L77+'33.10.08'!L77+'33.10.21'!L77+'33.10.30'!L77+'33.10.31'!L77+'36.10.50'!L77+'37.10.01'!L77+'39.10.01'!L77+'39.10.50'!L77+'40.10.15'!L77+'43.10.10'!L77+'43.10.14'!L77+'43.10.33'!L77+A!L77+B!L77</f>
        <v>0</v>
      </c>
    </row>
    <row r="78" spans="1:12" s="91" customFormat="1" ht="15.6" customHeight="1" x14ac:dyDescent="0.2">
      <c r="A78" s="629" t="s">
        <v>102</v>
      </c>
      <c r="B78" s="618"/>
      <c r="C78" s="619" t="s">
        <v>103</v>
      </c>
      <c r="D78" s="612">
        <f t="shared" ref="D78:D103" si="11">F78+G78+H78+I78</f>
        <v>0</v>
      </c>
      <c r="E78" s="621"/>
      <c r="F78" s="621">
        <f>'30.10.05'!F78+'31.10.03'!F78+'33.10.08'!F78+'33.10.21'!F78+'33.10.30'!F78+'33.10.31'!F78+'36.10.50'!F78+'37.10.01'!F78+'39.10.01'!F78+'39.10.50'!F78+'40.10.15'!F78+'43.10.10'!F78+'43.10.14'!F78+'43.10.33'!F78+A!F78+B!F78</f>
        <v>0</v>
      </c>
      <c r="G78" s="621">
        <f>'30.10.05'!G78+'31.10.03'!G78+'33.10.08'!G78+'33.10.21'!G78+'33.10.30'!G78+'33.10.31'!G78+'36.10.50'!G78+'37.10.01'!G78+'39.10.01'!G78+'39.10.50'!G78+'40.10.15'!G78+'43.10.10'!G78+'43.10.14'!G78+'43.10.33'!G78+A!G78+B!G78</f>
        <v>0</v>
      </c>
      <c r="H78" s="621">
        <f>'30.10.05'!H78+'31.10.03'!H78+'33.10.08'!H78+'33.10.21'!H78+'33.10.30'!H78+'33.10.31'!H78+'36.10.50'!H78+'37.10.01'!H78+'39.10.01'!H78+'39.10.50'!H78+'40.10.15'!H78+'43.10.10'!H78+'43.10.14'!H78+'43.10.33'!H78+A!H78+B!H78</f>
        <v>0</v>
      </c>
      <c r="I78" s="621">
        <f>'30.10.05'!I78+'31.10.03'!I78+'33.10.08'!I78+'33.10.21'!I78+'33.10.30'!I78+'33.10.31'!I78+'36.10.50'!I78+'37.10.01'!I78+'39.10.01'!I78+'39.10.50'!I78+'40.10.15'!I78+'43.10.10'!I78+'43.10.14'!I78+'43.10.33'!I78+A!I78+B!I78</f>
        <v>0</v>
      </c>
      <c r="J78" s="623">
        <f>'30.10.05'!J78+'31.10.03'!J78+'33.10.08'!J78+'33.10.21'!J78+'33.10.30'!J78+'33.10.31'!J78+'36.10.50'!J78+'37.10.01'!J78+'39.10.01'!J78+'39.10.50'!J78+'40.10.15'!J78+'43.10.10'!J78+'43.10.14'!J78+'43.10.33'!J78+A!J78+B!J78</f>
        <v>0</v>
      </c>
      <c r="K78" s="623">
        <f>'30.10.05'!K78+'31.10.03'!K78+'33.10.08'!K78+'33.10.21'!K78+'33.10.30'!K78+'33.10.31'!K78+'36.10.50'!K78+'37.10.01'!K78+'39.10.01'!K78+'39.10.50'!K78+'40.10.15'!K78+'43.10.10'!K78+'43.10.14'!K78+'43.10.33'!K78+A!K78+B!K78</f>
        <v>0</v>
      </c>
      <c r="L78" s="623">
        <f>'30.10.05'!L78+'31.10.03'!L78+'33.10.08'!L78+'33.10.21'!L78+'33.10.30'!L78+'33.10.31'!L78+'36.10.50'!L78+'37.10.01'!L78+'39.10.01'!L78+'39.10.50'!L78+'40.10.15'!L78+'43.10.10'!L78+'43.10.14'!L78+'43.10.33'!L78+A!L78+B!L78</f>
        <v>0</v>
      </c>
    </row>
    <row r="79" spans="1:12" s="91" customFormat="1" ht="15.6" customHeight="1" x14ac:dyDescent="0.2">
      <c r="A79" s="629" t="s">
        <v>104</v>
      </c>
      <c r="B79" s="618"/>
      <c r="C79" s="619" t="s">
        <v>105</v>
      </c>
      <c r="D79" s="612">
        <f t="shared" si="11"/>
        <v>0</v>
      </c>
      <c r="E79" s="621"/>
      <c r="F79" s="621">
        <f>'30.10.05'!F79+'31.10.03'!F79+'33.10.08'!F79+'33.10.21'!F79+'33.10.30'!F79+'33.10.31'!F79+'36.10.50'!F79+'37.10.01'!F79+'39.10.01'!F79+'39.10.50'!F79+'40.10.15'!F79+'43.10.10'!F79+'43.10.14'!F79+'43.10.33'!F79+A!F79+B!F79</f>
        <v>0</v>
      </c>
      <c r="G79" s="621">
        <f>'30.10.05'!G79+'31.10.03'!G79+'33.10.08'!G79+'33.10.21'!G79+'33.10.30'!G79+'33.10.31'!G79+'36.10.50'!G79+'37.10.01'!G79+'39.10.01'!G79+'39.10.50'!G79+'40.10.15'!G79+'43.10.10'!G79+'43.10.14'!G79+'43.10.33'!G79+A!G79+B!G79</f>
        <v>0</v>
      </c>
      <c r="H79" s="621">
        <f>'30.10.05'!H79+'31.10.03'!H79+'33.10.08'!H79+'33.10.21'!H79+'33.10.30'!H79+'33.10.31'!H79+'36.10.50'!H79+'37.10.01'!H79+'39.10.01'!H79+'39.10.50'!H79+'40.10.15'!H79+'43.10.10'!H79+'43.10.14'!H79+'43.10.33'!H79+A!H79+B!H79</f>
        <v>0</v>
      </c>
      <c r="I79" s="621">
        <f>'30.10.05'!I79+'31.10.03'!I79+'33.10.08'!I79+'33.10.21'!I79+'33.10.30'!I79+'33.10.31'!I79+'36.10.50'!I79+'37.10.01'!I79+'39.10.01'!I79+'39.10.50'!I79+'40.10.15'!I79+'43.10.10'!I79+'43.10.14'!I79+'43.10.33'!I79+A!I79+B!I79</f>
        <v>0</v>
      </c>
      <c r="J79" s="623">
        <f>'30.10.05'!J79+'31.10.03'!J79+'33.10.08'!J79+'33.10.21'!J79+'33.10.30'!J79+'33.10.31'!J79+'36.10.50'!J79+'37.10.01'!J79+'39.10.01'!J79+'39.10.50'!J79+'40.10.15'!J79+'43.10.10'!J79+'43.10.14'!J79+'43.10.33'!J79+A!J79+B!J79</f>
        <v>0</v>
      </c>
      <c r="K79" s="623">
        <f>'30.10.05'!K79+'31.10.03'!K79+'33.10.08'!K79+'33.10.21'!K79+'33.10.30'!K79+'33.10.31'!K79+'36.10.50'!K79+'37.10.01'!K79+'39.10.01'!K79+'39.10.50'!K79+'40.10.15'!K79+'43.10.10'!K79+'43.10.14'!K79+'43.10.33'!K79+A!K79+B!K79</f>
        <v>0</v>
      </c>
      <c r="L79" s="623">
        <f>'30.10.05'!L79+'31.10.03'!L79+'33.10.08'!L79+'33.10.21'!L79+'33.10.30'!L79+'33.10.31'!L79+'36.10.50'!L79+'37.10.01'!L79+'39.10.01'!L79+'39.10.50'!L79+'40.10.15'!L79+'43.10.10'!L79+'43.10.14'!L79+'43.10.33'!L79+A!L79+B!L79</f>
        <v>0</v>
      </c>
    </row>
    <row r="80" spans="1:12" s="91" customFormat="1" ht="15.6" customHeight="1" x14ac:dyDescent="0.2">
      <c r="A80" s="629" t="s">
        <v>106</v>
      </c>
      <c r="B80" s="618"/>
      <c r="C80" s="619" t="s">
        <v>107</v>
      </c>
      <c r="D80" s="612">
        <f t="shared" si="11"/>
        <v>50</v>
      </c>
      <c r="E80" s="621"/>
      <c r="F80" s="621">
        <f>'30.10.05'!F80+'31.10.03'!F80+'33.10.08'!F80+'33.10.21'!F80+'33.10.30'!F80+'33.10.31'!F80+'36.10.50'!F80+'37.10.01'!F80+'39.10.01'!F80+'39.10.50'!F80+'40.10.15'!F80+'43.10.10'!F80+'43.10.14'!F80+'43.10.33'!F80+A!F80+B!F80</f>
        <v>50</v>
      </c>
      <c r="G80" s="621">
        <f>'30.10.05'!G80+'31.10.03'!G80+'33.10.08'!G80+'33.10.21'!G80+'33.10.30'!G80+'33.10.31'!G80+'36.10.50'!G80+'37.10.01'!G80+'39.10.01'!G80+'39.10.50'!G80+'40.10.15'!G80+'43.10.10'!G80+'43.10.14'!G80+'43.10.33'!G80+A!G80+B!G80</f>
        <v>0</v>
      </c>
      <c r="H80" s="621">
        <f>'30.10.05'!H80+'31.10.03'!H80+'33.10.08'!H80+'33.10.21'!H80+'33.10.30'!H80+'33.10.31'!H80+'36.10.50'!H80+'37.10.01'!H80+'39.10.01'!H80+'39.10.50'!H80+'40.10.15'!H80+'43.10.10'!H80+'43.10.14'!H80+'43.10.33'!H80+A!H80+B!H80</f>
        <v>0</v>
      </c>
      <c r="I80" s="621">
        <f>'30.10.05'!I80+'31.10.03'!I80+'33.10.08'!I80+'33.10.21'!I80+'33.10.30'!I80+'33.10.31'!I80+'36.10.50'!I80+'37.10.01'!I80+'39.10.01'!I80+'39.10.50'!I80+'40.10.15'!I80+'43.10.10'!I80+'43.10.14'!I80+'43.10.33'!I80+A!I80+B!I80</f>
        <v>0</v>
      </c>
      <c r="J80" s="623">
        <f>'30.10.05'!J80+'31.10.03'!J80+'33.10.08'!J80+'33.10.21'!J80+'33.10.30'!J80+'33.10.31'!J80+'36.10.50'!J80+'37.10.01'!J80+'39.10.01'!J80+'39.10.50'!J80+'40.10.15'!J80+'43.10.10'!J80+'43.10.14'!J80+'43.10.33'!J80+A!J80+B!J80</f>
        <v>0</v>
      </c>
      <c r="K80" s="623">
        <f>'30.10.05'!K80+'31.10.03'!K80+'33.10.08'!K80+'33.10.21'!K80+'33.10.30'!K80+'33.10.31'!K80+'36.10.50'!K80+'37.10.01'!K80+'39.10.01'!K80+'39.10.50'!K80+'40.10.15'!K80+'43.10.10'!K80+'43.10.14'!K80+'43.10.33'!K80+A!K80+B!K80</f>
        <v>0</v>
      </c>
      <c r="L80" s="623">
        <f>'30.10.05'!L80+'31.10.03'!L80+'33.10.08'!L80+'33.10.21'!L80+'33.10.30'!L80+'33.10.31'!L80+'36.10.50'!L80+'37.10.01'!L80+'39.10.01'!L80+'39.10.50'!L80+'40.10.15'!L80+'43.10.10'!L80+'43.10.14'!L80+'43.10.33'!L80+A!L80+B!L80</f>
        <v>0</v>
      </c>
    </row>
    <row r="81" spans="1:12" s="91" customFormat="1" ht="15.6" customHeight="1" x14ac:dyDescent="0.2">
      <c r="A81" s="629" t="s">
        <v>298</v>
      </c>
      <c r="B81" s="618"/>
      <c r="C81" s="619" t="s">
        <v>299</v>
      </c>
      <c r="D81" s="612">
        <f t="shared" si="11"/>
        <v>35</v>
      </c>
      <c r="E81" s="621"/>
      <c r="F81" s="621">
        <f>'30.10.05'!F81+'31.10.03'!F81+'33.10.08'!F81+'33.10.21'!F81+'33.10.30'!F81+'33.10.31'!F81+'36.10.50'!F81+'37.10.01'!F81+'39.10.01'!F81+'39.10.50'!F81+'40.10.15'!F81+'43.10.10'!F81+'43.10.14'!F81+'43.10.33'!F81+A!F81+B!F81</f>
        <v>25</v>
      </c>
      <c r="G81" s="621">
        <f>'30.10.05'!G81+'31.10.03'!G81+'33.10.08'!G81+'33.10.21'!G81+'33.10.30'!G81+'33.10.31'!G81+'36.10.50'!G81+'37.10.01'!G81+'39.10.01'!G81+'39.10.50'!G81+'40.10.15'!G81+'43.10.10'!G81+'43.10.14'!G81+'43.10.33'!G81+A!G81+B!G81</f>
        <v>10</v>
      </c>
      <c r="H81" s="621">
        <f>'30.10.05'!H81+'31.10.03'!H81+'33.10.08'!H81+'33.10.21'!H81+'33.10.30'!H81+'33.10.31'!H81+'36.10.50'!H81+'37.10.01'!H81+'39.10.01'!H81+'39.10.50'!H81+'40.10.15'!H81+'43.10.10'!H81+'43.10.14'!H81+'43.10.33'!H81+A!H81+B!H81</f>
        <v>0</v>
      </c>
      <c r="I81" s="621">
        <f>'30.10.05'!I81+'31.10.03'!I81+'33.10.08'!I81+'33.10.21'!I81+'33.10.30'!I81+'33.10.31'!I81+'36.10.50'!I81+'37.10.01'!I81+'39.10.01'!I81+'39.10.50'!I81+'40.10.15'!I81+'43.10.10'!I81+'43.10.14'!I81+'43.10.33'!I81+A!I81+B!I81</f>
        <v>0</v>
      </c>
      <c r="J81" s="623">
        <f>'30.10.05'!J81+'31.10.03'!J81+'33.10.08'!J81+'33.10.21'!J81+'33.10.30'!J81+'33.10.31'!J81+'36.10.50'!J81+'37.10.01'!J81+'39.10.01'!J81+'39.10.50'!J81+'40.10.15'!J81+'43.10.10'!J81+'43.10.14'!J81+'43.10.33'!J81+A!J81+B!J81</f>
        <v>0</v>
      </c>
      <c r="K81" s="623">
        <f>'30.10.05'!K81+'31.10.03'!K81+'33.10.08'!K81+'33.10.21'!K81+'33.10.30'!K81+'33.10.31'!K81+'36.10.50'!K81+'37.10.01'!K81+'39.10.01'!K81+'39.10.50'!K81+'40.10.15'!K81+'43.10.10'!K81+'43.10.14'!K81+'43.10.33'!K81+A!K81+B!K81</f>
        <v>0</v>
      </c>
      <c r="L81" s="623">
        <f>'30.10.05'!L81+'31.10.03'!L81+'33.10.08'!L81+'33.10.21'!L81+'33.10.30'!L81+'33.10.31'!L81+'36.10.50'!L81+'37.10.01'!L81+'39.10.01'!L81+'39.10.50'!L81+'40.10.15'!L81+'43.10.10'!L81+'43.10.14'!L81+'43.10.33'!L81+A!L81+B!L81</f>
        <v>0</v>
      </c>
    </row>
    <row r="82" spans="1:12" s="91" customFormat="1" ht="15.75" customHeight="1" x14ac:dyDescent="0.2">
      <c r="A82" s="950" t="s">
        <v>302</v>
      </c>
      <c r="B82" s="950"/>
      <c r="C82" s="619" t="s">
        <v>303</v>
      </c>
      <c r="D82" s="612">
        <f t="shared" si="11"/>
        <v>0</v>
      </c>
      <c r="E82" s="621"/>
      <c r="F82" s="621">
        <f>'30.10.05'!F82+'31.10.03'!F82+'33.10.08'!F82+'33.10.21'!F82+'33.10.30'!F82+'33.10.31'!F82+'36.10.50'!F82+'37.10.01'!F82+'39.10.01'!F82+'39.10.50'!F82+'40.10.15'!F82+'43.10.10'!F82+'43.10.14'!F82+'43.10.33'!F82+A!F82+B!F82</f>
        <v>0</v>
      </c>
      <c r="G82" s="621">
        <f>'30.10.05'!G82+'31.10.03'!G82+'33.10.08'!G82+'33.10.21'!G82+'33.10.30'!G82+'33.10.31'!G82+'36.10.50'!G82+'37.10.01'!G82+'39.10.01'!G82+'39.10.50'!G82+'40.10.15'!G82+'43.10.10'!G82+'43.10.14'!G82+'43.10.33'!G82+A!G82+B!G82</f>
        <v>0</v>
      </c>
      <c r="H82" s="621">
        <f>'30.10.05'!H82+'31.10.03'!H82+'33.10.08'!H82+'33.10.21'!H82+'33.10.30'!H82+'33.10.31'!H82+'36.10.50'!H82+'37.10.01'!H82+'39.10.01'!H82+'39.10.50'!H82+'40.10.15'!H82+'43.10.10'!H82+'43.10.14'!H82+'43.10.33'!H82+A!H82+B!H82</f>
        <v>0</v>
      </c>
      <c r="I82" s="621">
        <f>'30.10.05'!I82+'31.10.03'!I82+'33.10.08'!I82+'33.10.21'!I82+'33.10.30'!I82+'33.10.31'!I82+'36.10.50'!I82+'37.10.01'!I82+'39.10.01'!I82+'39.10.50'!I82+'40.10.15'!I82+'43.10.10'!I82+'43.10.14'!I82+'43.10.33'!I82+A!I82+B!I82</f>
        <v>0</v>
      </c>
      <c r="J82" s="623">
        <f>'30.10.05'!J82+'31.10.03'!J82+'33.10.08'!J82+'33.10.21'!J82+'33.10.30'!J82+'33.10.31'!J82+'36.10.50'!J82+'37.10.01'!J82+'39.10.01'!J82+'39.10.50'!J82+'40.10.15'!J82+'43.10.10'!J82+'43.10.14'!J82+'43.10.33'!J82+A!J82+B!J82</f>
        <v>0</v>
      </c>
      <c r="K82" s="623">
        <f>'30.10.05'!K82+'31.10.03'!K82+'33.10.08'!K82+'33.10.21'!K82+'33.10.30'!K82+'33.10.31'!K82+'36.10.50'!K82+'37.10.01'!K82+'39.10.01'!K82+'39.10.50'!K82+'40.10.15'!K82+'43.10.10'!K82+'43.10.14'!K82+'43.10.33'!K82+A!K82+B!K82</f>
        <v>0</v>
      </c>
      <c r="L82" s="623">
        <f>'30.10.05'!L82+'31.10.03'!L82+'33.10.08'!L82+'33.10.21'!L82+'33.10.30'!L82+'33.10.31'!L82+'36.10.50'!L82+'37.10.01'!L82+'39.10.01'!L82+'39.10.50'!L82+'40.10.15'!L82+'43.10.10'!L82+'43.10.14'!L82+'43.10.33'!L82+A!L82+B!L82</f>
        <v>0</v>
      </c>
    </row>
    <row r="83" spans="1:12" s="91" customFormat="1" ht="15.6" customHeight="1" x14ac:dyDescent="0.2">
      <c r="A83" s="629" t="s">
        <v>304</v>
      </c>
      <c r="B83" s="618"/>
      <c r="C83" s="619" t="s">
        <v>305</v>
      </c>
      <c r="D83" s="612">
        <f t="shared" si="11"/>
        <v>0</v>
      </c>
      <c r="E83" s="621"/>
      <c r="F83" s="621">
        <f>'30.10.05'!F83+'31.10.03'!F83+'33.10.08'!F83+'33.10.21'!F83+'33.10.30'!F83+'33.10.31'!F83+'36.10.50'!F83+'37.10.01'!F83+'39.10.01'!F83+'39.10.50'!F83+'40.10.15'!F83+'43.10.10'!F83+'43.10.14'!F83+'43.10.33'!F83+A!F83+B!F83</f>
        <v>0</v>
      </c>
      <c r="G83" s="621">
        <f>'30.10.05'!G83+'31.10.03'!G83+'33.10.08'!G83+'33.10.21'!G83+'33.10.30'!G83+'33.10.31'!G83+'36.10.50'!G83+'37.10.01'!G83+'39.10.01'!G83+'39.10.50'!G83+'40.10.15'!G83+'43.10.10'!G83+'43.10.14'!G83+'43.10.33'!G83+A!G83+B!G83</f>
        <v>0</v>
      </c>
      <c r="H83" s="621">
        <f>'30.10.05'!H83+'31.10.03'!H83+'33.10.08'!H83+'33.10.21'!H83+'33.10.30'!H83+'33.10.31'!H83+'36.10.50'!H83+'37.10.01'!H83+'39.10.01'!H83+'39.10.50'!H83+'40.10.15'!H83+'43.10.10'!H83+'43.10.14'!H83+'43.10.33'!H83+A!H83+B!H83</f>
        <v>0</v>
      </c>
      <c r="I83" s="621">
        <f>'30.10.05'!I83+'31.10.03'!I83+'33.10.08'!I83+'33.10.21'!I83+'33.10.30'!I83+'33.10.31'!I83+'36.10.50'!I83+'37.10.01'!I83+'39.10.01'!I83+'39.10.50'!I83+'40.10.15'!I83+'43.10.10'!I83+'43.10.14'!I83+'43.10.33'!I83+A!I83+B!I83</f>
        <v>0</v>
      </c>
      <c r="J83" s="623">
        <f>'30.10.05'!J83+'31.10.03'!J83+'33.10.08'!J83+'33.10.21'!J83+'33.10.30'!J83+'33.10.31'!J83+'36.10.50'!J83+'37.10.01'!J83+'39.10.01'!J83+'39.10.50'!J83+'40.10.15'!J83+'43.10.10'!J83+'43.10.14'!J83+'43.10.33'!J83+A!J83+B!J83</f>
        <v>0</v>
      </c>
      <c r="K83" s="623">
        <f>'30.10.05'!K83+'31.10.03'!K83+'33.10.08'!K83+'33.10.21'!K83+'33.10.30'!K83+'33.10.31'!K83+'36.10.50'!K83+'37.10.01'!K83+'39.10.01'!K83+'39.10.50'!K83+'40.10.15'!K83+'43.10.10'!K83+'43.10.14'!K83+'43.10.33'!K83+A!K83+B!K83</f>
        <v>0</v>
      </c>
      <c r="L83" s="623">
        <f>'30.10.05'!L83+'31.10.03'!L83+'33.10.08'!L83+'33.10.21'!L83+'33.10.30'!L83+'33.10.31'!L83+'36.10.50'!L83+'37.10.01'!L83+'39.10.01'!L83+'39.10.50'!L83+'40.10.15'!L83+'43.10.10'!L83+'43.10.14'!L83+'43.10.33'!L83+A!L83+B!L83</f>
        <v>0</v>
      </c>
    </row>
    <row r="84" spans="1:12" s="91" customFormat="1" ht="15.6" customHeight="1" x14ac:dyDescent="0.2">
      <c r="A84" s="629" t="s">
        <v>306</v>
      </c>
      <c r="B84" s="618"/>
      <c r="C84" s="619" t="s">
        <v>307</v>
      </c>
      <c r="D84" s="612">
        <f t="shared" si="11"/>
        <v>0</v>
      </c>
      <c r="E84" s="621"/>
      <c r="F84" s="621">
        <f>'30.10.05'!F84+'31.10.03'!F84+'33.10.08'!F84+'33.10.21'!F84+'33.10.30'!F84+'33.10.31'!F84+'36.10.50'!F84+'37.10.01'!F84+'39.10.01'!F84+'39.10.50'!F84+'40.10.15'!F84+'43.10.10'!F84+'43.10.14'!F84+'43.10.33'!F84+A!F84+B!F84</f>
        <v>0</v>
      </c>
      <c r="G84" s="621">
        <f>'30.10.05'!G84+'31.10.03'!G84+'33.10.08'!G84+'33.10.21'!G84+'33.10.30'!G84+'33.10.31'!G84+'36.10.50'!G84+'37.10.01'!G84+'39.10.01'!G84+'39.10.50'!G84+'40.10.15'!G84+'43.10.10'!G84+'43.10.14'!G84+'43.10.33'!G84+A!G84+B!G84</f>
        <v>0</v>
      </c>
      <c r="H84" s="621">
        <f>'30.10.05'!H84+'31.10.03'!H84+'33.10.08'!H84+'33.10.21'!H84+'33.10.30'!H84+'33.10.31'!H84+'36.10.50'!H84+'37.10.01'!H84+'39.10.01'!H84+'39.10.50'!H84+'40.10.15'!H84+'43.10.10'!H84+'43.10.14'!H84+'43.10.33'!H84+A!H84+B!H84</f>
        <v>0</v>
      </c>
      <c r="I84" s="621">
        <f>'30.10.05'!I84+'31.10.03'!I84+'33.10.08'!I84+'33.10.21'!I84+'33.10.30'!I84+'33.10.31'!I84+'36.10.50'!I84+'37.10.01'!I84+'39.10.01'!I84+'39.10.50'!I84+'40.10.15'!I84+'43.10.10'!I84+'43.10.14'!I84+'43.10.33'!I84+A!I84+B!I84</f>
        <v>0</v>
      </c>
      <c r="J84" s="623">
        <f>'30.10.05'!J84+'31.10.03'!J84+'33.10.08'!J84+'33.10.21'!J84+'33.10.30'!J84+'33.10.31'!J84+'36.10.50'!J84+'37.10.01'!J84+'39.10.01'!J84+'39.10.50'!J84+'40.10.15'!J84+'43.10.10'!J84+'43.10.14'!J84+'43.10.33'!J84+A!J84+B!J84</f>
        <v>0</v>
      </c>
      <c r="K84" s="623">
        <f>'30.10.05'!K84+'31.10.03'!K84+'33.10.08'!K84+'33.10.21'!K84+'33.10.30'!K84+'33.10.31'!K84+'36.10.50'!K84+'37.10.01'!K84+'39.10.01'!K84+'39.10.50'!K84+'40.10.15'!K84+'43.10.10'!K84+'43.10.14'!K84+'43.10.33'!K84+A!K84+B!K84</f>
        <v>0</v>
      </c>
      <c r="L84" s="623">
        <f>'30.10.05'!L84+'31.10.03'!L84+'33.10.08'!L84+'33.10.21'!L84+'33.10.30'!L84+'33.10.31'!L84+'36.10.50'!L84+'37.10.01'!L84+'39.10.01'!L84+'39.10.50'!L84+'40.10.15'!L84+'43.10.10'!L84+'43.10.14'!L84+'43.10.33'!L84+A!L84+B!L84</f>
        <v>0</v>
      </c>
    </row>
    <row r="85" spans="1:12" s="91" customFormat="1" ht="41.25" customHeight="1" x14ac:dyDescent="0.2">
      <c r="A85" s="949" t="s">
        <v>286</v>
      </c>
      <c r="B85" s="949"/>
      <c r="C85" s="619" t="s">
        <v>287</v>
      </c>
      <c r="D85" s="612">
        <f t="shared" si="11"/>
        <v>0</v>
      </c>
      <c r="E85" s="621"/>
      <c r="F85" s="621">
        <f>'30.10.05'!F85+'31.10.03'!F85+'33.10.08'!F85+'33.10.21'!F85+'33.10.30'!F85+'33.10.31'!F85+'36.10.50'!F85+'37.10.01'!F85+'39.10.01'!F85+'39.10.50'!F85+'40.10.15'!F85+'43.10.10'!F85+'43.10.14'!F85+'43.10.33'!F85+A!F85+B!F85</f>
        <v>0</v>
      </c>
      <c r="G85" s="621">
        <f>'30.10.05'!G85+'31.10.03'!G85+'33.10.08'!G85+'33.10.21'!G85+'33.10.30'!G85+'33.10.31'!G85+'36.10.50'!G85+'37.10.01'!G85+'39.10.01'!G85+'39.10.50'!G85+'40.10.15'!G85+'43.10.10'!G85+'43.10.14'!G85+'43.10.33'!G85+A!G85+B!G85</f>
        <v>0</v>
      </c>
      <c r="H85" s="621">
        <f>'30.10.05'!H85+'31.10.03'!H85+'33.10.08'!H85+'33.10.21'!H85+'33.10.30'!H85+'33.10.31'!H85+'36.10.50'!H85+'37.10.01'!H85+'39.10.01'!H85+'39.10.50'!H85+'40.10.15'!H85+'43.10.10'!H85+'43.10.14'!H85+'43.10.33'!H85+A!H85+B!H85</f>
        <v>0</v>
      </c>
      <c r="I85" s="621">
        <f>'30.10.05'!I85+'31.10.03'!I85+'33.10.08'!I85+'33.10.21'!I85+'33.10.30'!I85+'33.10.31'!I85+'36.10.50'!I85+'37.10.01'!I85+'39.10.01'!I85+'39.10.50'!I85+'40.10.15'!I85+'43.10.10'!I85+'43.10.14'!I85+'43.10.33'!I85+A!I85+B!I85</f>
        <v>0</v>
      </c>
      <c r="J85" s="623">
        <f>'30.10.05'!J85+'31.10.03'!J85+'33.10.08'!J85+'33.10.21'!J85+'33.10.30'!J85+'33.10.31'!J85+'36.10.50'!J85+'37.10.01'!J85+'39.10.01'!J85+'39.10.50'!J85+'40.10.15'!J85+'43.10.10'!J85+'43.10.14'!J85+'43.10.33'!J85+A!J85+B!J85</f>
        <v>0</v>
      </c>
      <c r="K85" s="623">
        <f>'30.10.05'!K85+'31.10.03'!K85+'33.10.08'!K85+'33.10.21'!K85+'33.10.30'!K85+'33.10.31'!K85+'36.10.50'!K85+'37.10.01'!K85+'39.10.01'!K85+'39.10.50'!K85+'40.10.15'!K85+'43.10.10'!K85+'43.10.14'!K85+'43.10.33'!K85+A!K85+B!K85</f>
        <v>0</v>
      </c>
      <c r="L85" s="623">
        <f>'30.10.05'!L85+'31.10.03'!L85+'33.10.08'!L85+'33.10.21'!L85+'33.10.30'!L85+'33.10.31'!L85+'36.10.50'!L85+'37.10.01'!L85+'39.10.01'!L85+'39.10.50'!L85+'40.10.15'!L85+'43.10.10'!L85+'43.10.14'!L85+'43.10.33'!L85+A!L85+B!L85</f>
        <v>0</v>
      </c>
    </row>
    <row r="86" spans="1:12" s="91" customFormat="1" ht="24.75" customHeight="1" x14ac:dyDescent="0.2">
      <c r="A86" s="950" t="s">
        <v>395</v>
      </c>
      <c r="B86" s="950"/>
      <c r="C86" s="619" t="s">
        <v>396</v>
      </c>
      <c r="D86" s="612">
        <f t="shared" si="11"/>
        <v>0</v>
      </c>
      <c r="E86" s="621"/>
      <c r="F86" s="621">
        <f>'30.10.05'!F86+'31.10.03'!F86+'33.10.08'!F86+'33.10.21'!F86+'33.10.30'!F86+'33.10.31'!F86+'36.10.50'!F86+'37.10.01'!F86+'39.10.01'!F86+'39.10.50'!F86+'40.10.15'!F86+'43.10.10'!F86+'43.10.14'!F86+'43.10.33'!F86+A!F86+B!F86</f>
        <v>0</v>
      </c>
      <c r="G86" s="621">
        <f>'30.10.05'!G86+'31.10.03'!G86+'33.10.08'!G86+'33.10.21'!G86+'33.10.30'!G86+'33.10.31'!G86+'36.10.50'!G86+'37.10.01'!G86+'39.10.01'!G86+'39.10.50'!G86+'40.10.15'!G86+'43.10.10'!G86+'43.10.14'!G86+'43.10.33'!G86+A!G86+B!G86</f>
        <v>0</v>
      </c>
      <c r="H86" s="621">
        <f>'30.10.05'!H86+'31.10.03'!H86+'33.10.08'!H86+'33.10.21'!H86+'33.10.30'!H86+'33.10.31'!H86+'36.10.50'!H86+'37.10.01'!H86+'39.10.01'!H86+'39.10.50'!H86+'40.10.15'!H86+'43.10.10'!H86+'43.10.14'!H86+'43.10.33'!H86+A!H86+B!H86</f>
        <v>0</v>
      </c>
      <c r="I86" s="621">
        <f>'30.10.05'!I86+'31.10.03'!I86+'33.10.08'!I86+'33.10.21'!I86+'33.10.30'!I86+'33.10.31'!I86+'36.10.50'!I86+'37.10.01'!I86+'39.10.01'!I86+'39.10.50'!I86+'40.10.15'!I86+'43.10.10'!I86+'43.10.14'!I86+'43.10.33'!I86+A!I86+B!I86</f>
        <v>0</v>
      </c>
      <c r="J86" s="623">
        <f>'30.10.05'!J86+'31.10.03'!J86+'33.10.08'!J86+'33.10.21'!J86+'33.10.30'!J86+'33.10.31'!J86+'36.10.50'!J86+'37.10.01'!J86+'39.10.01'!J86+'39.10.50'!J86+'40.10.15'!J86+'43.10.10'!J86+'43.10.14'!J86+'43.10.33'!J86+A!J86+B!J86</f>
        <v>0</v>
      </c>
      <c r="K86" s="623">
        <f>'30.10.05'!K86+'31.10.03'!K86+'33.10.08'!K86+'33.10.21'!K86+'33.10.30'!K86+'33.10.31'!K86+'36.10.50'!K86+'37.10.01'!K86+'39.10.01'!K86+'39.10.50'!K86+'40.10.15'!K86+'43.10.10'!K86+'43.10.14'!K86+'43.10.33'!K86+A!K86+B!K86</f>
        <v>0</v>
      </c>
      <c r="L86" s="623">
        <f>'30.10.05'!L86+'31.10.03'!L86+'33.10.08'!L86+'33.10.21'!L86+'33.10.30'!L86+'33.10.31'!L86+'36.10.50'!L86+'37.10.01'!L86+'39.10.01'!L86+'39.10.50'!L86+'40.10.15'!L86+'43.10.10'!L86+'43.10.14'!L86+'43.10.33'!L86+A!L86+B!L86</f>
        <v>0</v>
      </c>
    </row>
    <row r="87" spans="1:12" s="91" customFormat="1" ht="15" customHeight="1" x14ac:dyDescent="0.2">
      <c r="A87" s="629" t="s">
        <v>397</v>
      </c>
      <c r="B87" s="618"/>
      <c r="C87" s="619" t="s">
        <v>398</v>
      </c>
      <c r="D87" s="612">
        <f t="shared" si="11"/>
        <v>0</v>
      </c>
      <c r="E87" s="621"/>
      <c r="F87" s="621">
        <f>'30.10.05'!F87+'31.10.03'!F87+'33.10.08'!F87+'33.10.21'!F87+'33.10.30'!F87+'33.10.31'!F87+'36.10.50'!F87+'37.10.01'!F87+'39.10.01'!F87+'39.10.50'!F87+'40.10.15'!F87+'43.10.10'!F87+'43.10.14'!F87+'43.10.33'!F87+A!F87+B!F87</f>
        <v>0</v>
      </c>
      <c r="G87" s="621">
        <f>'30.10.05'!G87+'31.10.03'!G87+'33.10.08'!G87+'33.10.21'!G87+'33.10.30'!G87+'33.10.31'!G87+'36.10.50'!G87+'37.10.01'!G87+'39.10.01'!G87+'39.10.50'!G87+'40.10.15'!G87+'43.10.10'!G87+'43.10.14'!G87+'43.10.33'!G87+A!G87+B!G87</f>
        <v>0</v>
      </c>
      <c r="H87" s="621">
        <f>'30.10.05'!H87+'31.10.03'!H87+'33.10.08'!H87+'33.10.21'!H87+'33.10.30'!H87+'33.10.31'!H87+'36.10.50'!H87+'37.10.01'!H87+'39.10.01'!H87+'39.10.50'!H87+'40.10.15'!H87+'43.10.10'!H87+'43.10.14'!H87+'43.10.33'!H87+A!H87+B!H87</f>
        <v>0</v>
      </c>
      <c r="I87" s="621">
        <f>'30.10.05'!I87+'31.10.03'!I87+'33.10.08'!I87+'33.10.21'!I87+'33.10.30'!I87+'33.10.31'!I87+'36.10.50'!I87+'37.10.01'!I87+'39.10.01'!I87+'39.10.50'!I87+'40.10.15'!I87+'43.10.10'!I87+'43.10.14'!I87+'43.10.33'!I87+A!I87+B!I87</f>
        <v>0</v>
      </c>
      <c r="J87" s="623">
        <f>'30.10.05'!J87+'31.10.03'!J87+'33.10.08'!J87+'33.10.21'!J87+'33.10.30'!J87+'33.10.31'!J87+'36.10.50'!J87+'37.10.01'!J87+'39.10.01'!J87+'39.10.50'!J87+'40.10.15'!J87+'43.10.10'!J87+'43.10.14'!J87+'43.10.33'!J87+A!J87+B!J87</f>
        <v>0</v>
      </c>
      <c r="K87" s="623">
        <f>'30.10.05'!K87+'31.10.03'!K87+'33.10.08'!K87+'33.10.21'!K87+'33.10.30'!K87+'33.10.31'!K87+'36.10.50'!K87+'37.10.01'!K87+'39.10.01'!K87+'39.10.50'!K87+'40.10.15'!K87+'43.10.10'!K87+'43.10.14'!K87+'43.10.33'!K87+A!K87+B!K87</f>
        <v>0</v>
      </c>
      <c r="L87" s="623">
        <f>'30.10.05'!L87+'31.10.03'!L87+'33.10.08'!L87+'33.10.21'!L87+'33.10.30'!L87+'33.10.31'!L87+'36.10.50'!L87+'37.10.01'!L87+'39.10.01'!L87+'39.10.50'!L87+'40.10.15'!L87+'43.10.10'!L87+'43.10.14'!L87+'43.10.33'!L87+A!L87+B!L87</f>
        <v>0</v>
      </c>
    </row>
    <row r="88" spans="1:12" s="91" customFormat="1" ht="15" customHeight="1" x14ac:dyDescent="0.2">
      <c r="A88" s="629" t="s">
        <v>399</v>
      </c>
      <c r="B88" s="618"/>
      <c r="C88" s="619" t="s">
        <v>400</v>
      </c>
      <c r="D88" s="612">
        <f t="shared" si="11"/>
        <v>0</v>
      </c>
      <c r="E88" s="621"/>
      <c r="F88" s="621">
        <f>'30.10.05'!F88+'31.10.03'!F88+'33.10.08'!F88+'33.10.21'!F88+'33.10.30'!F88+'33.10.31'!F88+'36.10.50'!F88+'37.10.01'!F88+'39.10.01'!F88+'39.10.50'!F88+'40.10.15'!F88+'43.10.10'!F88+'43.10.14'!F88+'43.10.33'!F88+A!F88+B!F88</f>
        <v>0</v>
      </c>
      <c r="G88" s="621">
        <f>'30.10.05'!G88+'31.10.03'!G88+'33.10.08'!G88+'33.10.21'!G88+'33.10.30'!G88+'33.10.31'!G88+'36.10.50'!G88+'37.10.01'!G88+'39.10.01'!G88+'39.10.50'!G88+'40.10.15'!G88+'43.10.10'!G88+'43.10.14'!G88+'43.10.33'!G88+A!G88+B!G88</f>
        <v>0</v>
      </c>
      <c r="H88" s="621">
        <f>'30.10.05'!H88+'31.10.03'!H88+'33.10.08'!H88+'33.10.21'!H88+'33.10.30'!H88+'33.10.31'!H88+'36.10.50'!H88+'37.10.01'!H88+'39.10.01'!H88+'39.10.50'!H88+'40.10.15'!H88+'43.10.10'!H88+'43.10.14'!H88+'43.10.33'!H88+A!H88+B!H88</f>
        <v>0</v>
      </c>
      <c r="I88" s="621">
        <f>'30.10.05'!I88+'31.10.03'!I88+'33.10.08'!I88+'33.10.21'!I88+'33.10.30'!I88+'33.10.31'!I88+'36.10.50'!I88+'37.10.01'!I88+'39.10.01'!I88+'39.10.50'!I88+'40.10.15'!I88+'43.10.10'!I88+'43.10.14'!I88+'43.10.33'!I88+A!I88+B!I88</f>
        <v>0</v>
      </c>
      <c r="J88" s="623">
        <f>'30.10.05'!J88+'31.10.03'!J88+'33.10.08'!J88+'33.10.21'!J88+'33.10.30'!J88+'33.10.31'!J88+'36.10.50'!J88+'37.10.01'!J88+'39.10.01'!J88+'39.10.50'!J88+'40.10.15'!J88+'43.10.10'!J88+'43.10.14'!J88+'43.10.33'!J88+A!J88+B!J88</f>
        <v>0</v>
      </c>
      <c r="K88" s="623">
        <f>'30.10.05'!K88+'31.10.03'!K88+'33.10.08'!K88+'33.10.21'!K88+'33.10.30'!K88+'33.10.31'!K88+'36.10.50'!K88+'37.10.01'!K88+'39.10.01'!K88+'39.10.50'!K88+'40.10.15'!K88+'43.10.10'!K88+'43.10.14'!K88+'43.10.33'!K88+A!K88+B!K88</f>
        <v>0</v>
      </c>
      <c r="L88" s="623">
        <f>'30.10.05'!L88+'31.10.03'!L88+'33.10.08'!L88+'33.10.21'!L88+'33.10.30'!L88+'33.10.31'!L88+'36.10.50'!L88+'37.10.01'!L88+'39.10.01'!L88+'39.10.50'!L88+'40.10.15'!L88+'43.10.10'!L88+'43.10.14'!L88+'43.10.33'!L88+A!L88+B!L88</f>
        <v>0</v>
      </c>
    </row>
    <row r="89" spans="1:12" s="91" customFormat="1" ht="15" customHeight="1" x14ac:dyDescent="0.2">
      <c r="A89" s="629" t="s">
        <v>401</v>
      </c>
      <c r="B89" s="618"/>
      <c r="C89" s="619" t="s">
        <v>402</v>
      </c>
      <c r="D89" s="612">
        <f t="shared" si="11"/>
        <v>0</v>
      </c>
      <c r="E89" s="621"/>
      <c r="F89" s="621">
        <f>'30.10.05'!F89+'31.10.03'!F89+'33.10.08'!F89+'33.10.21'!F89+'33.10.30'!F89+'33.10.31'!F89+'36.10.50'!F89+'37.10.01'!F89+'39.10.01'!F89+'39.10.50'!F89+'40.10.15'!F89+'43.10.10'!F89+'43.10.14'!F89+'43.10.33'!F89+A!F89+B!F89</f>
        <v>0</v>
      </c>
      <c r="G89" s="621">
        <f>'30.10.05'!G89+'31.10.03'!G89+'33.10.08'!G89+'33.10.21'!G89+'33.10.30'!G89+'33.10.31'!G89+'36.10.50'!G89+'37.10.01'!G89+'39.10.01'!G89+'39.10.50'!G89+'40.10.15'!G89+'43.10.10'!G89+'43.10.14'!G89+'43.10.33'!G89+A!G89+B!G89</f>
        <v>0</v>
      </c>
      <c r="H89" s="621">
        <f>'30.10.05'!H89+'31.10.03'!H89+'33.10.08'!H89+'33.10.21'!H89+'33.10.30'!H89+'33.10.31'!H89+'36.10.50'!H89+'37.10.01'!H89+'39.10.01'!H89+'39.10.50'!H89+'40.10.15'!H89+'43.10.10'!H89+'43.10.14'!H89+'43.10.33'!H89+A!H89+B!H89</f>
        <v>0</v>
      </c>
      <c r="I89" s="621">
        <f>'30.10.05'!I89+'31.10.03'!I89+'33.10.08'!I89+'33.10.21'!I89+'33.10.30'!I89+'33.10.31'!I89+'36.10.50'!I89+'37.10.01'!I89+'39.10.01'!I89+'39.10.50'!I89+'40.10.15'!I89+'43.10.10'!I89+'43.10.14'!I89+'43.10.33'!I89+A!I89+B!I89</f>
        <v>0</v>
      </c>
      <c r="J89" s="623">
        <f>'30.10.05'!J89+'31.10.03'!J89+'33.10.08'!J89+'33.10.21'!J89+'33.10.30'!J89+'33.10.31'!J89+'36.10.50'!J89+'37.10.01'!J89+'39.10.01'!J89+'39.10.50'!J89+'40.10.15'!J89+'43.10.10'!J89+'43.10.14'!J89+'43.10.33'!J89+A!J89+B!J89</f>
        <v>0</v>
      </c>
      <c r="K89" s="623">
        <f>'30.10.05'!K89+'31.10.03'!K89+'33.10.08'!K89+'33.10.21'!K89+'33.10.30'!K89+'33.10.31'!K89+'36.10.50'!K89+'37.10.01'!K89+'39.10.01'!K89+'39.10.50'!K89+'40.10.15'!K89+'43.10.10'!K89+'43.10.14'!K89+'43.10.33'!K89+A!K89+B!K89</f>
        <v>0</v>
      </c>
      <c r="L89" s="623">
        <f>'30.10.05'!L89+'31.10.03'!L89+'33.10.08'!L89+'33.10.21'!L89+'33.10.30'!L89+'33.10.31'!L89+'36.10.50'!L89+'37.10.01'!L89+'39.10.01'!L89+'39.10.50'!L89+'40.10.15'!L89+'43.10.10'!L89+'43.10.14'!L89+'43.10.33'!L89+A!L89+B!L89</f>
        <v>0</v>
      </c>
    </row>
    <row r="90" spans="1:12" s="91" customFormat="1" ht="26.25" customHeight="1" x14ac:dyDescent="0.2">
      <c r="A90" s="950" t="s">
        <v>279</v>
      </c>
      <c r="B90" s="950"/>
      <c r="C90" s="619" t="s">
        <v>403</v>
      </c>
      <c r="D90" s="612">
        <f t="shared" si="11"/>
        <v>0</v>
      </c>
      <c r="E90" s="621"/>
      <c r="F90" s="621">
        <f>'30.10.05'!F90+'31.10.03'!F90+'33.10.08'!F90+'33.10.21'!F90+'33.10.30'!F90+'33.10.31'!F90+'36.10.50'!F90+'37.10.01'!F90+'39.10.01'!F90+'39.10.50'!F90+'40.10.15'!F90+'43.10.10'!F90+'43.10.14'!F90+'43.10.33'!F90+A!F90+B!F90</f>
        <v>0</v>
      </c>
      <c r="G90" s="621">
        <f>'30.10.05'!G90+'31.10.03'!G90+'33.10.08'!G90+'33.10.21'!G90+'33.10.30'!G90+'33.10.31'!G90+'36.10.50'!G90+'37.10.01'!G90+'39.10.01'!G90+'39.10.50'!G90+'40.10.15'!G90+'43.10.10'!G90+'43.10.14'!G90+'43.10.33'!G90+A!G90+B!G90</f>
        <v>0</v>
      </c>
      <c r="H90" s="621">
        <f>'30.10.05'!H90+'31.10.03'!H90+'33.10.08'!H90+'33.10.21'!H90+'33.10.30'!H90+'33.10.31'!H90+'36.10.50'!H90+'37.10.01'!H90+'39.10.01'!H90+'39.10.50'!H90+'40.10.15'!H90+'43.10.10'!H90+'43.10.14'!H90+'43.10.33'!H90+A!H90+B!H90</f>
        <v>0</v>
      </c>
      <c r="I90" s="621">
        <f>'30.10.05'!I90+'31.10.03'!I90+'33.10.08'!I90+'33.10.21'!I90+'33.10.30'!I90+'33.10.31'!I90+'36.10.50'!I90+'37.10.01'!I90+'39.10.01'!I90+'39.10.50'!I90+'40.10.15'!I90+'43.10.10'!I90+'43.10.14'!I90+'43.10.33'!I90+A!I90+B!I90</f>
        <v>0</v>
      </c>
      <c r="J90" s="623">
        <f>'30.10.05'!J90+'31.10.03'!J90+'33.10.08'!J90+'33.10.21'!J90+'33.10.30'!J90+'33.10.31'!J90+'36.10.50'!J90+'37.10.01'!J90+'39.10.01'!J90+'39.10.50'!J90+'40.10.15'!J90+'43.10.10'!J90+'43.10.14'!J90+'43.10.33'!J90+A!J90+B!J90</f>
        <v>0</v>
      </c>
      <c r="K90" s="623">
        <f>'30.10.05'!K90+'31.10.03'!K90+'33.10.08'!K90+'33.10.21'!K90+'33.10.30'!K90+'33.10.31'!K90+'36.10.50'!K90+'37.10.01'!K90+'39.10.01'!K90+'39.10.50'!K90+'40.10.15'!K90+'43.10.10'!K90+'43.10.14'!K90+'43.10.33'!K90+A!K90+B!K90</f>
        <v>0</v>
      </c>
      <c r="L90" s="623">
        <f>'30.10.05'!L90+'31.10.03'!L90+'33.10.08'!L90+'33.10.21'!L90+'33.10.30'!L90+'33.10.31'!L90+'36.10.50'!L90+'37.10.01'!L90+'39.10.01'!L90+'39.10.50'!L90+'40.10.15'!L90+'43.10.10'!L90+'43.10.14'!L90+'43.10.33'!L90+A!L90+B!L90</f>
        <v>0</v>
      </c>
    </row>
    <row r="91" spans="1:12" s="91" customFormat="1" ht="15" customHeight="1" x14ac:dyDescent="0.2">
      <c r="A91" s="629"/>
      <c r="B91" s="630" t="s">
        <v>404</v>
      </c>
      <c r="C91" s="625" t="s">
        <v>405</v>
      </c>
      <c r="D91" s="612">
        <f t="shared" si="11"/>
        <v>0</v>
      </c>
      <c r="E91" s="621"/>
      <c r="F91" s="621">
        <f>'30.10.05'!F91+'31.10.03'!F91+'33.10.08'!F91+'33.10.21'!F91+'33.10.30'!F91+'33.10.31'!F91+'36.10.50'!F91+'37.10.01'!F91+'39.10.01'!F91+'39.10.50'!F91+'40.10.15'!F91+'43.10.10'!F91+'43.10.14'!F91+'43.10.33'!F91+A!F91+B!F91</f>
        <v>0</v>
      </c>
      <c r="G91" s="621">
        <f>'30.10.05'!G91+'31.10.03'!G91+'33.10.08'!G91+'33.10.21'!G91+'33.10.30'!G91+'33.10.31'!G91+'36.10.50'!G91+'37.10.01'!G91+'39.10.01'!G91+'39.10.50'!G91+'40.10.15'!G91+'43.10.10'!G91+'43.10.14'!G91+'43.10.33'!G91+A!G91+B!G91</f>
        <v>0</v>
      </c>
      <c r="H91" s="621">
        <f>'30.10.05'!H91+'31.10.03'!H91+'33.10.08'!H91+'33.10.21'!H91+'33.10.30'!H91+'33.10.31'!H91+'36.10.50'!H91+'37.10.01'!H91+'39.10.01'!H91+'39.10.50'!H91+'40.10.15'!H91+'43.10.10'!H91+'43.10.14'!H91+'43.10.33'!H91+A!H91+B!H91</f>
        <v>0</v>
      </c>
      <c r="I91" s="621">
        <f>'30.10.05'!I91+'31.10.03'!I91+'33.10.08'!I91+'33.10.21'!I91+'33.10.30'!I91+'33.10.31'!I91+'36.10.50'!I91+'37.10.01'!I91+'39.10.01'!I91+'39.10.50'!I91+'40.10.15'!I91+'43.10.10'!I91+'43.10.14'!I91+'43.10.33'!I91+A!I91+B!I91</f>
        <v>0</v>
      </c>
      <c r="J91" s="623">
        <f>'30.10.05'!J91+'31.10.03'!J91+'33.10.08'!J91+'33.10.21'!J91+'33.10.30'!J91+'33.10.31'!J91+'36.10.50'!J91+'37.10.01'!J91+'39.10.01'!J91+'39.10.50'!J91+'40.10.15'!J91+'43.10.10'!J91+'43.10.14'!J91+'43.10.33'!J91+A!J91+B!J91</f>
        <v>0</v>
      </c>
      <c r="K91" s="623">
        <f>'30.10.05'!K91+'31.10.03'!K91+'33.10.08'!K91+'33.10.21'!K91+'33.10.30'!K91+'33.10.31'!K91+'36.10.50'!K91+'37.10.01'!K91+'39.10.01'!K91+'39.10.50'!K91+'40.10.15'!K91+'43.10.10'!K91+'43.10.14'!K91+'43.10.33'!K91+A!K91+B!K91</f>
        <v>0</v>
      </c>
      <c r="L91" s="623">
        <f>'30.10.05'!L91+'31.10.03'!L91+'33.10.08'!L91+'33.10.21'!L91+'33.10.30'!L91+'33.10.31'!L91+'36.10.50'!L91+'37.10.01'!L91+'39.10.01'!L91+'39.10.50'!L91+'40.10.15'!L91+'43.10.10'!L91+'43.10.14'!L91+'43.10.33'!L91+A!L91+B!L91</f>
        <v>0</v>
      </c>
    </row>
    <row r="92" spans="1:12" s="91" customFormat="1" ht="15" customHeight="1" x14ac:dyDescent="0.2">
      <c r="A92" s="629"/>
      <c r="B92" s="630" t="s">
        <v>406</v>
      </c>
      <c r="C92" s="625" t="s">
        <v>407</v>
      </c>
      <c r="D92" s="612">
        <f t="shared" si="11"/>
        <v>0</v>
      </c>
      <c r="E92" s="621"/>
      <c r="F92" s="621">
        <f>'30.10.05'!F92+'31.10.03'!F92+'33.10.08'!F92+'33.10.21'!F92+'33.10.30'!F92+'33.10.31'!F92+'36.10.50'!F92+'37.10.01'!F92+'39.10.01'!F92+'39.10.50'!F92+'40.10.15'!F92+'43.10.10'!F92+'43.10.14'!F92+'43.10.33'!F92+A!F92+B!F92</f>
        <v>0</v>
      </c>
      <c r="G92" s="621">
        <f>'30.10.05'!G92+'31.10.03'!G92+'33.10.08'!G92+'33.10.21'!G92+'33.10.30'!G92+'33.10.31'!G92+'36.10.50'!G92+'37.10.01'!G92+'39.10.01'!G92+'39.10.50'!G92+'40.10.15'!G92+'43.10.10'!G92+'43.10.14'!G92+'43.10.33'!G92+A!G92+B!G92</f>
        <v>0</v>
      </c>
      <c r="H92" s="621">
        <f>'30.10.05'!H92+'31.10.03'!H92+'33.10.08'!H92+'33.10.21'!H92+'33.10.30'!H92+'33.10.31'!H92+'36.10.50'!H92+'37.10.01'!H92+'39.10.01'!H92+'39.10.50'!H92+'40.10.15'!H92+'43.10.10'!H92+'43.10.14'!H92+'43.10.33'!H92+A!H92+B!H92</f>
        <v>0</v>
      </c>
      <c r="I92" s="621">
        <f>'30.10.05'!I92+'31.10.03'!I92+'33.10.08'!I92+'33.10.21'!I92+'33.10.30'!I92+'33.10.31'!I92+'36.10.50'!I92+'37.10.01'!I92+'39.10.01'!I92+'39.10.50'!I92+'40.10.15'!I92+'43.10.10'!I92+'43.10.14'!I92+'43.10.33'!I92+A!I92+B!I92</f>
        <v>0</v>
      </c>
      <c r="J92" s="623">
        <f>'30.10.05'!J92+'31.10.03'!J92+'33.10.08'!J92+'33.10.21'!J92+'33.10.30'!J92+'33.10.31'!J92+'36.10.50'!J92+'37.10.01'!J92+'39.10.01'!J92+'39.10.50'!J92+'40.10.15'!J92+'43.10.10'!J92+'43.10.14'!J92+'43.10.33'!J92+A!J92+B!J92</f>
        <v>0</v>
      </c>
      <c r="K92" s="623">
        <f>'30.10.05'!K92+'31.10.03'!K92+'33.10.08'!K92+'33.10.21'!K92+'33.10.30'!K92+'33.10.31'!K92+'36.10.50'!K92+'37.10.01'!K92+'39.10.01'!K92+'39.10.50'!K92+'40.10.15'!K92+'43.10.10'!K92+'43.10.14'!K92+'43.10.33'!K92+A!K92+B!K92</f>
        <v>0</v>
      </c>
      <c r="L92" s="623">
        <f>'30.10.05'!L92+'31.10.03'!L92+'33.10.08'!L92+'33.10.21'!L92+'33.10.30'!L92+'33.10.31'!L92+'36.10.50'!L92+'37.10.01'!L92+'39.10.01'!L92+'39.10.50'!L92+'40.10.15'!L92+'43.10.10'!L92+'43.10.14'!L92+'43.10.33'!L92+A!L92+B!L92</f>
        <v>0</v>
      </c>
    </row>
    <row r="93" spans="1:12" s="91" customFormat="1" ht="27" customHeight="1" x14ac:dyDescent="0.2">
      <c r="A93" s="949" t="s">
        <v>278</v>
      </c>
      <c r="B93" s="949"/>
      <c r="C93" s="619" t="s">
        <v>288</v>
      </c>
      <c r="D93" s="612">
        <f t="shared" si="11"/>
        <v>0</v>
      </c>
      <c r="E93" s="621"/>
      <c r="F93" s="621">
        <f>'30.10.05'!F93+'31.10.03'!F93+'33.10.08'!F93+'33.10.21'!F93+'33.10.30'!F93+'33.10.31'!F93+'36.10.50'!F93+'37.10.01'!F93+'39.10.01'!F93+'39.10.50'!F93+'40.10.15'!F93+'43.10.10'!F93+'43.10.14'!F93+'43.10.33'!F93+A!F93+B!F93</f>
        <v>0</v>
      </c>
      <c r="G93" s="621">
        <f>'30.10.05'!G93+'31.10.03'!G93+'33.10.08'!G93+'33.10.21'!G93+'33.10.30'!G93+'33.10.31'!G93+'36.10.50'!G93+'37.10.01'!G93+'39.10.01'!G93+'39.10.50'!G93+'40.10.15'!G93+'43.10.10'!G93+'43.10.14'!G93+'43.10.33'!G93+A!G93+B!G93</f>
        <v>0</v>
      </c>
      <c r="H93" s="621">
        <f>'30.10.05'!H93+'31.10.03'!H93+'33.10.08'!H93+'33.10.21'!H93+'33.10.30'!H93+'33.10.31'!H93+'36.10.50'!H93+'37.10.01'!H93+'39.10.01'!H93+'39.10.50'!H93+'40.10.15'!H93+'43.10.10'!H93+'43.10.14'!H93+'43.10.33'!H93+A!H93+B!H93</f>
        <v>0</v>
      </c>
      <c r="I93" s="621">
        <f>'30.10.05'!I93+'31.10.03'!I93+'33.10.08'!I93+'33.10.21'!I93+'33.10.30'!I93+'33.10.31'!I93+'36.10.50'!I93+'37.10.01'!I93+'39.10.01'!I93+'39.10.50'!I93+'40.10.15'!I93+'43.10.10'!I93+'43.10.14'!I93+'43.10.33'!I93+A!I93+B!I93</f>
        <v>0</v>
      </c>
      <c r="J93" s="623">
        <f>'30.10.05'!J93+'31.10.03'!J93+'33.10.08'!J93+'33.10.21'!J93+'33.10.30'!J93+'33.10.31'!J93+'36.10.50'!J93+'37.10.01'!J93+'39.10.01'!J93+'39.10.50'!J93+'40.10.15'!J93+'43.10.10'!J93+'43.10.14'!J93+'43.10.33'!J93+A!J93+B!J93</f>
        <v>0</v>
      </c>
      <c r="K93" s="623">
        <f>'30.10.05'!K93+'31.10.03'!K93+'33.10.08'!K93+'33.10.21'!K93+'33.10.30'!K93+'33.10.31'!K93+'36.10.50'!K93+'37.10.01'!K93+'39.10.01'!K93+'39.10.50'!K93+'40.10.15'!K93+'43.10.10'!K93+'43.10.14'!K93+'43.10.33'!K93+A!K93+B!K93</f>
        <v>0</v>
      </c>
      <c r="L93" s="623">
        <f>'30.10.05'!L93+'31.10.03'!L93+'33.10.08'!L93+'33.10.21'!L93+'33.10.30'!L93+'33.10.31'!L93+'36.10.50'!L93+'37.10.01'!L93+'39.10.01'!L93+'39.10.50'!L93+'40.10.15'!L93+'43.10.10'!L93+'43.10.14'!L93+'43.10.33'!L93+A!L93+B!L93</f>
        <v>0</v>
      </c>
    </row>
    <row r="94" spans="1:12" s="91" customFormat="1" ht="15" customHeight="1" x14ac:dyDescent="0.2">
      <c r="A94" s="629" t="s">
        <v>289</v>
      </c>
      <c r="B94" s="629"/>
      <c r="C94" s="619" t="s">
        <v>290</v>
      </c>
      <c r="D94" s="612">
        <f t="shared" si="11"/>
        <v>0</v>
      </c>
      <c r="E94" s="621"/>
      <c r="F94" s="621">
        <f>'30.10.05'!F94+'31.10.03'!F94+'33.10.08'!F94+'33.10.21'!F94+'33.10.30'!F94+'33.10.31'!F94+'36.10.50'!F94+'37.10.01'!F94+'39.10.01'!F94+'39.10.50'!F94+'40.10.15'!F94+'43.10.10'!F94+'43.10.14'!F94+'43.10.33'!F94+A!F94+B!F94</f>
        <v>0</v>
      </c>
      <c r="G94" s="621">
        <f>'30.10.05'!G94+'31.10.03'!G94+'33.10.08'!G94+'33.10.21'!G94+'33.10.30'!G94+'33.10.31'!G94+'36.10.50'!G94+'37.10.01'!G94+'39.10.01'!G94+'39.10.50'!G94+'40.10.15'!G94+'43.10.10'!G94+'43.10.14'!G94+'43.10.33'!G94+A!G94+B!G94</f>
        <v>0</v>
      </c>
      <c r="H94" s="621">
        <f>'30.10.05'!H94+'31.10.03'!H94+'33.10.08'!H94+'33.10.21'!H94+'33.10.30'!H94+'33.10.31'!H94+'36.10.50'!H94+'37.10.01'!H94+'39.10.01'!H94+'39.10.50'!H94+'40.10.15'!H94+'43.10.10'!H94+'43.10.14'!H94+'43.10.33'!H94+A!H94+B!H94</f>
        <v>0</v>
      </c>
      <c r="I94" s="621">
        <f>'30.10.05'!I94+'31.10.03'!I94+'33.10.08'!I94+'33.10.21'!I94+'33.10.30'!I94+'33.10.31'!I94+'36.10.50'!I94+'37.10.01'!I94+'39.10.01'!I94+'39.10.50'!I94+'40.10.15'!I94+'43.10.10'!I94+'43.10.14'!I94+'43.10.33'!I94+A!I94+B!I94</f>
        <v>0</v>
      </c>
      <c r="J94" s="623">
        <f>'30.10.05'!J94+'31.10.03'!J94+'33.10.08'!J94+'33.10.21'!J94+'33.10.30'!J94+'33.10.31'!J94+'36.10.50'!J94+'37.10.01'!J94+'39.10.01'!J94+'39.10.50'!J94+'40.10.15'!J94+'43.10.10'!J94+'43.10.14'!J94+'43.10.33'!J94+A!J94+B!J94</f>
        <v>0</v>
      </c>
      <c r="K94" s="623">
        <f>'30.10.05'!K94+'31.10.03'!K94+'33.10.08'!K94+'33.10.21'!K94+'33.10.30'!K94+'33.10.31'!K94+'36.10.50'!K94+'37.10.01'!K94+'39.10.01'!K94+'39.10.50'!K94+'40.10.15'!K94+'43.10.10'!K94+'43.10.14'!K94+'43.10.33'!K94+A!K94+B!K94</f>
        <v>0</v>
      </c>
      <c r="L94" s="623">
        <f>'30.10.05'!L94+'31.10.03'!L94+'33.10.08'!L94+'33.10.21'!L94+'33.10.30'!L94+'33.10.31'!L94+'36.10.50'!L94+'37.10.01'!L94+'39.10.01'!L94+'39.10.50'!L94+'40.10.15'!L94+'43.10.10'!L94+'43.10.14'!L94+'43.10.33'!L94+A!L94+B!L94</f>
        <v>0</v>
      </c>
    </row>
    <row r="95" spans="1:12" s="91" customFormat="1" ht="33.75" customHeight="1" x14ac:dyDescent="0.2">
      <c r="A95" s="950" t="s">
        <v>13</v>
      </c>
      <c r="B95" s="950"/>
      <c r="C95" s="619" t="s">
        <v>14</v>
      </c>
      <c r="D95" s="612">
        <f t="shared" si="11"/>
        <v>399.36</v>
      </c>
      <c r="E95" s="621"/>
      <c r="F95" s="621">
        <f t="shared" ref="F95:L95" si="12">SUM(F96:F103)</f>
        <v>205.36</v>
      </c>
      <c r="G95" s="621">
        <f t="shared" si="12"/>
        <v>50</v>
      </c>
      <c r="H95" s="621">
        <f t="shared" si="12"/>
        <v>106</v>
      </c>
      <c r="I95" s="621">
        <f t="shared" si="12"/>
        <v>38</v>
      </c>
      <c r="J95" s="623">
        <f t="shared" si="12"/>
        <v>0</v>
      </c>
      <c r="K95" s="623">
        <f t="shared" si="12"/>
        <v>0</v>
      </c>
      <c r="L95" s="623">
        <f t="shared" si="12"/>
        <v>0</v>
      </c>
    </row>
    <row r="96" spans="1:12" s="91" customFormat="1" ht="15" customHeight="1" x14ac:dyDescent="0.2">
      <c r="A96" s="629"/>
      <c r="B96" s="630" t="s">
        <v>15</v>
      </c>
      <c r="C96" s="625" t="s">
        <v>16</v>
      </c>
      <c r="D96" s="612">
        <f t="shared" si="11"/>
        <v>0</v>
      </c>
      <c r="E96" s="621"/>
      <c r="F96" s="621">
        <f>'30.10.05'!F96+'31.10.03'!F96+'33.10.08'!F96+'33.10.21'!F96+'33.10.30'!F96+'33.10.31'!F96+'36.10.50'!F96+'37.10.01'!F96+'39.10.01'!F96+'39.10.50'!F96+'40.10.15'!F96+'43.10.10'!F96+'43.10.14'!F96+'43.10.33'!F96+A!F96+B!F96</f>
        <v>0</v>
      </c>
      <c r="G96" s="621">
        <f>'30.10.05'!G96+'31.10.03'!G96+'33.10.08'!G96+'33.10.21'!G96+'33.10.30'!G96+'33.10.31'!G96+'36.10.50'!G96+'37.10.01'!G96+'39.10.01'!G96+'39.10.50'!G96+'40.10.15'!G96+'43.10.10'!G96+'43.10.14'!G96+'43.10.33'!G96+A!G96+B!G96</f>
        <v>0</v>
      </c>
      <c r="H96" s="621">
        <f>'30.10.05'!H96+'31.10.03'!H96+'33.10.08'!H96+'33.10.21'!H96+'33.10.30'!H96+'33.10.31'!H96+'36.10.50'!H96+'37.10.01'!H96+'39.10.01'!H96+'39.10.50'!H96+'40.10.15'!H96+'43.10.10'!H96+'43.10.14'!H96+'43.10.33'!H96+A!H96+B!H96</f>
        <v>0</v>
      </c>
      <c r="I96" s="621">
        <f>'30.10.05'!I96+'31.10.03'!I96+'33.10.08'!I96+'33.10.21'!I96+'33.10.30'!I96+'33.10.31'!I96+'36.10.50'!I96+'37.10.01'!I96+'39.10.01'!I96+'39.10.50'!I96+'40.10.15'!I96+'43.10.10'!I96+'43.10.14'!I96+'43.10.33'!I96+A!I96+B!I96</f>
        <v>0</v>
      </c>
      <c r="J96" s="623">
        <f>'30.10.05'!J96+'31.10.03'!J96+'33.10.08'!J96+'33.10.21'!J96+'33.10.30'!J96+'33.10.31'!J96+'36.10.50'!J96+'37.10.01'!J96+'39.10.01'!J96+'39.10.50'!J96+'40.10.15'!J96+'43.10.10'!J96+'43.10.14'!J96+'43.10.33'!J96+A!J96+B!J96</f>
        <v>0</v>
      </c>
      <c r="K96" s="623">
        <f>'30.10.05'!K96+'31.10.03'!K96+'33.10.08'!K96+'33.10.21'!K96+'33.10.30'!K96+'33.10.31'!K96+'36.10.50'!K96+'37.10.01'!K96+'39.10.01'!K96+'39.10.50'!K96+'40.10.15'!K96+'43.10.10'!K96+'43.10.14'!K96+'43.10.33'!K96+A!K96+B!K96</f>
        <v>0</v>
      </c>
      <c r="L96" s="623">
        <f>'30.10.05'!L96+'31.10.03'!L96+'33.10.08'!L96+'33.10.21'!L96+'33.10.30'!L96+'33.10.31'!L96+'36.10.50'!L96+'37.10.01'!L96+'39.10.01'!L96+'39.10.50'!L96+'40.10.15'!L96+'43.10.10'!L96+'43.10.14'!L96+'43.10.33'!L96+A!L96+B!L96</f>
        <v>0</v>
      </c>
    </row>
    <row r="97" spans="1:12" s="91" customFormat="1" ht="15" customHeight="1" x14ac:dyDescent="0.2">
      <c r="A97" s="629"/>
      <c r="B97" s="630" t="s">
        <v>17</v>
      </c>
      <c r="C97" s="625" t="s">
        <v>18</v>
      </c>
      <c r="D97" s="612">
        <f t="shared" si="11"/>
        <v>0</v>
      </c>
      <c r="E97" s="621"/>
      <c r="F97" s="621">
        <f>'30.10.05'!F97+'31.10.03'!F97+'33.10.08'!F97+'33.10.21'!F97+'33.10.30'!F97+'33.10.31'!F97+'36.10.50'!F97+'37.10.01'!F97+'39.10.01'!F97+'39.10.50'!F97+'40.10.15'!F97+'43.10.10'!F97+'43.10.14'!F97+'43.10.33'!F97+A!F97+B!F97</f>
        <v>0</v>
      </c>
      <c r="G97" s="621">
        <f>'30.10.05'!G97+'31.10.03'!G97+'33.10.08'!G97+'33.10.21'!G97+'33.10.30'!G97+'33.10.31'!G97+'36.10.50'!G97+'37.10.01'!G97+'39.10.01'!G97+'39.10.50'!G97+'40.10.15'!G97+'43.10.10'!G97+'43.10.14'!G97+'43.10.33'!G97+A!G97+B!G97</f>
        <v>0</v>
      </c>
      <c r="H97" s="621">
        <f>'30.10.05'!H97+'31.10.03'!H97+'33.10.08'!H97+'33.10.21'!H97+'33.10.30'!H97+'33.10.31'!H97+'36.10.50'!H97+'37.10.01'!H97+'39.10.01'!H97+'39.10.50'!H97+'40.10.15'!H97+'43.10.10'!H97+'43.10.14'!H97+'43.10.33'!H97+A!H97+B!H97</f>
        <v>0</v>
      </c>
      <c r="I97" s="621">
        <f>'30.10.05'!I97+'31.10.03'!I97+'33.10.08'!I97+'33.10.21'!I97+'33.10.30'!I97+'33.10.31'!I97+'36.10.50'!I97+'37.10.01'!I97+'39.10.01'!I97+'39.10.50'!I97+'40.10.15'!I97+'43.10.10'!I97+'43.10.14'!I97+'43.10.33'!I97+A!I97+B!I97</f>
        <v>0</v>
      </c>
      <c r="J97" s="623">
        <f>'30.10.05'!J97+'31.10.03'!J97+'33.10.08'!J97+'33.10.21'!J97+'33.10.30'!J97+'33.10.31'!J97+'36.10.50'!J97+'37.10.01'!J97+'39.10.01'!J97+'39.10.50'!J97+'40.10.15'!J97+'43.10.10'!J97+'43.10.14'!J97+'43.10.33'!J97+A!J97+B!J97</f>
        <v>0</v>
      </c>
      <c r="K97" s="623">
        <f>'30.10.05'!K97+'31.10.03'!K97+'33.10.08'!K97+'33.10.21'!K97+'33.10.30'!K97+'33.10.31'!K97+'36.10.50'!K97+'37.10.01'!K97+'39.10.01'!K97+'39.10.50'!K97+'40.10.15'!K97+'43.10.10'!K97+'43.10.14'!K97+'43.10.33'!K97+A!K97+B!K97</f>
        <v>0</v>
      </c>
      <c r="L97" s="623">
        <f>'30.10.05'!L97+'31.10.03'!L97+'33.10.08'!L97+'33.10.21'!L97+'33.10.30'!L97+'33.10.31'!L97+'36.10.50'!L97+'37.10.01'!L97+'39.10.01'!L97+'39.10.50'!L97+'40.10.15'!L97+'43.10.10'!L97+'43.10.14'!L97+'43.10.33'!L97+A!L97+B!L97</f>
        <v>0</v>
      </c>
    </row>
    <row r="98" spans="1:12" s="91" customFormat="1" ht="15" customHeight="1" x14ac:dyDescent="0.2">
      <c r="A98" s="629"/>
      <c r="B98" s="630" t="s">
        <v>19</v>
      </c>
      <c r="C98" s="625" t="s">
        <v>150</v>
      </c>
      <c r="D98" s="612">
        <f t="shared" si="11"/>
        <v>35.36</v>
      </c>
      <c r="E98" s="621"/>
      <c r="F98" s="621">
        <f>'30.10.05'!F98+'31.10.03'!F98+'33.10.08'!F98+'33.10.21'!F98+'33.10.30'!F98+'33.10.31'!F98+'36.10.50'!F98+'37.10.01'!F98+'39.10.01'!F98+'39.10.50'!F98+'40.10.15'!F98+'43.10.10'!F98+'43.10.14'!F98+'43.10.33'!F98+A!F98+B!F98</f>
        <v>35.36</v>
      </c>
      <c r="G98" s="621">
        <f>'30.10.05'!G98+'31.10.03'!G98+'33.10.08'!G98+'33.10.21'!G98+'33.10.30'!G98+'33.10.31'!G98+'36.10.50'!G98+'37.10.01'!G98+'39.10.01'!G98+'39.10.50'!G98+'40.10.15'!G98+'43.10.10'!G98+'43.10.14'!G98+'43.10.33'!G98+A!G98+B!G98</f>
        <v>0</v>
      </c>
      <c r="H98" s="621">
        <f>'30.10.05'!H98+'31.10.03'!H98+'33.10.08'!H98+'33.10.21'!H98+'33.10.30'!H98+'33.10.31'!H98+'36.10.50'!H98+'37.10.01'!H98+'39.10.01'!H98+'39.10.50'!H98+'40.10.15'!H98+'43.10.10'!H98+'43.10.14'!H98+'43.10.33'!H98+A!H98+B!H98</f>
        <v>0</v>
      </c>
      <c r="I98" s="621">
        <f>'30.10.05'!I98+'31.10.03'!I98+'33.10.08'!I98+'33.10.21'!I98+'33.10.30'!I98+'33.10.31'!I98+'36.10.50'!I98+'37.10.01'!I98+'39.10.01'!I98+'39.10.50'!I98+'40.10.15'!I98+'43.10.10'!I98+'43.10.14'!I98+'43.10.33'!I98+A!I98+B!I98</f>
        <v>0</v>
      </c>
      <c r="J98" s="623">
        <f>'30.10.05'!J98+'31.10.03'!J98+'33.10.08'!J98+'33.10.21'!J98+'33.10.30'!J98+'33.10.31'!J98+'36.10.50'!J98+'37.10.01'!J98+'39.10.01'!J98+'39.10.50'!J98+'40.10.15'!J98+'43.10.10'!J98+'43.10.14'!J98+'43.10.33'!J98+A!J98+B!J98</f>
        <v>0</v>
      </c>
      <c r="K98" s="623">
        <f>'30.10.05'!K98+'31.10.03'!K98+'33.10.08'!K98+'33.10.21'!K98+'33.10.30'!K98+'33.10.31'!K98+'36.10.50'!K98+'37.10.01'!K98+'39.10.01'!K98+'39.10.50'!K98+'40.10.15'!K98+'43.10.10'!K98+'43.10.14'!K98+'43.10.33'!K98+A!K98+B!K98</f>
        <v>0</v>
      </c>
      <c r="L98" s="623">
        <f>'30.10.05'!L98+'31.10.03'!L98+'33.10.08'!L98+'33.10.21'!L98+'33.10.30'!L98+'33.10.31'!L98+'36.10.50'!L98+'37.10.01'!L98+'39.10.01'!L98+'39.10.50'!L98+'40.10.15'!L98+'43.10.10'!L98+'43.10.14'!L98+'43.10.33'!L98+A!L98+B!L98</f>
        <v>0</v>
      </c>
    </row>
    <row r="99" spans="1:12" s="91" customFormat="1" ht="15" customHeight="1" x14ac:dyDescent="0.2">
      <c r="A99" s="629"/>
      <c r="B99" s="630" t="s">
        <v>151</v>
      </c>
      <c r="C99" s="625" t="s">
        <v>152</v>
      </c>
      <c r="D99" s="612">
        <f t="shared" si="11"/>
        <v>64</v>
      </c>
      <c r="E99" s="621"/>
      <c r="F99" s="621">
        <f>'30.10.05'!F99+'31.10.03'!F99+'33.10.08'!F99+'33.10.21'!F99+'33.10.30'!F99+'33.10.31'!F99+'36.10.50'!F99+'37.10.01'!F99+'39.10.01'!F99+'39.10.50'!F99+'40.10.15'!F99+'43.10.10'!F99+'43.10.14'!F99+'43.10.33'!F99+A!F99+B!F99</f>
        <v>30</v>
      </c>
      <c r="G99" s="621">
        <f>'30.10.05'!G99+'31.10.03'!G99+'33.10.08'!G99+'33.10.21'!G99+'33.10.30'!G99+'33.10.31'!G99+'36.10.50'!G99+'37.10.01'!G99+'39.10.01'!G99+'39.10.50'!G99+'40.10.15'!G99+'43.10.10'!G99+'43.10.14'!G99+'43.10.33'!G99+A!G99+B!G99</f>
        <v>10</v>
      </c>
      <c r="H99" s="621">
        <f>'30.10.05'!H99+'31.10.03'!H99+'33.10.08'!H99+'33.10.21'!H99+'33.10.30'!H99+'33.10.31'!H99+'36.10.50'!H99+'37.10.01'!H99+'39.10.01'!H99+'39.10.50'!H99+'40.10.15'!H99+'43.10.10'!H99+'43.10.14'!H99+'43.10.33'!H99+A!H99+B!H99</f>
        <v>14</v>
      </c>
      <c r="I99" s="621">
        <f>'30.10.05'!I99+'31.10.03'!I99+'33.10.08'!I99+'33.10.21'!I99+'33.10.30'!I99+'33.10.31'!I99+'36.10.50'!I99+'37.10.01'!I99+'39.10.01'!I99+'39.10.50'!I99+'40.10.15'!I99+'43.10.10'!I99+'43.10.14'!I99+'43.10.33'!I99+A!I99+B!I99</f>
        <v>10</v>
      </c>
      <c r="J99" s="623">
        <f>'30.10.05'!J99+'31.10.03'!J99+'33.10.08'!J99+'33.10.21'!J99+'33.10.30'!J99+'33.10.31'!J99+'36.10.50'!J99+'37.10.01'!J99+'39.10.01'!J99+'39.10.50'!J99+'40.10.15'!J99+'43.10.10'!J99+'43.10.14'!J99+'43.10.33'!J99+A!J99+B!J99</f>
        <v>0</v>
      </c>
      <c r="K99" s="623">
        <f>'30.10.05'!K99+'31.10.03'!K99+'33.10.08'!K99+'33.10.21'!K99+'33.10.30'!K99+'33.10.31'!K99+'36.10.50'!K99+'37.10.01'!K99+'39.10.01'!K99+'39.10.50'!K99+'40.10.15'!K99+'43.10.10'!K99+'43.10.14'!K99+'43.10.33'!K99+A!K99+B!K99</f>
        <v>0</v>
      </c>
      <c r="L99" s="623">
        <f>'30.10.05'!L99+'31.10.03'!L99+'33.10.08'!L99+'33.10.21'!L99+'33.10.30'!L99+'33.10.31'!L99+'36.10.50'!L99+'37.10.01'!L99+'39.10.01'!L99+'39.10.50'!L99+'40.10.15'!L99+'43.10.10'!L99+'43.10.14'!L99+'43.10.33'!L99+A!L99+B!L99</f>
        <v>0</v>
      </c>
    </row>
    <row r="100" spans="1:12" s="91" customFormat="1" ht="15" customHeight="1" x14ac:dyDescent="0.2">
      <c r="A100" s="629"/>
      <c r="B100" s="630" t="s">
        <v>153</v>
      </c>
      <c r="C100" s="625" t="s">
        <v>154</v>
      </c>
      <c r="D100" s="612">
        <f t="shared" si="11"/>
        <v>0</v>
      </c>
      <c r="E100" s="621"/>
      <c r="F100" s="621">
        <f>'30.10.05'!F100+'31.10.03'!F100+'33.10.08'!F100+'33.10.21'!F100+'33.10.30'!F100+'33.10.31'!F100+'36.10.50'!F100+'37.10.01'!F100+'39.10.01'!F100+'39.10.50'!F100+'40.10.15'!F100+'43.10.10'!F100+'43.10.14'!F100+'43.10.33'!F100+A!F100+B!F100</f>
        <v>0</v>
      </c>
      <c r="G100" s="621">
        <f>'30.10.05'!G100+'31.10.03'!G100+'33.10.08'!G100+'33.10.21'!G100+'33.10.30'!G100+'33.10.31'!G100+'36.10.50'!G100+'37.10.01'!G100+'39.10.01'!G100+'39.10.50'!G100+'40.10.15'!G100+'43.10.10'!G100+'43.10.14'!G100+'43.10.33'!G100+A!G100+B!G100</f>
        <v>0</v>
      </c>
      <c r="H100" s="621">
        <f>'30.10.05'!H100+'31.10.03'!H100+'33.10.08'!H100+'33.10.21'!H100+'33.10.30'!H100+'33.10.31'!H100+'36.10.50'!H100+'37.10.01'!H100+'39.10.01'!H100+'39.10.50'!H100+'40.10.15'!H100+'43.10.10'!H100+'43.10.14'!H100+'43.10.33'!H100+A!H100+B!H100</f>
        <v>0</v>
      </c>
      <c r="I100" s="621">
        <f>'30.10.05'!I100+'31.10.03'!I100+'33.10.08'!I100+'33.10.21'!I100+'33.10.30'!I100+'33.10.31'!I100+'36.10.50'!I100+'37.10.01'!I100+'39.10.01'!I100+'39.10.50'!I100+'40.10.15'!I100+'43.10.10'!I100+'43.10.14'!I100+'43.10.33'!I100+A!I100+B!I100</f>
        <v>0</v>
      </c>
      <c r="J100" s="623">
        <f>'30.10.05'!J100+'31.10.03'!J100+'33.10.08'!J100+'33.10.21'!J100+'33.10.30'!J100+'33.10.31'!J100+'36.10.50'!J100+'37.10.01'!J100+'39.10.01'!J100+'39.10.50'!J100+'40.10.15'!J100+'43.10.10'!J100+'43.10.14'!J100+'43.10.33'!J100+A!J100+B!J100</f>
        <v>0</v>
      </c>
      <c r="K100" s="623">
        <f>'30.10.05'!K100+'31.10.03'!K100+'33.10.08'!K100+'33.10.21'!K100+'33.10.30'!K100+'33.10.31'!K100+'36.10.50'!K100+'37.10.01'!K100+'39.10.01'!K100+'39.10.50'!K100+'40.10.15'!K100+'43.10.10'!K100+'43.10.14'!K100+'43.10.33'!K100+A!K100+B!K100</f>
        <v>0</v>
      </c>
      <c r="L100" s="623">
        <f>'30.10.05'!L100+'31.10.03'!L100+'33.10.08'!L100+'33.10.21'!L100+'33.10.30'!L100+'33.10.31'!L100+'36.10.50'!L100+'37.10.01'!L100+'39.10.01'!L100+'39.10.50'!L100+'40.10.15'!L100+'43.10.10'!L100+'43.10.14'!L100+'43.10.33'!L100+A!L100+B!L100</f>
        <v>0</v>
      </c>
    </row>
    <row r="101" spans="1:12" s="91" customFormat="1" ht="15" customHeight="1" x14ac:dyDescent="0.2">
      <c r="A101" s="629"/>
      <c r="B101" s="630" t="s">
        <v>473</v>
      </c>
      <c r="C101" s="625" t="s">
        <v>474</v>
      </c>
      <c r="D101" s="612">
        <f t="shared" si="11"/>
        <v>0</v>
      </c>
      <c r="E101" s="621"/>
      <c r="F101" s="621">
        <f>'30.10.05'!F101+'31.10.03'!F101+'33.10.08'!F101+'33.10.21'!F101+'33.10.30'!F101+'33.10.31'!F101+'36.10.50'!F101+'37.10.01'!F101+'39.10.01'!F101+'39.10.50'!F101+'40.10.15'!F101+'43.10.10'!F101+'43.10.14'!F101+'43.10.33'!F101+A!F101+B!F101</f>
        <v>0</v>
      </c>
      <c r="G101" s="621">
        <f>'30.10.05'!G101+'31.10.03'!G101+'33.10.08'!G101+'33.10.21'!G101+'33.10.30'!G101+'33.10.31'!G101+'36.10.50'!G101+'37.10.01'!G101+'39.10.01'!G101+'39.10.50'!G101+'40.10.15'!G101+'43.10.10'!G101+'43.10.14'!G101+'43.10.33'!G101+A!G101+B!G101</f>
        <v>0</v>
      </c>
      <c r="H101" s="621">
        <f>'30.10.05'!H101+'31.10.03'!H101+'33.10.08'!H101+'33.10.21'!H101+'33.10.30'!H101+'33.10.31'!H101+'36.10.50'!H101+'37.10.01'!H101+'39.10.01'!H101+'39.10.50'!H101+'40.10.15'!H101+'43.10.10'!H101+'43.10.14'!H101+'43.10.33'!H101+A!H101+B!H101</f>
        <v>0</v>
      </c>
      <c r="I101" s="621">
        <f>'30.10.05'!I101+'31.10.03'!I101+'33.10.08'!I101+'33.10.21'!I101+'33.10.30'!I101+'33.10.31'!I101+'36.10.50'!I101+'37.10.01'!I101+'39.10.01'!I101+'39.10.50'!I101+'40.10.15'!I101+'43.10.10'!I101+'43.10.14'!I101+'43.10.33'!I101+A!I101+B!I101</f>
        <v>0</v>
      </c>
      <c r="J101" s="623">
        <f>'30.10.05'!J101+'31.10.03'!J101+'33.10.08'!J101+'33.10.21'!J101+'33.10.30'!J101+'33.10.31'!J101+'36.10.50'!J101+'37.10.01'!J101+'39.10.01'!J101+'39.10.50'!J101+'40.10.15'!J101+'43.10.10'!J101+'43.10.14'!J101+'43.10.33'!J101+A!J101+B!J101</f>
        <v>0</v>
      </c>
      <c r="K101" s="623">
        <f>'30.10.05'!K101+'31.10.03'!K101+'33.10.08'!K101+'33.10.21'!K101+'33.10.30'!K101+'33.10.31'!K101+'36.10.50'!K101+'37.10.01'!K101+'39.10.01'!K101+'39.10.50'!K101+'40.10.15'!K101+'43.10.10'!K101+'43.10.14'!K101+'43.10.33'!K101+A!K101+B!K101</f>
        <v>0</v>
      </c>
      <c r="L101" s="623">
        <f>'30.10.05'!L101+'31.10.03'!L101+'33.10.08'!L101+'33.10.21'!L101+'33.10.30'!L101+'33.10.31'!L101+'36.10.50'!L101+'37.10.01'!L101+'39.10.01'!L101+'39.10.50'!L101+'40.10.15'!L101+'43.10.10'!L101+'43.10.14'!L101+'43.10.33'!L101+A!L101+B!L101</f>
        <v>0</v>
      </c>
    </row>
    <row r="102" spans="1:12" s="91" customFormat="1" ht="15" customHeight="1" x14ac:dyDescent="0.2">
      <c r="A102" s="629"/>
      <c r="B102" s="630" t="s">
        <v>475</v>
      </c>
      <c r="C102" s="625" t="s">
        <v>476</v>
      </c>
      <c r="D102" s="612">
        <f t="shared" si="11"/>
        <v>0</v>
      </c>
      <c r="E102" s="621"/>
      <c r="F102" s="621">
        <f>'30.10.05'!F102+'31.10.03'!F102+'33.10.08'!F102+'33.10.21'!F102+'33.10.30'!F102+'33.10.31'!F102+'36.10.50'!F102+'37.10.01'!F102+'39.10.01'!F102+'39.10.50'!F102+'40.10.15'!F102+'43.10.10'!F102+'43.10.14'!F102+'43.10.33'!F102+A!F102+B!F102</f>
        <v>0</v>
      </c>
      <c r="G102" s="621">
        <f>'30.10.05'!G102+'31.10.03'!G102+'33.10.08'!G102+'33.10.21'!G102+'33.10.30'!G102+'33.10.31'!G102+'36.10.50'!G102+'37.10.01'!G102+'39.10.01'!G102+'39.10.50'!G102+'40.10.15'!G102+'43.10.10'!G102+'43.10.14'!G102+'43.10.33'!G102+A!G102+B!G102</f>
        <v>0</v>
      </c>
      <c r="H102" s="621">
        <f>'30.10.05'!H102+'31.10.03'!H102+'33.10.08'!H102+'33.10.21'!H102+'33.10.30'!H102+'33.10.31'!H102+'36.10.50'!H102+'37.10.01'!H102+'39.10.01'!H102+'39.10.50'!H102+'40.10.15'!H102+'43.10.10'!H102+'43.10.14'!H102+'43.10.33'!H102+A!H102+B!H102</f>
        <v>0</v>
      </c>
      <c r="I102" s="621">
        <f>'30.10.05'!I102+'31.10.03'!I102+'33.10.08'!I102+'33.10.21'!I102+'33.10.30'!I102+'33.10.31'!I102+'36.10.50'!I102+'37.10.01'!I102+'39.10.01'!I102+'39.10.50'!I102+'40.10.15'!I102+'43.10.10'!I102+'43.10.14'!I102+'43.10.33'!I102+A!I102+B!I102</f>
        <v>0</v>
      </c>
      <c r="J102" s="623">
        <f>'30.10.05'!J102+'31.10.03'!J102+'33.10.08'!J102+'33.10.21'!J102+'33.10.30'!J102+'33.10.31'!J102+'36.10.50'!J102+'37.10.01'!J102+'39.10.01'!J102+'39.10.50'!J102+'40.10.15'!J102+'43.10.10'!J102+'43.10.14'!J102+'43.10.33'!J102+A!J102+B!J102</f>
        <v>0</v>
      </c>
      <c r="K102" s="623">
        <f>'30.10.05'!K102+'31.10.03'!K102+'33.10.08'!K102+'33.10.21'!K102+'33.10.30'!K102+'33.10.31'!K102+'36.10.50'!K102+'37.10.01'!K102+'39.10.01'!K102+'39.10.50'!K102+'40.10.15'!K102+'43.10.10'!K102+'43.10.14'!K102+'43.10.33'!K102+A!K102+B!K102</f>
        <v>0</v>
      </c>
      <c r="L102" s="623">
        <f>'30.10.05'!L102+'31.10.03'!L102+'33.10.08'!L102+'33.10.21'!L102+'33.10.30'!L102+'33.10.31'!L102+'36.10.50'!L102+'37.10.01'!L102+'39.10.01'!L102+'39.10.50'!L102+'40.10.15'!L102+'43.10.10'!L102+'43.10.14'!L102+'43.10.33'!L102+A!L102+B!L102</f>
        <v>0</v>
      </c>
    </row>
    <row r="103" spans="1:12" s="91" customFormat="1" ht="15" customHeight="1" x14ac:dyDescent="0.2">
      <c r="A103" s="629"/>
      <c r="B103" s="630" t="s">
        <v>181</v>
      </c>
      <c r="C103" s="625" t="s">
        <v>182</v>
      </c>
      <c r="D103" s="612">
        <f t="shared" si="11"/>
        <v>300</v>
      </c>
      <c r="E103" s="621"/>
      <c r="F103" s="621">
        <f>'30.10.05'!F103+'31.10.03'!F103+'33.10.08'!F103+'33.10.21'!F103+'33.10.30'!F103+'33.10.31'!F103+'36.10.50'!F103+'37.10.01'!F103+'39.10.01'!F103+'39.10.50'!F103+'40.10.15'!F103+'43.10.10'!F103+'43.10.14'!F103+'43.10.33'!F103+A!F103+B!F103</f>
        <v>140</v>
      </c>
      <c r="G103" s="621">
        <f>'30.10.05'!G103+'31.10.03'!G103+'33.10.08'!G103+'33.10.21'!G103+'33.10.30'!G103+'33.10.31'!G103+'36.10.50'!G103+'37.10.01'!G103+'39.10.01'!G103+'39.10.50'!G103+'40.10.15'!G103+'43.10.10'!G103+'43.10.14'!G103+'43.10.33'!G103+A!G103+B!G103</f>
        <v>40</v>
      </c>
      <c r="H103" s="621">
        <f>'30.10.05'!H103+'31.10.03'!H103+'33.10.08'!H103+'33.10.21'!H103+'33.10.30'!H103+'33.10.31'!H103+'36.10.50'!H103+'37.10.01'!H103+'39.10.01'!H103+'39.10.50'!H103+'40.10.15'!H103+'43.10.10'!H103+'43.10.14'!H103+'43.10.33'!H103+A!H103+B!H103</f>
        <v>92</v>
      </c>
      <c r="I103" s="621">
        <f>'30.10.05'!I103+'31.10.03'!I103+'33.10.08'!I103+'33.10.21'!I103+'33.10.30'!I103+'33.10.31'!I103+'36.10.50'!I103+'37.10.01'!I103+'39.10.01'!I103+'39.10.50'!I103+'40.10.15'!I103+'43.10.10'!I103+'43.10.14'!I103+'43.10.33'!I103+A!I103+B!I103</f>
        <v>28</v>
      </c>
      <c r="J103" s="623">
        <f>'30.10.05'!J103+'31.10.03'!J103+'33.10.08'!J103+'33.10.21'!J103+'33.10.30'!J103+'33.10.31'!J103+'36.10.50'!J103+'37.10.01'!J103+'39.10.01'!J103+'39.10.50'!J103+'40.10.15'!J103+'43.10.10'!J103+'43.10.14'!J103+'43.10.33'!J103+A!J103+B!J103</f>
        <v>0</v>
      </c>
      <c r="K103" s="623">
        <f>'30.10.05'!K103+'31.10.03'!K103+'33.10.08'!K103+'33.10.21'!K103+'33.10.30'!K103+'33.10.31'!K103+'36.10.50'!K103+'37.10.01'!K103+'39.10.01'!K103+'39.10.50'!K103+'40.10.15'!K103+'43.10.10'!K103+'43.10.14'!K103+'43.10.33'!K103+A!K103+B!K103</f>
        <v>0</v>
      </c>
      <c r="L103" s="623">
        <f>'30.10.05'!L103+'31.10.03'!L103+'33.10.08'!L103+'33.10.21'!L103+'33.10.30'!L103+'33.10.31'!L103+'36.10.50'!L103+'37.10.01'!L103+'39.10.01'!L103+'39.10.50'!L103+'40.10.15'!L103+'43.10.10'!L103+'43.10.14'!L103+'43.10.33'!L103+A!L103+B!L103</f>
        <v>0</v>
      </c>
    </row>
    <row r="104" spans="1:12" s="91" customFormat="1" ht="32.25" customHeight="1" x14ac:dyDescent="0.2">
      <c r="A104" s="950" t="s">
        <v>543</v>
      </c>
      <c r="B104" s="950"/>
      <c r="C104" s="619" t="s">
        <v>468</v>
      </c>
      <c r="D104" s="612">
        <f t="shared" ref="D104:D158" si="13">F104+G104+H104+I104</f>
        <v>180</v>
      </c>
      <c r="E104" s="621"/>
      <c r="F104" s="621">
        <f>'30.10.05'!F152+'31.10.03'!F152+'33.10.08'!F152+'33.10.21'!F152+'33.10.30'!F152+'33.10.31'!F152+'36.10.50'!F152+'37.10.01'!F152+'39.10.01'!F152+'39.10.50'!F152+'40.10.15'!F152+'43.10.10'!F152+'43.10.14'!F152+'43.10.33'!F152+A!F152+B!F152</f>
        <v>61</v>
      </c>
      <c r="G104" s="621">
        <f>'30.10.05'!G152+'31.10.03'!G152+'33.10.08'!G152+'33.10.21'!G152+'33.10.30'!G152+'33.10.31'!G152+'36.10.50'!G152+'37.10.01'!G152+'39.10.01'!G152+'39.10.50'!G152+'40.10.15'!G152+'43.10.10'!G152+'43.10.14'!G152+'43.10.33'!G152+A!G152+B!G152</f>
        <v>40</v>
      </c>
      <c r="H104" s="621">
        <f>'30.10.05'!H152+'31.10.03'!H152+'33.10.08'!H152+'33.10.21'!H152+'33.10.30'!H152+'33.10.31'!H152+'36.10.50'!H152+'37.10.01'!H152+'39.10.01'!H152+'39.10.50'!H152+'40.10.15'!H152+'43.10.10'!H152+'43.10.14'!H152+'43.10.33'!H152+A!H152+B!H152</f>
        <v>40</v>
      </c>
      <c r="I104" s="621">
        <f>'30.10.05'!I152+'31.10.03'!I152+'33.10.08'!I152+'33.10.21'!I152+'33.10.30'!I152+'33.10.31'!I152+'36.10.50'!I152+'37.10.01'!I152+'39.10.01'!I152+'39.10.50'!I152+'40.10.15'!I152+'43.10.10'!I152+'43.10.14'!I152+'43.10.33'!I152+A!I152+B!I152</f>
        <v>39</v>
      </c>
      <c r="J104" s="622">
        <f>J117</f>
        <v>180</v>
      </c>
      <c r="K104" s="622">
        <f t="shared" ref="K104:L104" si="14">K117</f>
        <v>180</v>
      </c>
      <c r="L104" s="622">
        <f t="shared" si="14"/>
        <v>180</v>
      </c>
    </row>
    <row r="105" spans="1:12" s="91" customFormat="1" ht="15.6" customHeight="1" x14ac:dyDescent="0.2">
      <c r="A105" s="629" t="s">
        <v>471</v>
      </c>
      <c r="B105" s="618"/>
      <c r="C105" s="619" t="s">
        <v>472</v>
      </c>
      <c r="D105" s="612">
        <f t="shared" si="13"/>
        <v>0</v>
      </c>
      <c r="E105" s="621"/>
      <c r="F105" s="621">
        <f>'30.10.05'!F153+'31.10.03'!F153+'33.10.08'!F153+'33.10.21'!F153+'33.10.30'!F153+'33.10.31'!F153+'36.10.50'!F153+'37.10.01'!F153+'39.10.01'!F153+'39.10.50'!F153+'40.10.15'!F153+'43.10.10'!F153+'43.10.14'!F153+'43.10.33'!F153+A!F153+B!F153</f>
        <v>0</v>
      </c>
      <c r="G105" s="621">
        <f>'30.10.05'!G153+'31.10.03'!G153+'33.10.08'!G153+'33.10.21'!G153+'33.10.30'!G153+'33.10.31'!G153+'36.10.50'!G153+'37.10.01'!G153+'39.10.01'!G153+'39.10.50'!G153+'40.10.15'!G153+'43.10.10'!G153+'43.10.14'!G153+'43.10.33'!G153+A!G153+B!G153</f>
        <v>0</v>
      </c>
      <c r="H105" s="621">
        <f>'30.10.05'!H153+'31.10.03'!H153+'33.10.08'!H153+'33.10.21'!H153+'33.10.30'!H153+'33.10.31'!H153+'36.10.50'!H153+'37.10.01'!H153+'39.10.01'!H153+'39.10.50'!H153+'40.10.15'!H153+'43.10.10'!H153+'43.10.14'!H153+'43.10.33'!H153+A!H153+B!H153</f>
        <v>0</v>
      </c>
      <c r="I105" s="621">
        <f>'30.10.05'!I153+'31.10.03'!I153+'33.10.08'!I153+'33.10.21'!I153+'33.10.30'!I153+'33.10.31'!I153+'36.10.50'!I153+'37.10.01'!I153+'39.10.01'!I153+'39.10.50'!I153+'40.10.15'!I153+'43.10.10'!I153+'43.10.14'!I153+'43.10.33'!I153+A!I153+B!I153</f>
        <v>0</v>
      </c>
      <c r="J105" s="623">
        <v>0</v>
      </c>
      <c r="K105" s="623">
        <v>0</v>
      </c>
      <c r="L105" s="623">
        <v>0</v>
      </c>
    </row>
    <row r="106" spans="1:12" s="91" customFormat="1" ht="15.6" customHeight="1" x14ac:dyDescent="0.2">
      <c r="A106" s="646" t="s">
        <v>64</v>
      </c>
      <c r="B106" s="618"/>
      <c r="C106" s="619" t="s">
        <v>71</v>
      </c>
      <c r="D106" s="612">
        <f t="shared" si="13"/>
        <v>0</v>
      </c>
      <c r="E106" s="621"/>
      <c r="F106" s="621">
        <f>'30.10.05'!F154+'31.10.03'!F154+'33.10.08'!F154+'33.10.21'!F154+'33.10.30'!F154+'33.10.31'!F154+'36.10.50'!F154+'37.10.01'!F154+'39.10.01'!F154+'39.10.50'!F154+'40.10.15'!F154+'43.10.10'!F154+'43.10.14'!F154+'43.10.33'!F154+A!F154+B!F154</f>
        <v>0</v>
      </c>
      <c r="G106" s="621">
        <f>'30.10.05'!G154+'31.10.03'!G154+'33.10.08'!G154+'33.10.21'!G154+'33.10.30'!G154+'33.10.31'!G154+'36.10.50'!G154+'37.10.01'!G154+'39.10.01'!G154+'39.10.50'!G154+'40.10.15'!G154+'43.10.10'!G154+'43.10.14'!G154+'43.10.33'!G154+A!G154+B!G154</f>
        <v>0</v>
      </c>
      <c r="H106" s="621">
        <f>'30.10.05'!H154+'31.10.03'!H154+'33.10.08'!H154+'33.10.21'!H154+'33.10.30'!H154+'33.10.31'!H154+'36.10.50'!H154+'37.10.01'!H154+'39.10.01'!H154+'39.10.50'!H154+'40.10.15'!H154+'43.10.10'!H154+'43.10.14'!H154+'43.10.33'!H154+A!H154+B!H154</f>
        <v>0</v>
      </c>
      <c r="I106" s="621">
        <f>'30.10.05'!I154+'31.10.03'!I154+'33.10.08'!I154+'33.10.21'!I154+'33.10.30'!I154+'33.10.31'!I154+'36.10.50'!I154+'37.10.01'!I154+'39.10.01'!I154+'39.10.50'!I154+'40.10.15'!I154+'43.10.10'!I154+'43.10.14'!I154+'43.10.33'!I154+A!I154+B!I154</f>
        <v>0</v>
      </c>
      <c r="J106" s="623">
        <f>'30.10.05'!J154+'31.10.03'!J154+'33.10.08'!J154+'33.10.21'!J154+'33.10.30'!J154+'33.10.31'!J154+'36.10.50'!J154+'37.10.01'!J154+'39.10.01'!J154+'39.10.50'!J154+'40.10.15'!J154+'43.10.10'!J154+'43.10.14'!J154+'43.10.33'!J154+A!J154+B!J154</f>
        <v>0</v>
      </c>
      <c r="K106" s="623">
        <f>'30.10.05'!K154+'31.10.03'!K154+'33.10.08'!K154+'33.10.21'!K154+'33.10.30'!K154+'33.10.31'!K154+'36.10.50'!K154+'37.10.01'!K154+'39.10.01'!K154+'39.10.50'!K154+'40.10.15'!K154+'43.10.10'!K154+'43.10.14'!K154+'43.10.33'!K154+A!K154+B!K154</f>
        <v>0</v>
      </c>
      <c r="L106" s="623">
        <f>'30.10.05'!L154+'31.10.03'!L154+'33.10.08'!L154+'33.10.21'!L154+'33.10.30'!L154+'33.10.31'!L154+'36.10.50'!L154+'37.10.01'!L154+'39.10.01'!L154+'39.10.50'!L154+'40.10.15'!L154+'43.10.10'!L154+'43.10.14'!L154+'43.10.33'!L154+A!L154+B!L154</f>
        <v>0</v>
      </c>
    </row>
    <row r="107" spans="1:12" s="91" customFormat="1" ht="15.6" customHeight="1" x14ac:dyDescent="0.2">
      <c r="A107" s="646" t="s">
        <v>389</v>
      </c>
      <c r="B107" s="618"/>
      <c r="C107" s="619" t="s">
        <v>212</v>
      </c>
      <c r="D107" s="612">
        <f t="shared" si="13"/>
        <v>0</v>
      </c>
      <c r="E107" s="621"/>
      <c r="F107" s="621">
        <f>'30.10.05'!F155+'31.10.03'!F155+'33.10.08'!F155+'33.10.21'!F155+'33.10.30'!F155+'33.10.31'!F155+'36.10.50'!F155+'37.10.01'!F155+'39.10.01'!F155+'39.10.50'!F155+'40.10.15'!F155+'43.10.10'!F155+'43.10.14'!F155+'43.10.33'!F155+A!F155+B!F155</f>
        <v>0</v>
      </c>
      <c r="G107" s="621">
        <f>'30.10.05'!G155+'31.10.03'!G155+'33.10.08'!G155+'33.10.21'!G155+'33.10.30'!G155+'33.10.31'!G155+'36.10.50'!G155+'37.10.01'!G155+'39.10.01'!G155+'39.10.50'!G155+'40.10.15'!G155+'43.10.10'!G155+'43.10.14'!G155+'43.10.33'!G155+A!G155+B!G155</f>
        <v>0</v>
      </c>
      <c r="H107" s="621">
        <f>'30.10.05'!H155+'31.10.03'!H155+'33.10.08'!H155+'33.10.21'!H155+'33.10.30'!H155+'33.10.31'!H155+'36.10.50'!H155+'37.10.01'!H155+'39.10.01'!H155+'39.10.50'!H155+'40.10.15'!H155+'43.10.10'!H155+'43.10.14'!H155+'43.10.33'!H155+A!H155+B!H155</f>
        <v>0</v>
      </c>
      <c r="I107" s="621">
        <f>'30.10.05'!I155+'31.10.03'!I155+'33.10.08'!I155+'33.10.21'!I155+'33.10.30'!I155+'33.10.31'!I155+'36.10.50'!I155+'37.10.01'!I155+'39.10.01'!I155+'39.10.50'!I155+'40.10.15'!I155+'43.10.10'!I155+'43.10.14'!I155+'43.10.33'!I155+A!I155+B!I155</f>
        <v>0</v>
      </c>
      <c r="J107" s="623">
        <f>'30.10.05'!J155+'31.10.03'!J155+'33.10.08'!J155+'33.10.21'!J155+'33.10.30'!J155+'33.10.31'!J155+'36.10.50'!J155+'37.10.01'!J155+'39.10.01'!J155+'39.10.50'!J155+'40.10.15'!J155+'43.10.10'!J155+'43.10.14'!J155+'43.10.33'!J155+A!J155+B!J155</f>
        <v>0</v>
      </c>
      <c r="K107" s="623">
        <f>'30.10.05'!K155+'31.10.03'!K155+'33.10.08'!K155+'33.10.21'!K155+'33.10.30'!K155+'33.10.31'!K155+'36.10.50'!K155+'37.10.01'!K155+'39.10.01'!K155+'39.10.50'!K155+'40.10.15'!K155+'43.10.10'!K155+'43.10.14'!K155+'43.10.33'!K155+A!K155+B!K155</f>
        <v>0</v>
      </c>
      <c r="L107" s="623">
        <f>'30.10.05'!L155+'31.10.03'!L155+'33.10.08'!L155+'33.10.21'!L155+'33.10.30'!L155+'33.10.31'!L155+'36.10.50'!L155+'37.10.01'!L155+'39.10.01'!L155+'39.10.50'!L155+'40.10.15'!L155+'43.10.10'!L155+'43.10.14'!L155+'43.10.33'!L155+A!L155+B!L155</f>
        <v>0</v>
      </c>
    </row>
    <row r="108" spans="1:12" s="91" customFormat="1" ht="15.6" customHeight="1" x14ac:dyDescent="0.2">
      <c r="A108" s="957" t="s">
        <v>65</v>
      </c>
      <c r="B108" s="957"/>
      <c r="C108" s="619" t="s">
        <v>66</v>
      </c>
      <c r="D108" s="612">
        <f t="shared" si="13"/>
        <v>0</v>
      </c>
      <c r="E108" s="621"/>
      <c r="F108" s="621">
        <f>'30.10.05'!F156+'31.10.03'!F156+'33.10.08'!F156+'33.10.21'!F156+'33.10.30'!F156+'33.10.31'!F156+'36.10.50'!F156+'37.10.01'!F156+'39.10.01'!F156+'39.10.50'!F156+'40.10.15'!F156+'43.10.10'!F156+'43.10.14'!F156+'43.10.33'!F156+A!F156+B!F156</f>
        <v>0</v>
      </c>
      <c r="G108" s="621">
        <f>'30.10.05'!G156+'31.10.03'!G156+'33.10.08'!G156+'33.10.21'!G156+'33.10.30'!G156+'33.10.31'!G156+'36.10.50'!G156+'37.10.01'!G156+'39.10.01'!G156+'39.10.50'!G156+'40.10.15'!G156+'43.10.10'!G156+'43.10.14'!G156+'43.10.33'!G156+A!G156+B!G156</f>
        <v>0</v>
      </c>
      <c r="H108" s="621">
        <f>'30.10.05'!H156+'31.10.03'!H156+'33.10.08'!H156+'33.10.21'!H156+'33.10.30'!H156+'33.10.31'!H156+'36.10.50'!H156+'37.10.01'!H156+'39.10.01'!H156+'39.10.50'!H156+'40.10.15'!H156+'43.10.10'!H156+'43.10.14'!H156+'43.10.33'!H156+A!H156+B!H156</f>
        <v>0</v>
      </c>
      <c r="I108" s="621">
        <f>'30.10.05'!I156+'31.10.03'!I156+'33.10.08'!I156+'33.10.21'!I156+'33.10.30'!I156+'33.10.31'!I156+'36.10.50'!I156+'37.10.01'!I156+'39.10.01'!I156+'39.10.50'!I156+'40.10.15'!I156+'43.10.10'!I156+'43.10.14'!I156+'43.10.33'!I156+A!I156+B!I156</f>
        <v>0</v>
      </c>
      <c r="J108" s="623">
        <f>'30.10.05'!J156+'31.10.03'!J156+'33.10.08'!J156+'33.10.21'!J156+'33.10.30'!J156+'33.10.31'!J156+'36.10.50'!J156+'37.10.01'!J156+'39.10.01'!J156+'39.10.50'!J156+'40.10.15'!J156+'43.10.10'!J156+'43.10.14'!J156+'43.10.33'!J156+A!J156+B!J156</f>
        <v>0</v>
      </c>
      <c r="K108" s="623">
        <f>'30.10.05'!K156+'31.10.03'!K156+'33.10.08'!K156+'33.10.21'!K156+'33.10.30'!K156+'33.10.31'!K156+'36.10.50'!K156+'37.10.01'!K156+'39.10.01'!K156+'39.10.50'!K156+'40.10.15'!K156+'43.10.10'!K156+'43.10.14'!K156+'43.10.33'!K156+A!K156+B!K156</f>
        <v>0</v>
      </c>
      <c r="L108" s="623">
        <f>'30.10.05'!L156+'31.10.03'!L156+'33.10.08'!L156+'33.10.21'!L156+'33.10.30'!L156+'33.10.31'!L156+'36.10.50'!L156+'37.10.01'!L156+'39.10.01'!L156+'39.10.50'!L156+'40.10.15'!L156+'43.10.10'!L156+'43.10.14'!L156+'43.10.33'!L156+A!L156+B!L156</f>
        <v>0</v>
      </c>
    </row>
    <row r="109" spans="1:12" s="91" customFormat="1" ht="15.6" customHeight="1" x14ac:dyDescent="0.2">
      <c r="A109" s="957" t="s">
        <v>67</v>
      </c>
      <c r="B109" s="957"/>
      <c r="C109" s="619" t="s">
        <v>68</v>
      </c>
      <c r="D109" s="612">
        <f t="shared" si="13"/>
        <v>0</v>
      </c>
      <c r="E109" s="621"/>
      <c r="F109" s="621">
        <f>'30.10.05'!F157+'31.10.03'!F157+'33.10.08'!F157+'33.10.21'!F157+'33.10.30'!F157+'33.10.31'!F157+'36.10.50'!F157+'37.10.01'!F157+'39.10.01'!F157+'39.10.50'!F157+'40.10.15'!F157+'43.10.10'!F157+'43.10.14'!F157+'43.10.33'!F157+A!F157+B!F157</f>
        <v>0</v>
      </c>
      <c r="G109" s="621">
        <f>'30.10.05'!G157+'31.10.03'!G157+'33.10.08'!G157+'33.10.21'!G157+'33.10.30'!G157+'33.10.31'!G157+'36.10.50'!G157+'37.10.01'!G157+'39.10.01'!G157+'39.10.50'!G157+'40.10.15'!G157+'43.10.10'!G157+'43.10.14'!G157+'43.10.33'!G157+A!G157+B!G157</f>
        <v>0</v>
      </c>
      <c r="H109" s="621">
        <f>'30.10.05'!H157+'31.10.03'!H157+'33.10.08'!H157+'33.10.21'!H157+'33.10.30'!H157+'33.10.31'!H157+'36.10.50'!H157+'37.10.01'!H157+'39.10.01'!H157+'39.10.50'!H157+'40.10.15'!H157+'43.10.10'!H157+'43.10.14'!H157+'43.10.33'!H157+A!H157+B!H157</f>
        <v>0</v>
      </c>
      <c r="I109" s="621">
        <f>'30.10.05'!I157+'31.10.03'!I157+'33.10.08'!I157+'33.10.21'!I157+'33.10.30'!I157+'33.10.31'!I157+'36.10.50'!I157+'37.10.01'!I157+'39.10.01'!I157+'39.10.50'!I157+'40.10.15'!I157+'43.10.10'!I157+'43.10.14'!I157+'43.10.33'!I157+A!I157+B!I157</f>
        <v>0</v>
      </c>
      <c r="J109" s="623">
        <f>'30.10.05'!J157+'31.10.03'!J157+'33.10.08'!J157+'33.10.21'!J157+'33.10.30'!J157+'33.10.31'!J157+'36.10.50'!J157+'37.10.01'!J157+'39.10.01'!J157+'39.10.50'!J157+'40.10.15'!J157+'43.10.10'!J157+'43.10.14'!J157+'43.10.33'!J157+A!J157+B!J157</f>
        <v>0</v>
      </c>
      <c r="K109" s="623">
        <f>'30.10.05'!K157+'31.10.03'!K157+'33.10.08'!K157+'33.10.21'!K157+'33.10.30'!K157+'33.10.31'!K157+'36.10.50'!K157+'37.10.01'!K157+'39.10.01'!K157+'39.10.50'!K157+'40.10.15'!K157+'43.10.10'!K157+'43.10.14'!K157+'43.10.33'!K157+A!K157+B!K157</f>
        <v>0</v>
      </c>
      <c r="L109" s="623">
        <f>'30.10.05'!L157+'31.10.03'!L157+'33.10.08'!L157+'33.10.21'!L157+'33.10.30'!L157+'33.10.31'!L157+'36.10.50'!L157+'37.10.01'!L157+'39.10.01'!L157+'39.10.50'!L157+'40.10.15'!L157+'43.10.10'!L157+'43.10.14'!L157+'43.10.33'!L157+A!L157+B!L157</f>
        <v>0</v>
      </c>
    </row>
    <row r="110" spans="1:12" s="91" customFormat="1" ht="15.6" customHeight="1" x14ac:dyDescent="0.2">
      <c r="A110" s="646" t="s">
        <v>223</v>
      </c>
      <c r="B110" s="618"/>
      <c r="C110" s="619" t="s">
        <v>224</v>
      </c>
      <c r="D110" s="612">
        <f t="shared" si="13"/>
        <v>0</v>
      </c>
      <c r="E110" s="621"/>
      <c r="F110" s="621">
        <f>'30.10.05'!F158+'31.10.03'!F158+'33.10.08'!F158+'33.10.21'!F158+'33.10.30'!F158+'33.10.31'!F158+'36.10.50'!F158+'37.10.01'!F158+'39.10.01'!F158+'39.10.50'!F158+'40.10.15'!F158+'43.10.10'!F158+'43.10.14'!F158+'43.10.33'!F158+A!F158+B!F158</f>
        <v>0</v>
      </c>
      <c r="G110" s="621">
        <f>'30.10.05'!G158+'31.10.03'!G158+'33.10.08'!G158+'33.10.21'!G158+'33.10.30'!G158+'33.10.31'!G158+'36.10.50'!G158+'37.10.01'!G158+'39.10.01'!G158+'39.10.50'!G158+'40.10.15'!G158+'43.10.10'!G158+'43.10.14'!G158+'43.10.33'!G158+A!G158+B!G158</f>
        <v>0</v>
      </c>
      <c r="H110" s="621">
        <f>'30.10.05'!H158+'31.10.03'!H158+'33.10.08'!H158+'33.10.21'!H158+'33.10.30'!H158+'33.10.31'!H158+'36.10.50'!H158+'37.10.01'!H158+'39.10.01'!H158+'39.10.50'!H158+'40.10.15'!H158+'43.10.10'!H158+'43.10.14'!H158+'43.10.33'!H158+A!H158+B!H158</f>
        <v>0</v>
      </c>
      <c r="I110" s="621">
        <f>'30.10.05'!I158+'31.10.03'!I158+'33.10.08'!I158+'33.10.21'!I158+'33.10.30'!I158+'33.10.31'!I158+'36.10.50'!I158+'37.10.01'!I158+'39.10.01'!I158+'39.10.50'!I158+'40.10.15'!I158+'43.10.10'!I158+'43.10.14'!I158+'43.10.33'!I158+A!I158+B!I158</f>
        <v>0</v>
      </c>
      <c r="J110" s="623">
        <f>'30.10.05'!J158+'31.10.03'!J158+'33.10.08'!J158+'33.10.21'!J158+'33.10.30'!J158+'33.10.31'!J158+'36.10.50'!J158+'37.10.01'!J158+'39.10.01'!J158+'39.10.50'!J158+'40.10.15'!J158+'43.10.10'!J158+'43.10.14'!J158+'43.10.33'!J158+A!J158+B!J158</f>
        <v>0</v>
      </c>
      <c r="K110" s="623">
        <f>'30.10.05'!K158+'31.10.03'!K158+'33.10.08'!K158+'33.10.21'!K158+'33.10.30'!K158+'33.10.31'!K158+'36.10.50'!K158+'37.10.01'!K158+'39.10.01'!K158+'39.10.50'!K158+'40.10.15'!K158+'43.10.10'!K158+'43.10.14'!K158+'43.10.33'!K158+A!K158+B!K158</f>
        <v>0</v>
      </c>
      <c r="L110" s="623">
        <f>'30.10.05'!L158+'31.10.03'!L158+'33.10.08'!L158+'33.10.21'!L158+'33.10.30'!L158+'33.10.31'!L158+'36.10.50'!L158+'37.10.01'!L158+'39.10.01'!L158+'39.10.50'!L158+'40.10.15'!L158+'43.10.10'!L158+'43.10.14'!L158+'43.10.33'!L158+A!L158+B!L158</f>
        <v>0</v>
      </c>
    </row>
    <row r="111" spans="1:12" s="91" customFormat="1" ht="15.6" customHeight="1" x14ac:dyDescent="0.2">
      <c r="A111" s="646" t="s">
        <v>225</v>
      </c>
      <c r="B111" s="618"/>
      <c r="C111" s="619" t="s">
        <v>494</v>
      </c>
      <c r="D111" s="612">
        <f t="shared" si="13"/>
        <v>0</v>
      </c>
      <c r="E111" s="621"/>
      <c r="F111" s="621">
        <f>'30.10.05'!F159+'31.10.03'!F159+'33.10.08'!F159+'33.10.21'!F159+'33.10.30'!F159+'33.10.31'!F159+'36.10.50'!F159+'37.10.01'!F159+'39.10.01'!F159+'39.10.50'!F159+'40.10.15'!F159+'43.10.10'!F159+'43.10.14'!F159+'43.10.33'!F159+A!F159+B!F159</f>
        <v>0</v>
      </c>
      <c r="G111" s="621">
        <f>'30.10.05'!G159+'31.10.03'!G159+'33.10.08'!G159+'33.10.21'!G159+'33.10.30'!G159+'33.10.31'!G159+'36.10.50'!G159+'37.10.01'!G159+'39.10.01'!G159+'39.10.50'!G159+'40.10.15'!G159+'43.10.10'!G159+'43.10.14'!G159+'43.10.33'!G159+A!G159+B!G159</f>
        <v>0</v>
      </c>
      <c r="H111" s="621">
        <f>'30.10.05'!H159+'31.10.03'!H159+'33.10.08'!H159+'33.10.21'!H159+'33.10.30'!H159+'33.10.31'!H159+'36.10.50'!H159+'37.10.01'!H159+'39.10.01'!H159+'39.10.50'!H159+'40.10.15'!H159+'43.10.10'!H159+'43.10.14'!H159+'43.10.33'!H159+A!H159+B!H159</f>
        <v>0</v>
      </c>
      <c r="I111" s="621">
        <f>'30.10.05'!I159+'31.10.03'!I159+'33.10.08'!I159+'33.10.21'!I159+'33.10.30'!I159+'33.10.31'!I159+'36.10.50'!I159+'37.10.01'!I159+'39.10.01'!I159+'39.10.50'!I159+'40.10.15'!I159+'43.10.10'!I159+'43.10.14'!I159+'43.10.33'!I159+A!I159+B!I159</f>
        <v>0</v>
      </c>
      <c r="J111" s="623">
        <f>'30.10.05'!J159+'31.10.03'!J159+'33.10.08'!J159+'33.10.21'!J159+'33.10.30'!J159+'33.10.31'!J159+'36.10.50'!J159+'37.10.01'!J159+'39.10.01'!J159+'39.10.50'!J159+'40.10.15'!J159+'43.10.10'!J159+'43.10.14'!J159+'43.10.33'!J159+A!J159+B!J159</f>
        <v>0</v>
      </c>
      <c r="K111" s="623">
        <f>'30.10.05'!K159+'31.10.03'!K159+'33.10.08'!K159+'33.10.21'!K159+'33.10.30'!K159+'33.10.31'!K159+'36.10.50'!K159+'37.10.01'!K159+'39.10.01'!K159+'39.10.50'!K159+'40.10.15'!K159+'43.10.10'!K159+'43.10.14'!K159+'43.10.33'!K159+A!K159+B!K159</f>
        <v>0</v>
      </c>
      <c r="L111" s="623">
        <f>'30.10.05'!L159+'31.10.03'!L159+'33.10.08'!L159+'33.10.21'!L159+'33.10.30'!L159+'33.10.31'!L159+'36.10.50'!L159+'37.10.01'!L159+'39.10.01'!L159+'39.10.50'!L159+'40.10.15'!L159+'43.10.10'!L159+'43.10.14'!L159+'43.10.33'!L159+A!L159+B!L159</f>
        <v>0</v>
      </c>
    </row>
    <row r="112" spans="1:12" s="91" customFormat="1" ht="32.25" customHeight="1" x14ac:dyDescent="0.2">
      <c r="A112" s="958" t="s">
        <v>78</v>
      </c>
      <c r="B112" s="958"/>
      <c r="C112" s="619" t="s">
        <v>236</v>
      </c>
      <c r="D112" s="612">
        <f t="shared" si="13"/>
        <v>0</v>
      </c>
      <c r="E112" s="621"/>
      <c r="F112" s="621">
        <f>'30.10.05'!F160+'31.10.03'!F160+'33.10.08'!F160+'33.10.21'!F160+'33.10.30'!F160+'33.10.31'!F160+'36.10.50'!F160+'37.10.01'!F160+'39.10.01'!F160+'39.10.50'!F160+'40.10.15'!F160+'43.10.10'!F160+'43.10.14'!F160+'43.10.33'!F160+A!F160+B!F160</f>
        <v>0</v>
      </c>
      <c r="G112" s="621">
        <f>'30.10.05'!G160+'31.10.03'!G160+'33.10.08'!G160+'33.10.21'!G160+'33.10.30'!G160+'33.10.31'!G160+'36.10.50'!G160+'37.10.01'!G160+'39.10.01'!G160+'39.10.50'!G160+'40.10.15'!G160+'43.10.10'!G160+'43.10.14'!G160+'43.10.33'!G160+A!G160+B!G160</f>
        <v>0</v>
      </c>
      <c r="H112" s="621">
        <f>'30.10.05'!H160+'31.10.03'!H160+'33.10.08'!H160+'33.10.21'!H160+'33.10.30'!H160+'33.10.31'!H160+'36.10.50'!H160+'37.10.01'!H160+'39.10.01'!H160+'39.10.50'!H160+'40.10.15'!H160+'43.10.10'!H160+'43.10.14'!H160+'43.10.33'!H160+A!H160+B!H160</f>
        <v>0</v>
      </c>
      <c r="I112" s="621">
        <f>'30.10.05'!I160+'31.10.03'!I160+'33.10.08'!I160+'33.10.21'!I160+'33.10.30'!I160+'33.10.31'!I160+'36.10.50'!I160+'37.10.01'!I160+'39.10.01'!I160+'39.10.50'!I160+'40.10.15'!I160+'43.10.10'!I160+'43.10.14'!I160+'43.10.33'!I160+A!I160+B!I160</f>
        <v>0</v>
      </c>
      <c r="J112" s="623">
        <f>'30.10.05'!J160+'31.10.03'!J160+'33.10.08'!J160+'33.10.21'!J160+'33.10.30'!J160+'33.10.31'!J160+'36.10.50'!J160+'37.10.01'!J160+'39.10.01'!J160+'39.10.50'!J160+'40.10.15'!J160+'43.10.10'!J160+'43.10.14'!J160+'43.10.33'!J160+A!J160+B!J160</f>
        <v>0</v>
      </c>
      <c r="K112" s="623">
        <f>'30.10.05'!K160+'31.10.03'!K160+'33.10.08'!K160+'33.10.21'!K160+'33.10.30'!K160+'33.10.31'!K160+'36.10.50'!K160+'37.10.01'!K160+'39.10.01'!K160+'39.10.50'!K160+'40.10.15'!K160+'43.10.10'!K160+'43.10.14'!K160+'43.10.33'!K160+A!K160+B!K160</f>
        <v>0</v>
      </c>
      <c r="L112" s="623">
        <f>'30.10.05'!L160+'31.10.03'!L160+'33.10.08'!L160+'33.10.21'!L160+'33.10.30'!L160+'33.10.31'!L160+'36.10.50'!L160+'37.10.01'!L160+'39.10.01'!L160+'39.10.50'!L160+'40.10.15'!L160+'43.10.10'!L160+'43.10.14'!L160+'43.10.33'!L160+A!L160+B!L160</f>
        <v>0</v>
      </c>
    </row>
    <row r="113" spans="1:12" s="91" customFormat="1" ht="15.6" customHeight="1" x14ac:dyDescent="0.2">
      <c r="A113" s="646" t="s">
        <v>495</v>
      </c>
      <c r="B113" s="618"/>
      <c r="C113" s="619" t="s">
        <v>496</v>
      </c>
      <c r="D113" s="612">
        <f t="shared" si="13"/>
        <v>0</v>
      </c>
      <c r="E113" s="621"/>
      <c r="F113" s="621">
        <f>'30.10.05'!F161+'31.10.03'!F161+'33.10.08'!F161+'33.10.21'!F161+'33.10.30'!F161+'33.10.31'!F161+'36.10.50'!F161+'37.10.01'!F161+'39.10.01'!F161+'39.10.50'!F161+'40.10.15'!F161+'43.10.10'!F161+'43.10.14'!F161+'43.10.33'!F161+A!F161+B!F161</f>
        <v>0</v>
      </c>
      <c r="G113" s="621">
        <f>'30.10.05'!G161+'31.10.03'!G161+'33.10.08'!G161+'33.10.21'!G161+'33.10.30'!G161+'33.10.31'!G161+'36.10.50'!G161+'37.10.01'!G161+'39.10.01'!G161+'39.10.50'!G161+'40.10.15'!G161+'43.10.10'!G161+'43.10.14'!G161+'43.10.33'!G161+A!G161+B!G161</f>
        <v>0</v>
      </c>
      <c r="H113" s="621">
        <f>'30.10.05'!H161+'31.10.03'!H161+'33.10.08'!H161+'33.10.21'!H161+'33.10.30'!H161+'33.10.31'!H161+'36.10.50'!H161+'37.10.01'!H161+'39.10.01'!H161+'39.10.50'!H161+'40.10.15'!H161+'43.10.10'!H161+'43.10.14'!H161+'43.10.33'!H161+A!H161+B!H161</f>
        <v>0</v>
      </c>
      <c r="I113" s="621">
        <f>'30.10.05'!I161+'31.10.03'!I161+'33.10.08'!I161+'33.10.21'!I161+'33.10.30'!I161+'33.10.31'!I161+'36.10.50'!I161+'37.10.01'!I161+'39.10.01'!I161+'39.10.50'!I161+'40.10.15'!I161+'43.10.10'!I161+'43.10.14'!I161+'43.10.33'!I161+A!I161+B!I161</f>
        <v>0</v>
      </c>
      <c r="J113" s="623">
        <f>'30.10.05'!J161+'31.10.03'!J161+'33.10.08'!J161+'33.10.21'!J161+'33.10.30'!J161+'33.10.31'!J161+'36.10.50'!J161+'37.10.01'!J161+'39.10.01'!J161+'39.10.50'!J161+'40.10.15'!J161+'43.10.10'!J161+'43.10.14'!J161+'43.10.33'!J161+A!J161+B!J161</f>
        <v>0</v>
      </c>
      <c r="K113" s="623">
        <f>'30.10.05'!K161+'31.10.03'!K161+'33.10.08'!K161+'33.10.21'!K161+'33.10.30'!K161+'33.10.31'!K161+'36.10.50'!K161+'37.10.01'!K161+'39.10.01'!K161+'39.10.50'!K161+'40.10.15'!K161+'43.10.10'!K161+'43.10.14'!K161+'43.10.33'!K161+A!K161+B!K161</f>
        <v>0</v>
      </c>
      <c r="L113" s="623">
        <f>'30.10.05'!L161+'31.10.03'!L161+'33.10.08'!L161+'33.10.21'!L161+'33.10.30'!L161+'33.10.31'!L161+'36.10.50'!L161+'37.10.01'!L161+'39.10.01'!L161+'39.10.50'!L161+'40.10.15'!L161+'43.10.10'!L161+'43.10.14'!L161+'43.10.33'!L161+A!L161+B!L161</f>
        <v>0</v>
      </c>
    </row>
    <row r="114" spans="1:12" s="91" customFormat="1" ht="15.6" customHeight="1" x14ac:dyDescent="0.2">
      <c r="A114" s="646" t="s">
        <v>497</v>
      </c>
      <c r="B114" s="646"/>
      <c r="C114" s="619" t="s">
        <v>498</v>
      </c>
      <c r="D114" s="612">
        <f t="shared" si="13"/>
        <v>0</v>
      </c>
      <c r="E114" s="621"/>
      <c r="F114" s="621">
        <f>'30.10.05'!F162+'31.10.03'!F162+'33.10.08'!F162+'33.10.21'!F162+'33.10.30'!F162+'33.10.31'!F162+'36.10.50'!F162+'37.10.01'!F162+'39.10.01'!F162+'39.10.50'!F162+'40.10.15'!F162+'43.10.10'!F162+'43.10.14'!F162+'43.10.33'!F162+A!F162+B!F162</f>
        <v>0</v>
      </c>
      <c r="G114" s="621">
        <f>'30.10.05'!G162+'31.10.03'!G162+'33.10.08'!G162+'33.10.21'!G162+'33.10.30'!G162+'33.10.31'!G162+'36.10.50'!G162+'37.10.01'!G162+'39.10.01'!G162+'39.10.50'!G162+'40.10.15'!G162+'43.10.10'!G162+'43.10.14'!G162+'43.10.33'!G162+A!G162+B!G162</f>
        <v>0</v>
      </c>
      <c r="H114" s="621">
        <f>'30.10.05'!H162+'31.10.03'!H162+'33.10.08'!H162+'33.10.21'!H162+'33.10.30'!H162+'33.10.31'!H162+'36.10.50'!H162+'37.10.01'!H162+'39.10.01'!H162+'39.10.50'!H162+'40.10.15'!H162+'43.10.10'!H162+'43.10.14'!H162+'43.10.33'!H162+A!H162+B!H162</f>
        <v>0</v>
      </c>
      <c r="I114" s="621">
        <f>'30.10.05'!I162+'31.10.03'!I162+'33.10.08'!I162+'33.10.21'!I162+'33.10.30'!I162+'33.10.31'!I162+'36.10.50'!I162+'37.10.01'!I162+'39.10.01'!I162+'39.10.50'!I162+'40.10.15'!I162+'43.10.10'!I162+'43.10.14'!I162+'43.10.33'!I162+A!I162+B!I162</f>
        <v>0</v>
      </c>
      <c r="J114" s="623">
        <f>'30.10.05'!J162+'31.10.03'!J162+'33.10.08'!J162+'33.10.21'!J162+'33.10.30'!J162+'33.10.31'!J162+'36.10.50'!J162+'37.10.01'!J162+'39.10.01'!J162+'39.10.50'!J162+'40.10.15'!J162+'43.10.10'!J162+'43.10.14'!J162+'43.10.33'!J162+A!J162+B!J162</f>
        <v>0</v>
      </c>
      <c r="K114" s="623">
        <f>'30.10.05'!K162+'31.10.03'!K162+'33.10.08'!K162+'33.10.21'!K162+'33.10.30'!K162+'33.10.31'!K162+'36.10.50'!K162+'37.10.01'!K162+'39.10.01'!K162+'39.10.50'!K162+'40.10.15'!K162+'43.10.10'!K162+'43.10.14'!K162+'43.10.33'!K162+A!K162+B!K162</f>
        <v>0</v>
      </c>
      <c r="L114" s="623">
        <f>'30.10.05'!L162+'31.10.03'!L162+'33.10.08'!L162+'33.10.21'!L162+'33.10.30'!L162+'33.10.31'!L162+'36.10.50'!L162+'37.10.01'!L162+'39.10.01'!L162+'39.10.50'!L162+'40.10.15'!L162+'43.10.10'!L162+'43.10.14'!L162+'43.10.33'!L162+A!L162+B!L162</f>
        <v>0</v>
      </c>
    </row>
    <row r="115" spans="1:12" s="91" customFormat="1" ht="15.6" customHeight="1" x14ac:dyDescent="0.2">
      <c r="A115" s="646" t="s">
        <v>353</v>
      </c>
      <c r="B115" s="646"/>
      <c r="C115" s="619" t="s">
        <v>354</v>
      </c>
      <c r="D115" s="612">
        <f t="shared" si="13"/>
        <v>0</v>
      </c>
      <c r="E115" s="621"/>
      <c r="F115" s="621">
        <f>'30.10.05'!F163+'31.10.03'!F163+'33.10.08'!F163+'33.10.21'!F163+'33.10.30'!F163+'33.10.31'!F163+'36.10.50'!F163+'37.10.01'!F163+'39.10.01'!F163+'39.10.50'!F163+'40.10.15'!F163+'43.10.10'!F163+'43.10.14'!F163+'43.10.33'!F163+A!F163+B!F163</f>
        <v>0</v>
      </c>
      <c r="G115" s="621">
        <f>'30.10.05'!G163+'31.10.03'!G163+'33.10.08'!G163+'33.10.21'!G163+'33.10.30'!G163+'33.10.31'!G163+'36.10.50'!G163+'37.10.01'!G163+'39.10.01'!G163+'39.10.50'!G163+'40.10.15'!G163+'43.10.10'!G163+'43.10.14'!G163+'43.10.33'!G163+A!G163+B!G163</f>
        <v>0</v>
      </c>
      <c r="H115" s="621">
        <f>'30.10.05'!H163+'31.10.03'!H163+'33.10.08'!H163+'33.10.21'!H163+'33.10.30'!H163+'33.10.31'!H163+'36.10.50'!H163+'37.10.01'!H163+'39.10.01'!H163+'39.10.50'!H163+'40.10.15'!H163+'43.10.10'!H163+'43.10.14'!H163+'43.10.33'!H163+A!H163+B!H163</f>
        <v>0</v>
      </c>
      <c r="I115" s="621">
        <f>'30.10.05'!I163+'31.10.03'!I163+'33.10.08'!I163+'33.10.21'!I163+'33.10.30'!I163+'33.10.31'!I163+'36.10.50'!I163+'37.10.01'!I163+'39.10.01'!I163+'39.10.50'!I163+'40.10.15'!I163+'43.10.10'!I163+'43.10.14'!I163+'43.10.33'!I163+A!I163+B!I163</f>
        <v>0</v>
      </c>
      <c r="J115" s="623">
        <f>'30.10.05'!J163+'31.10.03'!J163+'33.10.08'!J163+'33.10.21'!J163+'33.10.30'!J163+'33.10.31'!J163+'36.10.50'!J163+'37.10.01'!J163+'39.10.01'!J163+'39.10.50'!J163+'40.10.15'!J163+'43.10.10'!J163+'43.10.14'!J163+'43.10.33'!J163+A!J163+B!J163</f>
        <v>0</v>
      </c>
      <c r="K115" s="623">
        <f>'30.10.05'!K163+'31.10.03'!K163+'33.10.08'!K163+'33.10.21'!K163+'33.10.30'!K163+'33.10.31'!K163+'36.10.50'!K163+'37.10.01'!K163+'39.10.01'!K163+'39.10.50'!K163+'40.10.15'!K163+'43.10.10'!K163+'43.10.14'!K163+'43.10.33'!K163+A!K163+B!K163</f>
        <v>0</v>
      </c>
      <c r="L115" s="623">
        <f>'30.10.05'!L163+'31.10.03'!L163+'33.10.08'!L163+'33.10.21'!L163+'33.10.30'!L163+'33.10.31'!L163+'36.10.50'!L163+'37.10.01'!L163+'39.10.01'!L163+'39.10.50'!L163+'40.10.15'!L163+'43.10.10'!L163+'43.10.14'!L163+'43.10.33'!L163+A!L163+B!L163</f>
        <v>0</v>
      </c>
    </row>
    <row r="116" spans="1:12" s="91" customFormat="1" ht="18" customHeight="1" x14ac:dyDescent="0.2">
      <c r="A116" s="647" t="s">
        <v>47</v>
      </c>
      <c r="B116" s="648"/>
      <c r="C116" s="619" t="s">
        <v>48</v>
      </c>
      <c r="D116" s="612">
        <f t="shared" si="13"/>
        <v>0</v>
      </c>
      <c r="E116" s="621"/>
      <c r="F116" s="621">
        <f>'30.10.05'!F164+'31.10.03'!F164+'33.10.08'!F164+'33.10.21'!F164+'33.10.30'!F164+'33.10.31'!F164+'36.10.50'!F164+'37.10.01'!F164+'39.10.01'!F164+'39.10.50'!F164+'40.10.15'!F164+'43.10.10'!F164+'43.10.14'!F164+'43.10.33'!F164+A!F164+B!F164</f>
        <v>0</v>
      </c>
      <c r="G116" s="621">
        <f>'30.10.05'!G164+'31.10.03'!G164+'33.10.08'!G164+'33.10.21'!G164+'33.10.30'!G164+'33.10.31'!G164+'36.10.50'!G164+'37.10.01'!G164+'39.10.01'!G164+'39.10.50'!G164+'40.10.15'!G164+'43.10.10'!G164+'43.10.14'!G164+'43.10.33'!G164+A!G164+B!G164</f>
        <v>0</v>
      </c>
      <c r="H116" s="621">
        <f>'30.10.05'!H164+'31.10.03'!H164+'33.10.08'!H164+'33.10.21'!H164+'33.10.30'!H164+'33.10.31'!H164+'36.10.50'!H164+'37.10.01'!H164+'39.10.01'!H164+'39.10.50'!H164+'40.10.15'!H164+'43.10.10'!H164+'43.10.14'!H164+'43.10.33'!H164+A!H164+B!H164</f>
        <v>0</v>
      </c>
      <c r="I116" s="621">
        <f>'30.10.05'!I164+'31.10.03'!I164+'33.10.08'!I164+'33.10.21'!I164+'33.10.30'!I164+'33.10.31'!I164+'36.10.50'!I164+'37.10.01'!I164+'39.10.01'!I164+'39.10.50'!I164+'40.10.15'!I164+'43.10.10'!I164+'43.10.14'!I164+'43.10.33'!I164+A!I164+B!I164</f>
        <v>0</v>
      </c>
      <c r="J116" s="623">
        <f>'30.10.05'!J164+'31.10.03'!J164+'33.10.08'!J164+'33.10.21'!J164+'33.10.30'!J164+'33.10.31'!J164+'36.10.50'!J164+'37.10.01'!J164+'39.10.01'!J164+'39.10.50'!J164+'40.10.15'!J164+'43.10.10'!J164+'43.10.14'!J164+'43.10.33'!J164+A!J164+B!J164</f>
        <v>0</v>
      </c>
      <c r="K116" s="623">
        <f>'30.10.05'!K164+'31.10.03'!K164+'33.10.08'!K164+'33.10.21'!K164+'33.10.30'!K164+'33.10.31'!K164+'36.10.50'!K164+'37.10.01'!K164+'39.10.01'!K164+'39.10.50'!K164+'40.10.15'!K164+'43.10.10'!K164+'43.10.14'!K164+'43.10.33'!K164+A!K164+B!K164</f>
        <v>0</v>
      </c>
      <c r="L116" s="623">
        <f>'30.10.05'!L164+'31.10.03'!L164+'33.10.08'!L164+'33.10.21'!L164+'33.10.30'!L164+'33.10.31'!L164+'36.10.50'!L164+'37.10.01'!L164+'39.10.01'!L164+'39.10.50'!L164+'40.10.15'!L164+'43.10.10'!L164+'43.10.14'!L164+'43.10.33'!L164+A!L164+B!L164</f>
        <v>0</v>
      </c>
    </row>
    <row r="117" spans="1:12" s="12" customFormat="1" ht="18" customHeight="1" x14ac:dyDescent="0.2">
      <c r="A117" s="647" t="s">
        <v>541</v>
      </c>
      <c r="B117" s="649"/>
      <c r="C117" s="650" t="s">
        <v>542</v>
      </c>
      <c r="D117" s="643">
        <f t="shared" si="13"/>
        <v>180</v>
      </c>
      <c r="E117" s="623"/>
      <c r="F117" s="621">
        <f>'30.10.05'!F165+'31.10.03'!F165+'33.10.08'!F165+'33.10.21'!F165+'33.10.30'!F165+'33.10.31'!F165+'36.10.50'!F165+'37.10.01'!F165+'39.10.01'!F165+'39.10.50'!F165+'40.10.15'!F165+'43.10.10'!F165+'43.10.14'!F165+'43.10.33'!F165+A!F165+B!F166</f>
        <v>61</v>
      </c>
      <c r="G117" s="621">
        <f>'30.10.05'!G165+'31.10.03'!G165+'33.10.08'!G165+'33.10.21'!G165+'33.10.30'!G165+'33.10.31'!G165+'36.10.50'!G165+'37.10.01'!G165+'39.10.01'!G165+'39.10.50'!G165+'40.10.15'!G165+'43.10.10'!G165+'43.10.14'!G165+'43.10.33'!G165+A!G165+B!G166</f>
        <v>40</v>
      </c>
      <c r="H117" s="621">
        <f>'30.10.05'!H165+'31.10.03'!H165+'33.10.08'!H165+'33.10.21'!H165+'33.10.30'!H165+'33.10.31'!H165+'36.10.50'!H165+'37.10.01'!H165+'39.10.01'!H165+'39.10.50'!H165+'40.10.15'!H165+'43.10.10'!H165+'43.10.14'!H165+'43.10.33'!H165+A!H165+B!H166</f>
        <v>40</v>
      </c>
      <c r="I117" s="621">
        <f>'30.10.05'!I165+'31.10.03'!I165+'33.10.08'!I165+'33.10.21'!I165+'33.10.30'!I165+'33.10.31'!I165+'36.10.50'!I165+'37.10.01'!I165+'39.10.01'!I165+'39.10.50'!I165+'40.10.15'!I165+'43.10.10'!I165+'43.10.14'!I165+'43.10.33'!I165+A!I165+B!I166</f>
        <v>39</v>
      </c>
      <c r="J117" s="623">
        <f>'30.10.05'!J165+'31.10.03'!J165+'33.10.08'!J165+'33.10.21'!J165+'33.10.30'!J165+'33.10.31'!J165+'36.10.50'!J165+'37.10.01'!J165+'39.10.01'!J165+'39.10.50'!J165+'40.10.15'!J165+'43.10.10'!J165+'43.10.14'!J165+'43.10.33'!J165+A!J165+B!J166</f>
        <v>180</v>
      </c>
      <c r="K117" s="623">
        <f>'30.10.05'!K165+'31.10.03'!K165+'33.10.08'!K165+'33.10.21'!K165+'33.10.30'!K165+'33.10.31'!K165+'36.10.50'!K165+'37.10.01'!K165+'39.10.01'!K165+'39.10.50'!K165+'40.10.15'!K165+'43.10.10'!K165+'43.10.14'!K165+'43.10.33'!K165+A!K165+B!K166</f>
        <v>180</v>
      </c>
      <c r="L117" s="623">
        <f>'30.10.05'!L165+'31.10.03'!L165+'33.10.08'!L165+'33.10.21'!L165+'33.10.30'!L165+'33.10.31'!L165+'36.10.50'!L165+'37.10.01'!L165+'39.10.01'!L165+'39.10.50'!L165+'40.10.15'!L165+'43.10.10'!L165+'43.10.14'!L165+'43.10.33'!L165+A!L165+B!L166</f>
        <v>180</v>
      </c>
    </row>
    <row r="118" spans="1:12" s="91" customFormat="1" ht="15.6" customHeight="1" x14ac:dyDescent="0.2">
      <c r="A118" s="618" t="s">
        <v>355</v>
      </c>
      <c r="B118" s="651"/>
      <c r="C118" s="619" t="s">
        <v>356</v>
      </c>
      <c r="D118" s="612">
        <f t="shared" si="13"/>
        <v>0</v>
      </c>
      <c r="E118" s="621"/>
      <c r="F118" s="621">
        <f>'30.10.05'!F166+'31.10.03'!F166+'33.10.08'!F166+'33.10.21'!F166+'33.10.30'!F166+'33.10.31'!F166+'36.10.50'!F166+'37.10.01'!F166+'39.10.01'!F166+'39.10.50'!F166+'40.10.15'!F166+'43.10.10'!F166+'43.10.14'!F166+'43.10.33'!F166+A!F166+B!F166</f>
        <v>0</v>
      </c>
      <c r="G118" s="621">
        <f>'30.10.05'!G166+'31.10.03'!G166+'33.10.08'!G166+'33.10.21'!G166+'33.10.30'!G166+'33.10.31'!G166+'36.10.50'!G166+'37.10.01'!G166+'39.10.01'!G166+'39.10.50'!G166+'40.10.15'!G166+'43.10.10'!G166+'43.10.14'!G166+'43.10.33'!G166+A!G166+B!G166</f>
        <v>0</v>
      </c>
      <c r="H118" s="621">
        <f>'30.10.05'!H166+'31.10.03'!H166+'33.10.08'!H166+'33.10.21'!H166+'33.10.30'!H166+'33.10.31'!H166+'36.10.50'!H166+'37.10.01'!H166+'39.10.01'!H166+'39.10.50'!H166+'40.10.15'!H166+'43.10.10'!H166+'43.10.14'!H166+'43.10.33'!H166+A!H166+B!H166</f>
        <v>0</v>
      </c>
      <c r="I118" s="621">
        <f>'30.10.05'!I166+'31.10.03'!I166+'33.10.08'!I166+'33.10.21'!I166+'33.10.30'!I166+'33.10.31'!I166+'36.10.50'!I166+'37.10.01'!I166+'39.10.01'!I166+'39.10.50'!I166+'40.10.15'!I166+'43.10.10'!I166+'43.10.14'!I166+'43.10.33'!I166+A!I166+B!I166</f>
        <v>0</v>
      </c>
      <c r="J118" s="623">
        <f>'30.10.05'!J166+'31.10.03'!J166+'33.10.08'!J166+'33.10.21'!J166+'33.10.30'!J166+'33.10.31'!J166+'36.10.50'!J166+'37.10.01'!J166+'39.10.01'!J166+'39.10.50'!J166+'40.10.15'!J166+'43.10.10'!J166+'43.10.14'!J166+'43.10.33'!J166+A!J166+B!J166</f>
        <v>0</v>
      </c>
      <c r="K118" s="623">
        <f>'30.10.05'!K166+'31.10.03'!K166+'33.10.08'!K166+'33.10.21'!K166+'33.10.30'!K166+'33.10.31'!K166+'36.10.50'!K166+'37.10.01'!K166+'39.10.01'!K166+'39.10.50'!K166+'40.10.15'!K166+'43.10.10'!K166+'43.10.14'!K166+'43.10.33'!K166+A!K166+B!K166</f>
        <v>0</v>
      </c>
      <c r="L118" s="623">
        <f>'30.10.05'!L166+'31.10.03'!L166+'33.10.08'!L166+'33.10.21'!L166+'33.10.30'!L166+'33.10.31'!L166+'36.10.50'!L166+'37.10.01'!L166+'39.10.01'!L166+'39.10.50'!L166+'40.10.15'!L166+'43.10.10'!L166+'43.10.14'!L166+'43.10.33'!L166+A!L166+B!L166</f>
        <v>0</v>
      </c>
    </row>
    <row r="119" spans="1:12" s="91" customFormat="1" ht="15.6" customHeight="1" x14ac:dyDescent="0.2">
      <c r="A119" s="629" t="s">
        <v>247</v>
      </c>
      <c r="B119" s="629"/>
      <c r="C119" s="619" t="s">
        <v>357</v>
      </c>
      <c r="D119" s="612">
        <f t="shared" si="13"/>
        <v>0</v>
      </c>
      <c r="E119" s="621"/>
      <c r="F119" s="621">
        <f>'30.10.05'!F167+'31.10.03'!F167+'33.10.08'!F167+'33.10.21'!F167+'33.10.30'!F167+'33.10.31'!F167+'36.10.50'!F167+'37.10.01'!F167+'39.10.01'!F167+'39.10.50'!F167+'40.10.15'!F167+'43.10.10'!F167+'43.10.14'!F167+'43.10.33'!F167+A!F167+B!F167</f>
        <v>0</v>
      </c>
      <c r="G119" s="621">
        <f>'30.10.05'!G167+'31.10.03'!G167+'33.10.08'!G167+'33.10.21'!G167+'33.10.30'!G167+'33.10.31'!G167+'36.10.50'!G167+'37.10.01'!G167+'39.10.01'!G167+'39.10.50'!G167+'40.10.15'!G167+'43.10.10'!G167+'43.10.14'!G167+'43.10.33'!G167+A!G167+B!G167</f>
        <v>0</v>
      </c>
      <c r="H119" s="621">
        <f>'30.10.05'!H167+'31.10.03'!H167+'33.10.08'!H167+'33.10.21'!H167+'33.10.30'!H167+'33.10.31'!H167+'36.10.50'!H167+'37.10.01'!H167+'39.10.01'!H167+'39.10.50'!H167+'40.10.15'!H167+'43.10.10'!H167+'43.10.14'!H167+'43.10.33'!H167+A!H167+B!H167</f>
        <v>0</v>
      </c>
      <c r="I119" s="621">
        <f>'30.10.05'!I167+'31.10.03'!I167+'33.10.08'!I167+'33.10.21'!I167+'33.10.30'!I167+'33.10.31'!I167+'36.10.50'!I167+'37.10.01'!I167+'39.10.01'!I167+'39.10.50'!I167+'40.10.15'!I167+'43.10.10'!I167+'43.10.14'!I167+'43.10.33'!I167+A!I167+B!I167</f>
        <v>0</v>
      </c>
      <c r="J119" s="623">
        <f>'30.10.05'!J167+'31.10.03'!J167+'33.10.08'!J167+'33.10.21'!J167+'33.10.30'!J167+'33.10.31'!J167+'36.10.50'!J167+'37.10.01'!J167+'39.10.01'!J167+'39.10.50'!J167+'40.10.15'!J167+'43.10.10'!J167+'43.10.14'!J167+'43.10.33'!J167+A!J167+B!J167</f>
        <v>0</v>
      </c>
      <c r="K119" s="623">
        <f>'30.10.05'!K167+'31.10.03'!K167+'33.10.08'!K167+'33.10.21'!K167+'33.10.30'!K167+'33.10.31'!K167+'36.10.50'!K167+'37.10.01'!K167+'39.10.01'!K167+'39.10.50'!K167+'40.10.15'!K167+'43.10.10'!K167+'43.10.14'!K167+'43.10.33'!K167+A!K167+B!K167</f>
        <v>0</v>
      </c>
      <c r="L119" s="623">
        <f>'30.10.05'!L167+'31.10.03'!L167+'33.10.08'!L167+'33.10.21'!L167+'33.10.30'!L167+'33.10.31'!L167+'36.10.50'!L167+'37.10.01'!L167+'39.10.01'!L167+'39.10.50'!L167+'40.10.15'!L167+'43.10.10'!L167+'43.10.14'!L167+'43.10.33'!L167+A!L167+B!L167</f>
        <v>0</v>
      </c>
    </row>
    <row r="120" spans="1:12" s="91" customFormat="1" ht="29.45" customHeight="1" x14ac:dyDescent="0.2">
      <c r="A120" s="959" t="s">
        <v>308</v>
      </c>
      <c r="B120" s="959"/>
      <c r="C120" s="619" t="s">
        <v>309</v>
      </c>
      <c r="D120" s="612">
        <f t="shared" si="13"/>
        <v>0</v>
      </c>
      <c r="E120" s="621"/>
      <c r="F120" s="621">
        <f>'30.10.05'!F168+'31.10.03'!F168+'33.10.08'!F168+'33.10.21'!F168+'33.10.30'!F168+'33.10.31'!F168+'36.10.50'!F168+'37.10.01'!F168+'39.10.01'!F168+'39.10.50'!F168+'40.10.15'!F168+'43.10.10'!F168+'43.10.14'!F168+'43.10.33'!F168+A!F168+B!F168</f>
        <v>0</v>
      </c>
      <c r="G120" s="621">
        <f>'30.10.05'!G168+'31.10.03'!G168+'33.10.08'!G168+'33.10.21'!G168+'33.10.30'!G168+'33.10.31'!G168+'36.10.50'!G168+'37.10.01'!G168+'39.10.01'!G168+'39.10.50'!G168+'40.10.15'!G168+'43.10.10'!G168+'43.10.14'!G168+'43.10.33'!G168+A!G168+B!G168</f>
        <v>0</v>
      </c>
      <c r="H120" s="621">
        <f>'30.10.05'!H168+'31.10.03'!H168+'33.10.08'!H168+'33.10.21'!H168+'33.10.30'!H168+'33.10.31'!H168+'36.10.50'!H168+'37.10.01'!H168+'39.10.01'!H168+'39.10.50'!H168+'40.10.15'!H168+'43.10.10'!H168+'43.10.14'!H168+'43.10.33'!H168+A!H168+B!H168</f>
        <v>0</v>
      </c>
      <c r="I120" s="621">
        <f>'30.10.05'!I168+'31.10.03'!I168+'33.10.08'!I168+'33.10.21'!I168+'33.10.30'!I168+'33.10.31'!I168+'36.10.50'!I168+'37.10.01'!I168+'39.10.01'!I168+'39.10.50'!I168+'40.10.15'!I168+'43.10.10'!I168+'43.10.14'!I168+'43.10.33'!I168+A!I168+B!I168</f>
        <v>0</v>
      </c>
      <c r="J120" s="623">
        <f>'30.10.05'!J168+'31.10.03'!J168+'33.10.08'!J168+'33.10.21'!J168+'33.10.30'!J168+'33.10.31'!J168+'36.10.50'!J168+'37.10.01'!J168+'39.10.01'!J168+'39.10.50'!J168+'40.10.15'!J168+'43.10.10'!J168+'43.10.14'!J168+'43.10.33'!J168+A!J168+B!J168</f>
        <v>0</v>
      </c>
      <c r="K120" s="623">
        <f>'30.10.05'!K168+'31.10.03'!K168+'33.10.08'!K168+'33.10.21'!K168+'33.10.30'!K168+'33.10.31'!K168+'36.10.50'!K168+'37.10.01'!K168+'39.10.01'!K168+'39.10.50'!K168+'40.10.15'!K168+'43.10.10'!K168+'43.10.14'!K168+'43.10.33'!K168+A!K168+B!K168</f>
        <v>0</v>
      </c>
      <c r="L120" s="623">
        <f>'30.10.05'!L168+'31.10.03'!L168+'33.10.08'!L168+'33.10.21'!L168+'33.10.30'!L168+'33.10.31'!L168+'36.10.50'!L168+'37.10.01'!L168+'39.10.01'!L168+'39.10.50'!L168+'40.10.15'!L168+'43.10.10'!L168+'43.10.14'!L168+'43.10.33'!L168+A!L168+B!L168</f>
        <v>0</v>
      </c>
    </row>
    <row r="121" spans="1:12" s="91" customFormat="1" ht="15.6" customHeight="1" x14ac:dyDescent="0.2">
      <c r="A121" s="646" t="s">
        <v>310</v>
      </c>
      <c r="B121" s="618"/>
      <c r="C121" s="619" t="s">
        <v>466</v>
      </c>
      <c r="D121" s="612">
        <f t="shared" si="13"/>
        <v>0</v>
      </c>
      <c r="E121" s="621"/>
      <c r="F121" s="621">
        <f>'30.10.05'!F169+'31.10.03'!F169+'33.10.08'!F169+'33.10.21'!F169+'33.10.30'!F169+'33.10.31'!F169+'36.10.50'!F169+'37.10.01'!F169+'39.10.01'!F169+'39.10.50'!F169+'40.10.15'!F169+'43.10.10'!F169+'43.10.14'!F169+'43.10.33'!F169+A!F169+B!F169</f>
        <v>0</v>
      </c>
      <c r="G121" s="621">
        <f>'30.10.05'!G169+'31.10.03'!G169+'33.10.08'!G169+'33.10.21'!G169+'33.10.30'!G169+'33.10.31'!G169+'36.10.50'!G169+'37.10.01'!G169+'39.10.01'!G169+'39.10.50'!G169+'40.10.15'!G169+'43.10.10'!G169+'43.10.14'!G169+'43.10.33'!G169+A!G169+B!G169</f>
        <v>0</v>
      </c>
      <c r="H121" s="621">
        <f>'30.10.05'!H169+'31.10.03'!H169+'33.10.08'!H169+'33.10.21'!H169+'33.10.30'!H169+'33.10.31'!H169+'36.10.50'!H169+'37.10.01'!H169+'39.10.01'!H169+'39.10.50'!H169+'40.10.15'!H169+'43.10.10'!H169+'43.10.14'!H169+'43.10.33'!H169+A!H169+B!H169</f>
        <v>0</v>
      </c>
      <c r="I121" s="621">
        <f>'30.10.05'!I169+'31.10.03'!I169+'33.10.08'!I169+'33.10.21'!I169+'33.10.30'!I169+'33.10.31'!I169+'36.10.50'!I169+'37.10.01'!I169+'39.10.01'!I169+'39.10.50'!I169+'40.10.15'!I169+'43.10.10'!I169+'43.10.14'!I169+'43.10.33'!I169+A!I169+B!I169</f>
        <v>0</v>
      </c>
      <c r="J121" s="623">
        <f>'30.10.05'!J169+'31.10.03'!J169+'33.10.08'!J169+'33.10.21'!J169+'33.10.30'!J169+'33.10.31'!J169+'36.10.50'!J169+'37.10.01'!J169+'39.10.01'!J169+'39.10.50'!J169+'40.10.15'!J169+'43.10.10'!J169+'43.10.14'!J169+'43.10.33'!J169+A!J169+B!J169</f>
        <v>0</v>
      </c>
      <c r="K121" s="623">
        <f>'30.10.05'!K169+'31.10.03'!K169+'33.10.08'!K169+'33.10.21'!K169+'33.10.30'!K169+'33.10.31'!K169+'36.10.50'!K169+'37.10.01'!K169+'39.10.01'!K169+'39.10.50'!K169+'40.10.15'!K169+'43.10.10'!K169+'43.10.14'!K169+'43.10.33'!K169+A!K169+B!K169</f>
        <v>0</v>
      </c>
      <c r="L121" s="623">
        <f>'30.10.05'!L169+'31.10.03'!L169+'33.10.08'!L169+'33.10.21'!L169+'33.10.30'!L169+'33.10.31'!L169+'36.10.50'!L169+'37.10.01'!L169+'39.10.01'!L169+'39.10.50'!L169+'40.10.15'!L169+'43.10.10'!L169+'43.10.14'!L169+'43.10.33'!L169+A!L169+B!L169</f>
        <v>0</v>
      </c>
    </row>
    <row r="122" spans="1:12" s="91" customFormat="1" ht="15.6" customHeight="1" x14ac:dyDescent="0.2">
      <c r="A122" s="618" t="s">
        <v>248</v>
      </c>
      <c r="B122" s="629"/>
      <c r="C122" s="619" t="s">
        <v>467</v>
      </c>
      <c r="D122" s="612">
        <f t="shared" si="13"/>
        <v>0</v>
      </c>
      <c r="E122" s="621"/>
      <c r="F122" s="621">
        <f>'30.10.05'!F170+'31.10.03'!F170+'33.10.08'!F170+'33.10.21'!F170+'33.10.30'!F170+'33.10.31'!F170+'36.10.50'!F170+'37.10.01'!F170+'39.10.01'!F170+'39.10.50'!F170+'40.10.15'!F170+'43.10.10'!F170+'43.10.14'!F170+'43.10.33'!F170+A!F170+B!F170</f>
        <v>0</v>
      </c>
      <c r="G122" s="621">
        <f>'30.10.05'!G170+'31.10.03'!G170+'33.10.08'!G170+'33.10.21'!G170+'33.10.30'!G170+'33.10.31'!G170+'36.10.50'!G170+'37.10.01'!G170+'39.10.01'!G170+'39.10.50'!G170+'40.10.15'!G170+'43.10.10'!G170+'43.10.14'!G170+'43.10.33'!G170+A!G170+B!G170</f>
        <v>0</v>
      </c>
      <c r="H122" s="621">
        <f>'30.10.05'!H170+'31.10.03'!H170+'33.10.08'!H170+'33.10.21'!H170+'33.10.30'!H170+'33.10.31'!H170+'36.10.50'!H170+'37.10.01'!H170+'39.10.01'!H170+'39.10.50'!H170+'40.10.15'!H170+'43.10.10'!H170+'43.10.14'!H170+'43.10.33'!H170+A!H170+B!H170</f>
        <v>0</v>
      </c>
      <c r="I122" s="621">
        <f>'30.10.05'!I170+'31.10.03'!I170+'33.10.08'!I170+'33.10.21'!I170+'33.10.30'!I170+'33.10.31'!I170+'36.10.50'!I170+'37.10.01'!I170+'39.10.01'!I170+'39.10.50'!I170+'40.10.15'!I170+'43.10.10'!I170+'43.10.14'!I170+'43.10.33'!I170+A!I170+B!I170</f>
        <v>0</v>
      </c>
      <c r="J122" s="623">
        <f>'30.10.05'!J170+'31.10.03'!J170+'33.10.08'!J170+'33.10.21'!J170+'33.10.30'!J170+'33.10.31'!J170+'36.10.50'!J170+'37.10.01'!J170+'39.10.01'!J170+'39.10.50'!J170+'40.10.15'!J170+'43.10.10'!J170+'43.10.14'!J170+'43.10.33'!J170+A!J170+B!J170</f>
        <v>0</v>
      </c>
      <c r="K122" s="623">
        <f>'30.10.05'!K170+'31.10.03'!K170+'33.10.08'!K170+'33.10.21'!K170+'33.10.30'!K170+'33.10.31'!K170+'36.10.50'!K170+'37.10.01'!K170+'39.10.01'!K170+'39.10.50'!K170+'40.10.15'!K170+'43.10.10'!K170+'43.10.14'!K170+'43.10.33'!K170+A!K170+B!K170</f>
        <v>0</v>
      </c>
      <c r="L122" s="623">
        <f>'30.10.05'!L170+'31.10.03'!L170+'33.10.08'!L170+'33.10.21'!L170+'33.10.30'!L170+'33.10.31'!L170+'36.10.50'!L170+'37.10.01'!L170+'39.10.01'!L170+'39.10.50'!L170+'40.10.15'!L170+'43.10.10'!L170+'43.10.14'!L170+'43.10.33'!L170+A!L170+B!L170</f>
        <v>0</v>
      </c>
    </row>
    <row r="123" spans="1:12" s="91" customFormat="1" ht="27.75" customHeight="1" x14ac:dyDescent="0.2">
      <c r="A123" s="960" t="s">
        <v>486</v>
      </c>
      <c r="B123" s="960"/>
      <c r="C123" s="619" t="s">
        <v>487</v>
      </c>
      <c r="D123" s="612">
        <f t="shared" si="13"/>
        <v>0</v>
      </c>
      <c r="E123" s="621"/>
      <c r="F123" s="621">
        <f>'30.10.05'!F171+'31.10.03'!F171+'33.10.08'!F171+'33.10.21'!F171+'33.10.30'!F171+'33.10.31'!F171+'36.10.50'!F171+'37.10.01'!F171+'39.10.01'!F171+'39.10.50'!F171+'40.10.15'!F171+'43.10.10'!F171+'43.10.14'!F171+'43.10.33'!F171+A!F171+B!F171</f>
        <v>0</v>
      </c>
      <c r="G123" s="621">
        <f>'30.10.05'!G171+'31.10.03'!G171+'33.10.08'!G171+'33.10.21'!G171+'33.10.30'!G171+'33.10.31'!G171+'36.10.50'!G171+'37.10.01'!G171+'39.10.01'!G171+'39.10.50'!G171+'40.10.15'!G171+'43.10.10'!G171+'43.10.14'!G171+'43.10.33'!G171+A!G171+B!G171</f>
        <v>0</v>
      </c>
      <c r="H123" s="621">
        <f>'30.10.05'!H171+'31.10.03'!H171+'33.10.08'!H171+'33.10.21'!H171+'33.10.30'!H171+'33.10.31'!H171+'36.10.50'!H171+'37.10.01'!H171+'39.10.01'!H171+'39.10.50'!H171+'40.10.15'!H171+'43.10.10'!H171+'43.10.14'!H171+'43.10.33'!H171+A!H171+B!H171</f>
        <v>0</v>
      </c>
      <c r="I123" s="621">
        <f>'30.10.05'!I171+'31.10.03'!I171+'33.10.08'!I171+'33.10.21'!I171+'33.10.30'!I171+'33.10.31'!I171+'36.10.50'!I171+'37.10.01'!I171+'39.10.01'!I171+'39.10.50'!I171+'40.10.15'!I171+'43.10.10'!I171+'43.10.14'!I171+'43.10.33'!I171+A!I171+B!I171</f>
        <v>0</v>
      </c>
      <c r="J123" s="623">
        <f>'30.10.05'!J171+'31.10.03'!J171+'33.10.08'!J171+'33.10.21'!J171+'33.10.30'!J171+'33.10.31'!J171+'36.10.50'!J171+'37.10.01'!J171+'39.10.01'!J171+'39.10.50'!J171+'40.10.15'!J171+'43.10.10'!J171+'43.10.14'!J171+'43.10.33'!J171+A!J171+B!J171</f>
        <v>0</v>
      </c>
      <c r="K123" s="623">
        <f>'30.10.05'!K171+'31.10.03'!K171+'33.10.08'!K171+'33.10.21'!K171+'33.10.30'!K171+'33.10.31'!K171+'36.10.50'!K171+'37.10.01'!K171+'39.10.01'!K171+'39.10.50'!K171+'40.10.15'!K171+'43.10.10'!K171+'43.10.14'!K171+'43.10.33'!K171+A!K171+B!K171</f>
        <v>0</v>
      </c>
      <c r="L123" s="623">
        <f>'30.10.05'!L171+'31.10.03'!L171+'33.10.08'!L171+'33.10.21'!L171+'33.10.30'!L171+'33.10.31'!L171+'36.10.50'!L171+'37.10.01'!L171+'39.10.01'!L171+'39.10.50'!L171+'40.10.15'!L171+'43.10.10'!L171+'43.10.14'!L171+'43.10.33'!L171+A!L171+B!L171</f>
        <v>0</v>
      </c>
    </row>
    <row r="124" spans="1:12" s="91" customFormat="1" ht="15.6" customHeight="1" x14ac:dyDescent="0.2">
      <c r="A124" s="629"/>
      <c r="B124" s="645" t="s">
        <v>441</v>
      </c>
      <c r="C124" s="625" t="s">
        <v>442</v>
      </c>
      <c r="D124" s="612">
        <f t="shared" si="13"/>
        <v>0</v>
      </c>
      <c r="E124" s="621"/>
      <c r="F124" s="621">
        <f>'30.10.05'!F172+'31.10.03'!F172+'33.10.08'!F172+'33.10.21'!F172+'33.10.30'!F172+'33.10.31'!F172+'36.10.50'!F172+'37.10.01'!F172+'39.10.01'!F172+'39.10.50'!F172+'40.10.15'!F172+'43.10.10'!F172+'43.10.14'!F172+'43.10.33'!F172+A!F172+B!F172</f>
        <v>0</v>
      </c>
      <c r="G124" s="621">
        <f>'30.10.05'!G172+'31.10.03'!G172+'33.10.08'!G172+'33.10.21'!G172+'33.10.30'!G172+'33.10.31'!G172+'36.10.50'!G172+'37.10.01'!G172+'39.10.01'!G172+'39.10.50'!G172+'40.10.15'!G172+'43.10.10'!G172+'43.10.14'!G172+'43.10.33'!G172+A!G172+B!G172</f>
        <v>0</v>
      </c>
      <c r="H124" s="621">
        <f>'30.10.05'!H172+'31.10.03'!H172+'33.10.08'!H172+'33.10.21'!H172+'33.10.30'!H172+'33.10.31'!H172+'36.10.50'!H172+'37.10.01'!H172+'39.10.01'!H172+'39.10.50'!H172+'40.10.15'!H172+'43.10.10'!H172+'43.10.14'!H172+'43.10.33'!H172+A!H172+B!H172</f>
        <v>0</v>
      </c>
      <c r="I124" s="621">
        <f>'30.10.05'!I172+'31.10.03'!I172+'33.10.08'!I172+'33.10.21'!I172+'33.10.30'!I172+'33.10.31'!I172+'36.10.50'!I172+'37.10.01'!I172+'39.10.01'!I172+'39.10.50'!I172+'40.10.15'!I172+'43.10.10'!I172+'43.10.14'!I172+'43.10.33'!I172+A!I172+B!I172</f>
        <v>0</v>
      </c>
      <c r="J124" s="623">
        <f>'30.10.05'!J172+'31.10.03'!J172+'33.10.08'!J172+'33.10.21'!J172+'33.10.30'!J172+'33.10.31'!J172+'36.10.50'!J172+'37.10.01'!J172+'39.10.01'!J172+'39.10.50'!J172+'40.10.15'!J172+'43.10.10'!J172+'43.10.14'!J172+'43.10.33'!J172+A!J172+B!J172</f>
        <v>0</v>
      </c>
      <c r="K124" s="623">
        <f>'30.10.05'!K172+'31.10.03'!K172+'33.10.08'!K172+'33.10.21'!K172+'33.10.30'!K172+'33.10.31'!K172+'36.10.50'!K172+'37.10.01'!K172+'39.10.01'!K172+'39.10.50'!K172+'40.10.15'!K172+'43.10.10'!K172+'43.10.14'!K172+'43.10.33'!K172+A!K172+B!K172</f>
        <v>0</v>
      </c>
      <c r="L124" s="623">
        <f>'30.10.05'!L172+'31.10.03'!L172+'33.10.08'!L172+'33.10.21'!L172+'33.10.30'!L172+'33.10.31'!L172+'36.10.50'!L172+'37.10.01'!L172+'39.10.01'!L172+'39.10.50'!L172+'40.10.15'!L172+'43.10.10'!L172+'43.10.14'!L172+'43.10.33'!L172+A!L172+B!L172</f>
        <v>0</v>
      </c>
    </row>
    <row r="125" spans="1:12" s="91" customFormat="1" ht="15.6" customHeight="1" x14ac:dyDescent="0.2">
      <c r="A125" s="629"/>
      <c r="B125" s="645" t="s">
        <v>443</v>
      </c>
      <c r="C125" s="625" t="s">
        <v>444</v>
      </c>
      <c r="D125" s="612">
        <f t="shared" si="13"/>
        <v>0</v>
      </c>
      <c r="E125" s="621"/>
      <c r="F125" s="621">
        <f>'30.10.05'!F173+'31.10.03'!F173+'33.10.08'!F173+'33.10.21'!F173+'33.10.30'!F173+'33.10.31'!F173+'36.10.50'!F173+'37.10.01'!F173+'39.10.01'!F173+'39.10.50'!F173+'40.10.15'!F173+'43.10.10'!F173+'43.10.14'!F173+'43.10.33'!F173+A!F173+B!F173</f>
        <v>0</v>
      </c>
      <c r="G125" s="621">
        <f>'30.10.05'!G173+'31.10.03'!G173+'33.10.08'!G173+'33.10.21'!G173+'33.10.30'!G173+'33.10.31'!G173+'36.10.50'!G173+'37.10.01'!G173+'39.10.01'!G173+'39.10.50'!G173+'40.10.15'!G173+'43.10.10'!G173+'43.10.14'!G173+'43.10.33'!G173+A!G173+B!G173</f>
        <v>0</v>
      </c>
      <c r="H125" s="621">
        <f>'30.10.05'!H173+'31.10.03'!H173+'33.10.08'!H173+'33.10.21'!H173+'33.10.30'!H173+'33.10.31'!H173+'36.10.50'!H173+'37.10.01'!H173+'39.10.01'!H173+'39.10.50'!H173+'40.10.15'!H173+'43.10.10'!H173+'43.10.14'!H173+'43.10.33'!H173+A!H173+B!H173</f>
        <v>0</v>
      </c>
      <c r="I125" s="621">
        <f>'30.10.05'!I173+'31.10.03'!I173+'33.10.08'!I173+'33.10.21'!I173+'33.10.30'!I173+'33.10.31'!I173+'36.10.50'!I173+'37.10.01'!I173+'39.10.01'!I173+'39.10.50'!I173+'40.10.15'!I173+'43.10.10'!I173+'43.10.14'!I173+'43.10.33'!I173+A!I173+B!I173</f>
        <v>0</v>
      </c>
      <c r="J125" s="623">
        <f>'30.10.05'!J173+'31.10.03'!J173+'33.10.08'!J173+'33.10.21'!J173+'33.10.30'!J173+'33.10.31'!J173+'36.10.50'!J173+'37.10.01'!J173+'39.10.01'!J173+'39.10.50'!J173+'40.10.15'!J173+'43.10.10'!J173+'43.10.14'!J173+'43.10.33'!J173+A!J173+B!J173</f>
        <v>0</v>
      </c>
      <c r="K125" s="623">
        <f>'30.10.05'!K173+'31.10.03'!K173+'33.10.08'!K173+'33.10.21'!K173+'33.10.30'!K173+'33.10.31'!K173+'36.10.50'!K173+'37.10.01'!K173+'39.10.01'!K173+'39.10.50'!K173+'40.10.15'!K173+'43.10.10'!K173+'43.10.14'!K173+'43.10.33'!K173+A!K173+B!K173</f>
        <v>0</v>
      </c>
      <c r="L125" s="623">
        <f>'30.10.05'!L173+'31.10.03'!L173+'33.10.08'!L173+'33.10.21'!L173+'33.10.30'!L173+'33.10.31'!L173+'36.10.50'!L173+'37.10.01'!L173+'39.10.01'!L173+'39.10.50'!L173+'40.10.15'!L173+'43.10.10'!L173+'43.10.14'!L173+'43.10.33'!L173+A!L173+B!L173</f>
        <v>0</v>
      </c>
    </row>
    <row r="126" spans="1:12" s="91" customFormat="1" ht="15.6" customHeight="1" x14ac:dyDescent="0.2">
      <c r="A126" s="629"/>
      <c r="B126" s="645" t="s">
        <v>445</v>
      </c>
      <c r="C126" s="625" t="s">
        <v>446</v>
      </c>
      <c r="D126" s="612">
        <f t="shared" si="13"/>
        <v>0</v>
      </c>
      <c r="E126" s="621"/>
      <c r="F126" s="621">
        <f>'30.10.05'!F174+'31.10.03'!F174+'33.10.08'!F174+'33.10.21'!F174+'33.10.30'!F174+'33.10.31'!F174+'36.10.50'!F174+'37.10.01'!F174+'39.10.01'!F174+'39.10.50'!F174+'40.10.15'!F174+'43.10.10'!F174+'43.10.14'!F174+'43.10.33'!F174+A!F174+B!F174</f>
        <v>0</v>
      </c>
      <c r="G126" s="621">
        <f>'30.10.05'!G174+'31.10.03'!G174+'33.10.08'!G174+'33.10.21'!G174+'33.10.30'!G174+'33.10.31'!G174+'36.10.50'!G174+'37.10.01'!G174+'39.10.01'!G174+'39.10.50'!G174+'40.10.15'!G174+'43.10.10'!G174+'43.10.14'!G174+'43.10.33'!G174+A!G174+B!G174</f>
        <v>0</v>
      </c>
      <c r="H126" s="621">
        <f>'30.10.05'!H174+'31.10.03'!H174+'33.10.08'!H174+'33.10.21'!H174+'33.10.30'!H174+'33.10.31'!H174+'36.10.50'!H174+'37.10.01'!H174+'39.10.01'!H174+'39.10.50'!H174+'40.10.15'!H174+'43.10.10'!H174+'43.10.14'!H174+'43.10.33'!H174+A!H174+B!H174</f>
        <v>0</v>
      </c>
      <c r="I126" s="621">
        <f>'30.10.05'!I174+'31.10.03'!I174+'33.10.08'!I174+'33.10.21'!I174+'33.10.30'!I174+'33.10.31'!I174+'36.10.50'!I174+'37.10.01'!I174+'39.10.01'!I174+'39.10.50'!I174+'40.10.15'!I174+'43.10.10'!I174+'43.10.14'!I174+'43.10.33'!I174+A!I174+B!I174</f>
        <v>0</v>
      </c>
      <c r="J126" s="623">
        <f>'30.10.05'!J174+'31.10.03'!J174+'33.10.08'!J174+'33.10.21'!J174+'33.10.30'!J174+'33.10.31'!J174+'36.10.50'!J174+'37.10.01'!J174+'39.10.01'!J174+'39.10.50'!J174+'40.10.15'!J174+'43.10.10'!J174+'43.10.14'!J174+'43.10.33'!J174+A!J174+B!J174</f>
        <v>0</v>
      </c>
      <c r="K126" s="623">
        <f>'30.10.05'!K174+'31.10.03'!K174+'33.10.08'!K174+'33.10.21'!K174+'33.10.30'!K174+'33.10.31'!K174+'36.10.50'!K174+'37.10.01'!K174+'39.10.01'!K174+'39.10.50'!K174+'40.10.15'!K174+'43.10.10'!K174+'43.10.14'!K174+'43.10.33'!K174+A!K174+B!K174</f>
        <v>0</v>
      </c>
      <c r="L126" s="623">
        <f>'30.10.05'!L174+'31.10.03'!L174+'33.10.08'!L174+'33.10.21'!L174+'33.10.30'!L174+'33.10.31'!L174+'36.10.50'!L174+'37.10.01'!L174+'39.10.01'!L174+'39.10.50'!L174+'40.10.15'!L174+'43.10.10'!L174+'43.10.14'!L174+'43.10.33'!L174+A!L174+B!L174</f>
        <v>0</v>
      </c>
    </row>
    <row r="127" spans="1:12" s="91" customFormat="1" ht="15.6" customHeight="1" x14ac:dyDescent="0.2">
      <c r="A127" s="629"/>
      <c r="B127" s="624" t="s">
        <v>447</v>
      </c>
      <c r="C127" s="625" t="s">
        <v>322</v>
      </c>
      <c r="D127" s="612">
        <f t="shared" si="13"/>
        <v>0</v>
      </c>
      <c r="E127" s="621"/>
      <c r="F127" s="621">
        <f>'30.10.05'!F175+'31.10.03'!F175+'33.10.08'!F175+'33.10.21'!F175+'33.10.30'!F175+'33.10.31'!F175+'36.10.50'!F175+'37.10.01'!F175+'39.10.01'!F175+'39.10.50'!F175+'40.10.15'!F175+'43.10.10'!F175+'43.10.14'!F175+'43.10.33'!F175+A!F175+B!F175</f>
        <v>0</v>
      </c>
      <c r="G127" s="621">
        <f>'30.10.05'!G175+'31.10.03'!G175+'33.10.08'!G175+'33.10.21'!G175+'33.10.30'!G175+'33.10.31'!G175+'36.10.50'!G175+'37.10.01'!G175+'39.10.01'!G175+'39.10.50'!G175+'40.10.15'!G175+'43.10.10'!G175+'43.10.14'!G175+'43.10.33'!G175+A!G175+B!G175</f>
        <v>0</v>
      </c>
      <c r="H127" s="621">
        <f>'30.10.05'!H175+'31.10.03'!H175+'33.10.08'!H175+'33.10.21'!H175+'33.10.30'!H175+'33.10.31'!H175+'36.10.50'!H175+'37.10.01'!H175+'39.10.01'!H175+'39.10.50'!H175+'40.10.15'!H175+'43.10.10'!H175+'43.10.14'!H175+'43.10.33'!H175+A!H175+B!H175</f>
        <v>0</v>
      </c>
      <c r="I127" s="621">
        <f>'30.10.05'!I175+'31.10.03'!I175+'33.10.08'!I175+'33.10.21'!I175+'33.10.30'!I175+'33.10.31'!I175+'36.10.50'!I175+'37.10.01'!I175+'39.10.01'!I175+'39.10.50'!I175+'40.10.15'!I175+'43.10.10'!I175+'43.10.14'!I175+'43.10.33'!I175+A!I175+B!I175</f>
        <v>0</v>
      </c>
      <c r="J127" s="623">
        <f>'30.10.05'!J175+'31.10.03'!J175+'33.10.08'!J175+'33.10.21'!J175+'33.10.30'!J175+'33.10.31'!J175+'36.10.50'!J175+'37.10.01'!J175+'39.10.01'!J175+'39.10.50'!J175+'40.10.15'!J175+'43.10.10'!J175+'43.10.14'!J175+'43.10.33'!J175+A!J175+B!J175</f>
        <v>0</v>
      </c>
      <c r="K127" s="623">
        <f>'30.10.05'!K175+'31.10.03'!K175+'33.10.08'!K175+'33.10.21'!K175+'33.10.30'!K175+'33.10.31'!K175+'36.10.50'!K175+'37.10.01'!K175+'39.10.01'!K175+'39.10.50'!K175+'40.10.15'!K175+'43.10.10'!K175+'43.10.14'!K175+'43.10.33'!K175+A!K175+B!K175</f>
        <v>0</v>
      </c>
      <c r="L127" s="623">
        <f>'30.10.05'!L175+'31.10.03'!L175+'33.10.08'!L175+'33.10.21'!L175+'33.10.30'!L175+'33.10.31'!L175+'36.10.50'!L175+'37.10.01'!L175+'39.10.01'!L175+'39.10.50'!L175+'40.10.15'!L175+'43.10.10'!L175+'43.10.14'!L175+'43.10.33'!L175+A!L175+B!L175</f>
        <v>0</v>
      </c>
    </row>
    <row r="128" spans="1:12" s="91" customFormat="1" ht="15.6" customHeight="1" x14ac:dyDescent="0.2">
      <c r="A128" s="618" t="s">
        <v>323</v>
      </c>
      <c r="B128" s="618"/>
      <c r="C128" s="619" t="s">
        <v>484</v>
      </c>
      <c r="D128" s="612">
        <f t="shared" si="13"/>
        <v>0</v>
      </c>
      <c r="E128" s="621"/>
      <c r="F128" s="621">
        <f>'30.10.05'!F176+'31.10.03'!F176+'33.10.08'!F176+'33.10.21'!F176+'33.10.30'!F176+'33.10.31'!F176+'36.10.50'!F176+'37.10.01'!F176+'39.10.01'!F176+'39.10.50'!F176+'40.10.15'!F176+'43.10.10'!F176+'43.10.14'!F176+'43.10.33'!F176+A!F176+B!F176</f>
        <v>0</v>
      </c>
      <c r="G128" s="621">
        <f>'30.10.05'!G176+'31.10.03'!G176+'33.10.08'!G176+'33.10.21'!G176+'33.10.30'!G176+'33.10.31'!G176+'36.10.50'!G176+'37.10.01'!G176+'39.10.01'!G176+'39.10.50'!G176+'40.10.15'!G176+'43.10.10'!G176+'43.10.14'!G176+'43.10.33'!G176+A!G176+B!G176</f>
        <v>0</v>
      </c>
      <c r="H128" s="621">
        <f>'30.10.05'!H176+'31.10.03'!H176+'33.10.08'!H176+'33.10.21'!H176+'33.10.30'!H176+'33.10.31'!H176+'36.10.50'!H176+'37.10.01'!H176+'39.10.01'!H176+'39.10.50'!H176+'40.10.15'!H176+'43.10.10'!H176+'43.10.14'!H176+'43.10.33'!H176+A!H176+B!H176</f>
        <v>0</v>
      </c>
      <c r="I128" s="621">
        <f>'30.10.05'!I176+'31.10.03'!I176+'33.10.08'!I176+'33.10.21'!I176+'33.10.30'!I176+'33.10.31'!I176+'36.10.50'!I176+'37.10.01'!I176+'39.10.01'!I176+'39.10.50'!I176+'40.10.15'!I176+'43.10.10'!I176+'43.10.14'!I176+'43.10.33'!I176+A!I176+B!I176</f>
        <v>0</v>
      </c>
      <c r="J128" s="623">
        <f>'30.10.05'!J176+'31.10.03'!J176+'33.10.08'!J176+'33.10.21'!J176+'33.10.30'!J176+'33.10.31'!J176+'36.10.50'!J176+'37.10.01'!J176+'39.10.01'!J176+'39.10.50'!J176+'40.10.15'!J176+'43.10.10'!J176+'43.10.14'!J176+'43.10.33'!J176+A!J176+B!J176</f>
        <v>0</v>
      </c>
      <c r="K128" s="623">
        <f>'30.10.05'!K176+'31.10.03'!K176+'33.10.08'!K176+'33.10.21'!K176+'33.10.30'!K176+'33.10.31'!K176+'36.10.50'!K176+'37.10.01'!K176+'39.10.01'!K176+'39.10.50'!K176+'40.10.15'!K176+'43.10.10'!K176+'43.10.14'!K176+'43.10.33'!K176+A!K176+B!K176</f>
        <v>0</v>
      </c>
      <c r="L128" s="623">
        <f>'30.10.05'!L176+'31.10.03'!L176+'33.10.08'!L176+'33.10.21'!L176+'33.10.30'!L176+'33.10.31'!L176+'36.10.50'!L176+'37.10.01'!L176+'39.10.01'!L176+'39.10.50'!L176+'40.10.15'!L176+'43.10.10'!L176+'43.10.14'!L176+'43.10.33'!L176+A!L176+B!L176</f>
        <v>0</v>
      </c>
    </row>
    <row r="129" spans="1:12" s="91" customFormat="1" ht="15.6" customHeight="1" x14ac:dyDescent="0.2">
      <c r="A129" s="629"/>
      <c r="B129" s="624" t="s">
        <v>324</v>
      </c>
      <c r="C129" s="625" t="s">
        <v>325</v>
      </c>
      <c r="D129" s="612">
        <f t="shared" si="13"/>
        <v>0</v>
      </c>
      <c r="E129" s="621"/>
      <c r="F129" s="621">
        <f>'30.10.05'!F177+'31.10.03'!F177+'33.10.08'!F177+'33.10.21'!F177+'33.10.30'!F177+'33.10.31'!F177+'36.10.50'!F177+'37.10.01'!F177+'39.10.01'!F177+'39.10.50'!F177+'40.10.15'!F177+'43.10.10'!F177+'43.10.14'!F177+'43.10.33'!F177+A!F177+B!F177</f>
        <v>0</v>
      </c>
      <c r="G129" s="621">
        <f>'30.10.05'!G177+'31.10.03'!G177+'33.10.08'!G177+'33.10.21'!G177+'33.10.30'!G177+'33.10.31'!G177+'36.10.50'!G177+'37.10.01'!G177+'39.10.01'!G177+'39.10.50'!G177+'40.10.15'!G177+'43.10.10'!G177+'43.10.14'!G177+'43.10.33'!G177+A!G177+B!G177</f>
        <v>0</v>
      </c>
      <c r="H129" s="621">
        <f>'30.10.05'!H177+'31.10.03'!H177+'33.10.08'!H177+'33.10.21'!H177+'33.10.30'!H177+'33.10.31'!H177+'36.10.50'!H177+'37.10.01'!H177+'39.10.01'!H177+'39.10.50'!H177+'40.10.15'!H177+'43.10.10'!H177+'43.10.14'!H177+'43.10.33'!H177+A!H177+B!H177</f>
        <v>0</v>
      </c>
      <c r="I129" s="621">
        <f>'30.10.05'!I177+'31.10.03'!I177+'33.10.08'!I177+'33.10.21'!I177+'33.10.30'!I177+'33.10.31'!I177+'36.10.50'!I177+'37.10.01'!I177+'39.10.01'!I177+'39.10.50'!I177+'40.10.15'!I177+'43.10.10'!I177+'43.10.14'!I177+'43.10.33'!I177+A!I177+B!I177</f>
        <v>0</v>
      </c>
      <c r="J129" s="623">
        <f>'30.10.05'!J177+'31.10.03'!J177+'33.10.08'!J177+'33.10.21'!J177+'33.10.30'!J177+'33.10.31'!J177+'36.10.50'!J177+'37.10.01'!J177+'39.10.01'!J177+'39.10.50'!J177+'40.10.15'!J177+'43.10.10'!J177+'43.10.14'!J177+'43.10.33'!J177+A!J177+B!J177</f>
        <v>0</v>
      </c>
      <c r="K129" s="623">
        <f>'30.10.05'!K177+'31.10.03'!K177+'33.10.08'!K177+'33.10.21'!K177+'33.10.30'!K177+'33.10.31'!K177+'36.10.50'!K177+'37.10.01'!K177+'39.10.01'!K177+'39.10.50'!K177+'40.10.15'!K177+'43.10.10'!K177+'43.10.14'!K177+'43.10.33'!K177+A!K177+B!K177</f>
        <v>0</v>
      </c>
      <c r="L129" s="623">
        <f>'30.10.05'!L177+'31.10.03'!L177+'33.10.08'!L177+'33.10.21'!L177+'33.10.30'!L177+'33.10.31'!L177+'36.10.50'!L177+'37.10.01'!L177+'39.10.01'!L177+'39.10.50'!L177+'40.10.15'!L177+'43.10.10'!L177+'43.10.14'!L177+'43.10.33'!L177+A!L177+B!L177</f>
        <v>0</v>
      </c>
    </row>
    <row r="130" spans="1:12" s="91" customFormat="1" ht="15.6" customHeight="1" x14ac:dyDescent="0.2">
      <c r="A130" s="629"/>
      <c r="B130" s="624" t="s">
        <v>346</v>
      </c>
      <c r="C130" s="625" t="s">
        <v>347</v>
      </c>
      <c r="D130" s="612">
        <f t="shared" si="13"/>
        <v>0</v>
      </c>
      <c r="E130" s="621"/>
      <c r="F130" s="621">
        <f>'30.10.05'!F178+'31.10.03'!F178+'33.10.08'!F178+'33.10.21'!F178+'33.10.30'!F178+'33.10.31'!F178+'36.10.50'!F178+'37.10.01'!F178+'39.10.01'!F178+'39.10.50'!F178+'40.10.15'!F178+'43.10.10'!F178+'43.10.14'!F178+'43.10.33'!F178+A!F178+B!F178</f>
        <v>0</v>
      </c>
      <c r="G130" s="621">
        <f>'30.10.05'!G178+'31.10.03'!G178+'33.10.08'!G178+'33.10.21'!G178+'33.10.30'!G178+'33.10.31'!G178+'36.10.50'!G178+'37.10.01'!G178+'39.10.01'!G178+'39.10.50'!G178+'40.10.15'!G178+'43.10.10'!G178+'43.10.14'!G178+'43.10.33'!G178+A!G178+B!G178</f>
        <v>0</v>
      </c>
      <c r="H130" s="621">
        <f>'30.10.05'!H178+'31.10.03'!H178+'33.10.08'!H178+'33.10.21'!H178+'33.10.30'!H178+'33.10.31'!H178+'36.10.50'!H178+'37.10.01'!H178+'39.10.01'!H178+'39.10.50'!H178+'40.10.15'!H178+'43.10.10'!H178+'43.10.14'!H178+'43.10.33'!H178+A!H178+B!H178</f>
        <v>0</v>
      </c>
      <c r="I130" s="621">
        <f>'30.10.05'!I178+'31.10.03'!I178+'33.10.08'!I178+'33.10.21'!I178+'33.10.30'!I178+'33.10.31'!I178+'36.10.50'!I178+'37.10.01'!I178+'39.10.01'!I178+'39.10.50'!I178+'40.10.15'!I178+'43.10.10'!I178+'43.10.14'!I178+'43.10.33'!I178+A!I178+B!I178</f>
        <v>0</v>
      </c>
      <c r="J130" s="623">
        <f>'30.10.05'!J178+'31.10.03'!J178+'33.10.08'!J178+'33.10.21'!J178+'33.10.30'!J178+'33.10.31'!J178+'36.10.50'!J178+'37.10.01'!J178+'39.10.01'!J178+'39.10.50'!J178+'40.10.15'!J178+'43.10.10'!J178+'43.10.14'!J178+'43.10.33'!J178+A!J178+B!J178</f>
        <v>0</v>
      </c>
      <c r="K130" s="623">
        <f>'30.10.05'!K178+'31.10.03'!K178+'33.10.08'!K178+'33.10.21'!K178+'33.10.30'!K178+'33.10.31'!K178+'36.10.50'!K178+'37.10.01'!K178+'39.10.01'!K178+'39.10.50'!K178+'40.10.15'!K178+'43.10.10'!K178+'43.10.14'!K178+'43.10.33'!K178+A!K178+B!K178</f>
        <v>0</v>
      </c>
      <c r="L130" s="623">
        <f>'30.10.05'!L178+'31.10.03'!L178+'33.10.08'!L178+'33.10.21'!L178+'33.10.30'!L178+'33.10.31'!L178+'36.10.50'!L178+'37.10.01'!L178+'39.10.01'!L178+'39.10.50'!L178+'40.10.15'!L178+'43.10.10'!L178+'43.10.14'!L178+'43.10.33'!L178+A!L178+B!L178</f>
        <v>0</v>
      </c>
    </row>
    <row r="131" spans="1:12" s="91" customFormat="1" ht="15.6" customHeight="1" x14ac:dyDescent="0.2">
      <c r="A131" s="629"/>
      <c r="B131" s="624" t="s">
        <v>282</v>
      </c>
      <c r="C131" s="625" t="s">
        <v>283</v>
      </c>
      <c r="D131" s="612">
        <f t="shared" si="13"/>
        <v>0</v>
      </c>
      <c r="E131" s="621"/>
      <c r="F131" s="621">
        <f>'30.10.05'!F179+'31.10.03'!F179+'33.10.08'!F179+'33.10.21'!F179+'33.10.30'!F179+'33.10.31'!F179+'36.10.50'!F179+'37.10.01'!F179+'39.10.01'!F179+'39.10.50'!F179+'40.10.15'!F179+'43.10.10'!F179+'43.10.14'!F179+'43.10.33'!F179+A!F179+B!F179</f>
        <v>0</v>
      </c>
      <c r="G131" s="621">
        <f>'30.10.05'!G179+'31.10.03'!G179+'33.10.08'!G179+'33.10.21'!G179+'33.10.30'!G179+'33.10.31'!G179+'36.10.50'!G179+'37.10.01'!G179+'39.10.01'!G179+'39.10.50'!G179+'40.10.15'!G179+'43.10.10'!G179+'43.10.14'!G179+'43.10.33'!G179+A!G179+B!G179</f>
        <v>0</v>
      </c>
      <c r="H131" s="621">
        <f>'30.10.05'!H179+'31.10.03'!H179+'33.10.08'!H179+'33.10.21'!H179+'33.10.30'!H179+'33.10.31'!H179+'36.10.50'!H179+'37.10.01'!H179+'39.10.01'!H179+'39.10.50'!H179+'40.10.15'!H179+'43.10.10'!H179+'43.10.14'!H179+'43.10.33'!H179+A!H179+B!H179</f>
        <v>0</v>
      </c>
      <c r="I131" s="621">
        <f>'30.10.05'!I179+'31.10.03'!I179+'33.10.08'!I179+'33.10.21'!I179+'33.10.30'!I179+'33.10.31'!I179+'36.10.50'!I179+'37.10.01'!I179+'39.10.01'!I179+'39.10.50'!I179+'40.10.15'!I179+'43.10.10'!I179+'43.10.14'!I179+'43.10.33'!I179+A!I179+B!I179</f>
        <v>0</v>
      </c>
      <c r="J131" s="623">
        <f>'30.10.05'!J179+'31.10.03'!J179+'33.10.08'!J179+'33.10.21'!J179+'33.10.30'!J179+'33.10.31'!J179+'36.10.50'!J179+'37.10.01'!J179+'39.10.01'!J179+'39.10.50'!J179+'40.10.15'!J179+'43.10.10'!J179+'43.10.14'!J179+'43.10.33'!J179+A!J179+B!J179</f>
        <v>0</v>
      </c>
      <c r="K131" s="623">
        <f>'30.10.05'!K179+'31.10.03'!K179+'33.10.08'!K179+'33.10.21'!K179+'33.10.30'!K179+'33.10.31'!K179+'36.10.50'!K179+'37.10.01'!K179+'39.10.01'!K179+'39.10.50'!K179+'40.10.15'!K179+'43.10.10'!K179+'43.10.14'!K179+'43.10.33'!K179+A!K179+B!K179</f>
        <v>0</v>
      </c>
      <c r="L131" s="623">
        <f>'30.10.05'!L179+'31.10.03'!L179+'33.10.08'!L179+'33.10.21'!L179+'33.10.30'!L179+'33.10.31'!L179+'36.10.50'!L179+'37.10.01'!L179+'39.10.01'!L179+'39.10.50'!L179+'40.10.15'!L179+'43.10.10'!L179+'43.10.14'!L179+'43.10.33'!L179+A!L179+B!L179</f>
        <v>0</v>
      </c>
    </row>
    <row r="132" spans="1:12" s="91" customFormat="1" ht="33.75" customHeight="1" x14ac:dyDescent="0.2">
      <c r="A132" s="950" t="s">
        <v>249</v>
      </c>
      <c r="B132" s="950"/>
      <c r="C132" s="619" t="s">
        <v>463</v>
      </c>
      <c r="D132" s="612">
        <f t="shared" si="13"/>
        <v>-35.36</v>
      </c>
      <c r="E132" s="652"/>
      <c r="F132" s="652">
        <f t="shared" ref="F132:L133" si="15">F133</f>
        <v>-35.36</v>
      </c>
      <c r="G132" s="652">
        <f t="shared" si="15"/>
        <v>0</v>
      </c>
      <c r="H132" s="652">
        <f t="shared" si="15"/>
        <v>0</v>
      </c>
      <c r="I132" s="652">
        <f t="shared" si="15"/>
        <v>0</v>
      </c>
      <c r="J132" s="653">
        <f t="shared" si="15"/>
        <v>0</v>
      </c>
      <c r="K132" s="653">
        <f t="shared" si="15"/>
        <v>0</v>
      </c>
      <c r="L132" s="653">
        <f t="shared" si="15"/>
        <v>0</v>
      </c>
    </row>
    <row r="133" spans="1:12" s="91" customFormat="1" ht="23.25" customHeight="1" x14ac:dyDescent="0.2">
      <c r="A133" s="962" t="s">
        <v>257</v>
      </c>
      <c r="B133" s="962"/>
      <c r="C133" s="619" t="s">
        <v>267</v>
      </c>
      <c r="D133" s="612">
        <f t="shared" si="13"/>
        <v>-35.36</v>
      </c>
      <c r="E133" s="652"/>
      <c r="F133" s="652">
        <f t="shared" si="15"/>
        <v>-35.36</v>
      </c>
      <c r="G133" s="652">
        <f t="shared" si="15"/>
        <v>0</v>
      </c>
      <c r="H133" s="652">
        <f t="shared" si="15"/>
        <v>0</v>
      </c>
      <c r="I133" s="652">
        <f t="shared" si="15"/>
        <v>0</v>
      </c>
      <c r="J133" s="653">
        <f t="shared" si="15"/>
        <v>0</v>
      </c>
      <c r="K133" s="653">
        <f t="shared" si="15"/>
        <v>0</v>
      </c>
      <c r="L133" s="653">
        <f t="shared" si="15"/>
        <v>0</v>
      </c>
    </row>
    <row r="134" spans="1:12" s="91" customFormat="1" ht="25.5" x14ac:dyDescent="0.2">
      <c r="A134" s="629"/>
      <c r="B134" s="654" t="s">
        <v>255</v>
      </c>
      <c r="C134" s="619" t="s">
        <v>256</v>
      </c>
      <c r="D134" s="612">
        <f t="shared" si="13"/>
        <v>-35.36</v>
      </c>
      <c r="E134" s="652"/>
      <c r="F134" s="621">
        <f>'30.10.05'!F182+'31.10.03'!F182+'33.10.08'!F182+'33.10.21'!F182+'33.10.30'!F182+'33.10.31'!F182+'36.10.50'!F182+'37.10.01'!F182+'39.10.01'!F182+'39.10.50'!F182+'40.10.15'!F182+'43.10.10'!F182+'43.10.14'!F182+'43.10.33'!F182+A!F182+B!F182</f>
        <v>-35.36</v>
      </c>
      <c r="G134" s="621">
        <f>'30.10.05'!G182+'31.10.03'!G182+'33.10.08'!G182+'33.10.21'!G182+'33.10.30'!G182+'33.10.31'!G182+'36.10.50'!G182+'37.10.01'!G182+'39.10.01'!G182+'39.10.50'!G182+'40.10.15'!G182+'43.10.10'!G182+'43.10.14'!G182+'43.10.33'!G182+A!G182+B!G182</f>
        <v>0</v>
      </c>
      <c r="H134" s="621">
        <f>'30.10.05'!H182+'31.10.03'!H182+'33.10.08'!H182+'33.10.21'!H182+'33.10.30'!H182+'33.10.31'!H182+'36.10.50'!H182+'37.10.01'!H182+'39.10.01'!H182+'39.10.50'!H182+'40.10.15'!H182+'43.10.10'!H182+'43.10.14'!H182+'43.10.33'!H182+A!H182+B!H182</f>
        <v>0</v>
      </c>
      <c r="I134" s="621">
        <f>'30.10.05'!I182+'31.10.03'!I182+'33.10.08'!I182+'33.10.21'!I182+'33.10.30'!I182+'33.10.31'!I182+'36.10.50'!I182+'37.10.01'!I182+'39.10.01'!I182+'39.10.50'!I182+'40.10.15'!I182+'43.10.10'!I182+'43.10.14'!I182+'43.10.33'!I182+A!I182+B!I182</f>
        <v>0</v>
      </c>
      <c r="J134" s="623">
        <f>'30.10.05'!J182+'31.10.03'!J182+'33.10.08'!J182+'33.10.21'!J182+'33.10.30'!J182+'33.10.31'!J182+'36.10.50'!J182+'37.10.01'!J182+'39.10.01'!J182+'39.10.50'!J182+'40.10.15'!J182+'43.10.10'!J182+'43.10.14'!J182+'43.10.33'!J182+A!J182+B!J182</f>
        <v>0</v>
      </c>
      <c r="K134" s="623">
        <f>'30.10.05'!K182+'31.10.03'!K182+'33.10.08'!K182+'33.10.21'!K182+'33.10.30'!K182+'33.10.31'!K182+'36.10.50'!K182+'37.10.01'!K182+'39.10.01'!K182+'39.10.50'!K182+'40.10.15'!K182+'43.10.10'!K182+'43.10.14'!K182+'43.10.33'!K182+A!K182+B!K182</f>
        <v>0</v>
      </c>
      <c r="L134" s="623">
        <f>'30.10.05'!L182+'31.10.03'!L182+'33.10.08'!L182+'33.10.21'!L182+'33.10.30'!L182+'33.10.31'!L182+'36.10.50'!L182+'37.10.01'!L182+'39.10.01'!L182+'39.10.50'!L182+'40.10.15'!L182+'43.10.10'!L182+'43.10.14'!L182+'43.10.33'!L182+A!L182+B!L182</f>
        <v>0</v>
      </c>
    </row>
    <row r="135" spans="1:12" s="91" customFormat="1" ht="16.899999999999999" customHeight="1" x14ac:dyDescent="0.2">
      <c r="A135" s="629" t="s">
        <v>250</v>
      </c>
      <c r="B135" s="618"/>
      <c r="C135" s="619" t="s">
        <v>97</v>
      </c>
      <c r="D135" s="612">
        <f t="shared" si="13"/>
        <v>0</v>
      </c>
      <c r="E135" s="621"/>
      <c r="F135" s="621">
        <f>'30.10.05'!F183+'31.10.03'!F183+'33.10.08'!F183+'33.10.21'!F183+'33.10.30'!F183+'33.10.31'!F183+'36.10.50'!F183+'37.10.01'!F183+'39.10.01'!F183+'39.10.50'!F183+'40.10.15'!F183+'43.10.10'!F183+'43.10.14'!F183+'43.10.33'!F183+A!F183+B!F183</f>
        <v>0</v>
      </c>
      <c r="G135" s="621">
        <f>'30.10.05'!G183+'31.10.03'!G183+'33.10.08'!G183+'33.10.21'!G183+'33.10.30'!G183+'33.10.31'!G183+'36.10.50'!G183+'37.10.01'!G183+'39.10.01'!G183+'39.10.50'!G183+'40.10.15'!G183+'43.10.10'!G183+'43.10.14'!G183+'43.10.33'!G183+A!G183+B!G183</f>
        <v>0</v>
      </c>
      <c r="H135" s="621">
        <f>'30.10.05'!H183+'31.10.03'!H183+'33.10.08'!H183+'33.10.21'!H183+'33.10.30'!H183+'33.10.31'!H183+'36.10.50'!H183+'37.10.01'!H183+'39.10.01'!H183+'39.10.50'!H183+'40.10.15'!H183+'43.10.10'!H183+'43.10.14'!H183+'43.10.33'!H183+A!H183+B!H183</f>
        <v>0</v>
      </c>
      <c r="I135" s="621">
        <f>'30.10.05'!I183+'31.10.03'!I183+'33.10.08'!I183+'33.10.21'!I183+'33.10.30'!I183+'33.10.31'!I183+'36.10.50'!I183+'37.10.01'!I183+'39.10.01'!I183+'39.10.50'!I183+'40.10.15'!I183+'43.10.10'!I183+'43.10.14'!I183+'43.10.33'!I183+A!I183+B!I183</f>
        <v>0</v>
      </c>
      <c r="J135" s="623">
        <f>'30.10.05'!J183+'31.10.03'!J183+'33.10.08'!J183+'33.10.21'!J183+'33.10.30'!J183+'33.10.31'!J183+'36.10.50'!J183+'37.10.01'!J183+'39.10.01'!J183+'39.10.50'!J183+'40.10.15'!J183+'43.10.10'!J183+'43.10.14'!J183+'43.10.33'!J183+A!J183+B!J183</f>
        <v>0</v>
      </c>
      <c r="K135" s="623">
        <f>'30.10.05'!K183+'31.10.03'!K183+'33.10.08'!K183+'33.10.21'!K183+'33.10.30'!K183+'33.10.31'!K183+'36.10.50'!K183+'37.10.01'!K183+'39.10.01'!K183+'39.10.50'!K183+'40.10.15'!K183+'43.10.10'!K183+'43.10.14'!K183+'43.10.33'!K183+A!K183+B!K183</f>
        <v>0</v>
      </c>
      <c r="L135" s="623">
        <f>'30.10.05'!L183+'31.10.03'!L183+'33.10.08'!L183+'33.10.21'!L183+'33.10.30'!L183+'33.10.31'!L183+'36.10.50'!L183+'37.10.01'!L183+'39.10.01'!L183+'39.10.50'!L183+'40.10.15'!L183+'43.10.10'!L183+'43.10.14'!L183+'43.10.33'!L183+A!L183+B!L183</f>
        <v>0</v>
      </c>
    </row>
    <row r="136" spans="1:12" s="91" customFormat="1" ht="16.899999999999999" customHeight="1" x14ac:dyDescent="0.2">
      <c r="A136" s="629" t="s">
        <v>0</v>
      </c>
      <c r="B136" s="618"/>
      <c r="C136" s="619" t="s">
        <v>326</v>
      </c>
      <c r="D136" s="612">
        <f t="shared" si="13"/>
        <v>0</v>
      </c>
      <c r="E136" s="621"/>
      <c r="F136" s="621">
        <f>'30.10.05'!F184+'31.10.03'!F184+'33.10.08'!F184+'33.10.21'!F184+'33.10.30'!F184+'33.10.31'!F184+'36.10.50'!F184+'37.10.01'!F184+'39.10.01'!F184+'39.10.50'!F184+'40.10.15'!F184+'43.10.10'!F184+'43.10.14'!F184+'43.10.33'!F184+A!F184+B!F184</f>
        <v>0</v>
      </c>
      <c r="G136" s="621">
        <f>'30.10.05'!G184+'31.10.03'!G184+'33.10.08'!G184+'33.10.21'!G184+'33.10.30'!G184+'33.10.31'!G184+'36.10.50'!G184+'37.10.01'!G184+'39.10.01'!G184+'39.10.50'!G184+'40.10.15'!G184+'43.10.10'!G184+'43.10.14'!G184+'43.10.33'!G184+A!G184+B!G184</f>
        <v>0</v>
      </c>
      <c r="H136" s="621">
        <f>'30.10.05'!H184+'31.10.03'!H184+'33.10.08'!H184+'33.10.21'!H184+'33.10.30'!H184+'33.10.31'!H184+'36.10.50'!H184+'37.10.01'!H184+'39.10.01'!H184+'39.10.50'!H184+'40.10.15'!H184+'43.10.10'!H184+'43.10.14'!H184+'43.10.33'!H184+A!H184+B!H184</f>
        <v>0</v>
      </c>
      <c r="I136" s="621">
        <f>'30.10.05'!I184+'31.10.03'!I184+'33.10.08'!I184+'33.10.21'!I184+'33.10.30'!I184+'33.10.31'!I184+'36.10.50'!I184+'37.10.01'!I184+'39.10.01'!I184+'39.10.50'!I184+'40.10.15'!I184+'43.10.10'!I184+'43.10.14'!I184+'43.10.33'!I184+A!I184+B!I184</f>
        <v>0</v>
      </c>
      <c r="J136" s="623">
        <f>'30.10.05'!J184+'31.10.03'!J184+'33.10.08'!J184+'33.10.21'!J184+'33.10.30'!J184+'33.10.31'!J184+'36.10.50'!J184+'37.10.01'!J184+'39.10.01'!J184+'39.10.50'!J184+'40.10.15'!J184+'43.10.10'!J184+'43.10.14'!J184+'43.10.33'!J184+A!J184+B!J184</f>
        <v>0</v>
      </c>
      <c r="K136" s="623">
        <f>'30.10.05'!K184+'31.10.03'!K184+'33.10.08'!K184+'33.10.21'!K184+'33.10.30'!K184+'33.10.31'!K184+'36.10.50'!K184+'37.10.01'!K184+'39.10.01'!K184+'39.10.50'!K184+'40.10.15'!K184+'43.10.10'!K184+'43.10.14'!K184+'43.10.33'!K184+A!K184+B!K184</f>
        <v>0</v>
      </c>
      <c r="L136" s="623">
        <f>'30.10.05'!L184+'31.10.03'!L184+'33.10.08'!L184+'33.10.21'!L184+'33.10.30'!L184+'33.10.31'!L184+'36.10.50'!L184+'37.10.01'!L184+'39.10.01'!L184+'39.10.50'!L184+'40.10.15'!L184+'43.10.10'!L184+'43.10.14'!L184+'43.10.33'!L184+A!L184+B!L184</f>
        <v>0</v>
      </c>
    </row>
    <row r="137" spans="1:12" s="91" customFormat="1" ht="16.899999999999999" customHeight="1" x14ac:dyDescent="0.2">
      <c r="A137" s="629"/>
      <c r="B137" s="624" t="s">
        <v>410</v>
      </c>
      <c r="C137" s="625" t="s">
        <v>327</v>
      </c>
      <c r="D137" s="612">
        <f t="shared" si="13"/>
        <v>0</v>
      </c>
      <c r="E137" s="621"/>
      <c r="F137" s="621">
        <f>'30.10.05'!F185+'31.10.03'!F185+'33.10.08'!F185+'33.10.21'!F185+'33.10.30'!F185+'33.10.31'!F185+'36.10.50'!F185+'37.10.01'!F185+'39.10.01'!F185+'39.10.50'!F185+'40.10.15'!F185+'43.10.10'!F185+'43.10.14'!F185+'43.10.33'!F185+A!F185+B!F185</f>
        <v>0</v>
      </c>
      <c r="G137" s="621">
        <f>'30.10.05'!G185+'31.10.03'!G185+'33.10.08'!G185+'33.10.21'!G185+'33.10.30'!G185+'33.10.31'!G185+'36.10.50'!G185+'37.10.01'!G185+'39.10.01'!G185+'39.10.50'!G185+'40.10.15'!G185+'43.10.10'!G185+'43.10.14'!G185+'43.10.33'!G185+A!G185+B!G185</f>
        <v>0</v>
      </c>
      <c r="H137" s="621">
        <f>'30.10.05'!H185+'31.10.03'!H185+'33.10.08'!H185+'33.10.21'!H185+'33.10.30'!H185+'33.10.31'!H185+'36.10.50'!H185+'37.10.01'!H185+'39.10.01'!H185+'39.10.50'!H185+'40.10.15'!H185+'43.10.10'!H185+'43.10.14'!H185+'43.10.33'!H185+A!H185+B!H185</f>
        <v>0</v>
      </c>
      <c r="I137" s="621">
        <f>'30.10.05'!I185+'31.10.03'!I185+'33.10.08'!I185+'33.10.21'!I185+'33.10.30'!I185+'33.10.31'!I185+'36.10.50'!I185+'37.10.01'!I185+'39.10.01'!I185+'39.10.50'!I185+'40.10.15'!I185+'43.10.10'!I185+'43.10.14'!I185+'43.10.33'!I185+A!I185+B!I185</f>
        <v>0</v>
      </c>
      <c r="J137" s="623">
        <f>'30.10.05'!J185+'31.10.03'!J185+'33.10.08'!J185+'33.10.21'!J185+'33.10.30'!J185+'33.10.31'!J185+'36.10.50'!J185+'37.10.01'!J185+'39.10.01'!J185+'39.10.50'!J185+'40.10.15'!J185+'43.10.10'!J185+'43.10.14'!J185+'43.10.33'!J185+A!J185+B!J185</f>
        <v>0</v>
      </c>
      <c r="K137" s="623">
        <f>'30.10.05'!K185+'31.10.03'!K185+'33.10.08'!K185+'33.10.21'!K185+'33.10.30'!K185+'33.10.31'!K185+'36.10.50'!K185+'37.10.01'!K185+'39.10.01'!K185+'39.10.50'!K185+'40.10.15'!K185+'43.10.10'!K185+'43.10.14'!K185+'43.10.33'!K185+A!K185+B!K185</f>
        <v>0</v>
      </c>
      <c r="L137" s="623">
        <f>'30.10.05'!L185+'31.10.03'!L185+'33.10.08'!L185+'33.10.21'!L185+'33.10.30'!L185+'33.10.31'!L185+'36.10.50'!L185+'37.10.01'!L185+'39.10.01'!L185+'39.10.50'!L185+'40.10.15'!L185+'43.10.10'!L185+'43.10.14'!L185+'43.10.33'!L185+A!L185+B!L185</f>
        <v>0</v>
      </c>
    </row>
    <row r="138" spans="1:12" s="113" customFormat="1" ht="15" x14ac:dyDescent="0.25">
      <c r="A138" s="655" t="s">
        <v>1</v>
      </c>
      <c r="B138" s="656"/>
      <c r="C138" s="619" t="s">
        <v>329</v>
      </c>
      <c r="D138" s="612">
        <f t="shared" si="13"/>
        <v>826</v>
      </c>
      <c r="E138" s="641"/>
      <c r="F138" s="641">
        <f t="shared" ref="F138:L138" si="16">F139</f>
        <v>826</v>
      </c>
      <c r="G138" s="641">
        <f t="shared" si="16"/>
        <v>0</v>
      </c>
      <c r="H138" s="641">
        <f t="shared" si="16"/>
        <v>0</v>
      </c>
      <c r="I138" s="641">
        <f t="shared" si="16"/>
        <v>0</v>
      </c>
      <c r="J138" s="622">
        <f t="shared" si="16"/>
        <v>0</v>
      </c>
      <c r="K138" s="622">
        <f t="shared" si="16"/>
        <v>0</v>
      </c>
      <c r="L138" s="622">
        <f t="shared" si="16"/>
        <v>0</v>
      </c>
    </row>
    <row r="139" spans="1:12" s="91" customFormat="1" ht="14.25" x14ac:dyDescent="0.2">
      <c r="A139" s="657"/>
      <c r="B139" s="658" t="s">
        <v>27</v>
      </c>
      <c r="C139" s="625" t="s">
        <v>330</v>
      </c>
      <c r="D139" s="612">
        <f t="shared" si="13"/>
        <v>826</v>
      </c>
      <c r="E139" s="621"/>
      <c r="F139" s="621">
        <v>826</v>
      </c>
      <c r="G139" s="621">
        <f>'30.10.05'!G187+'31.10.03'!G187+'33.10.08'!G187+'33.10.21'!G187+'33.10.30'!G187+'33.10.31'!G187+'36.10.50'!G187+'37.10.01'!G187+'39.10.01'!G187+'39.10.50'!G187+'40.10.15'!G187+'43.10.10'!G187+'43.10.14'!G187+'43.10.33'!G187+A!G187+B!G187</f>
        <v>0</v>
      </c>
      <c r="H139" s="621">
        <f>'30.10.05'!H187+'31.10.03'!H187+'33.10.08'!H187+'33.10.21'!H187+'33.10.30'!H187+'33.10.31'!H187+'36.10.50'!H187+'37.10.01'!H187+'39.10.01'!H187+'39.10.50'!H187+'40.10.15'!H187+'43.10.10'!H187+'43.10.14'!H187+'43.10.33'!H187+A!H187+B!H187</f>
        <v>0</v>
      </c>
      <c r="I139" s="621">
        <f>'30.10.05'!I187+'31.10.03'!I187+'33.10.08'!I187+'33.10.21'!I187+'33.10.30'!I187+'33.10.31'!I187+'36.10.50'!I187+'37.10.01'!I187+'39.10.01'!I187+'39.10.50'!I187+'40.10.15'!I187+'43.10.10'!I187+'43.10.14'!I187+'43.10.33'!I187+A!I187+B!I187</f>
        <v>0</v>
      </c>
      <c r="J139" s="623">
        <f>'30.10.05'!J187+'31.10.03'!J187+'33.10.08'!J187+'33.10.21'!J187+'33.10.30'!J187+'33.10.31'!J187+'36.10.50'!J187+'37.10.01'!J187+'39.10.01'!J187+'39.10.50'!J187+'40.10.15'!J187+'43.10.10'!J187+'43.10.14'!J187+'43.10.33'!J187+A!J187+B!J187</f>
        <v>0</v>
      </c>
      <c r="K139" s="623">
        <f>'30.10.05'!K187+'31.10.03'!K187+'33.10.08'!K187+'33.10.21'!K187+'33.10.30'!K187+'33.10.31'!K187+'36.10.50'!K187+'37.10.01'!K187+'39.10.01'!K187+'39.10.50'!K187+'40.10.15'!K187+'43.10.10'!K187+'43.10.14'!K187+'43.10.33'!K187+A!K187+B!K187</f>
        <v>0</v>
      </c>
      <c r="L139" s="623">
        <f>'30.10.05'!L187+'31.10.03'!L187+'33.10.08'!L187+'33.10.21'!L187+'33.10.30'!L187+'33.10.31'!L187+'36.10.50'!L187+'37.10.01'!L187+'39.10.01'!L187+'39.10.50'!L187+'40.10.15'!L187+'43.10.10'!L187+'43.10.14'!L187+'43.10.33'!L187+A!L187+B!L187</f>
        <v>0</v>
      </c>
    </row>
    <row r="140" spans="1:12" s="116" customFormat="1" ht="39" customHeight="1" x14ac:dyDescent="0.2">
      <c r="A140" s="948" t="s">
        <v>464</v>
      </c>
      <c r="B140" s="948"/>
      <c r="C140" s="659"/>
      <c r="D140" s="612">
        <f t="shared" si="13"/>
        <v>1545</v>
      </c>
      <c r="E140" s="660"/>
      <c r="F140" s="660">
        <f>F212+F227+F159</f>
        <v>31</v>
      </c>
      <c r="G140" s="660">
        <f t="shared" ref="G140:J140" si="17">G212+G227+G159</f>
        <v>1364</v>
      </c>
      <c r="H140" s="660">
        <f t="shared" si="17"/>
        <v>40</v>
      </c>
      <c r="I140" s="660">
        <f t="shared" si="17"/>
        <v>110</v>
      </c>
      <c r="J140" s="660">
        <f t="shared" si="17"/>
        <v>0</v>
      </c>
      <c r="K140" s="661">
        <f t="shared" ref="K140:L140" si="18">K212+K227</f>
        <v>0</v>
      </c>
      <c r="L140" s="661">
        <f t="shared" si="18"/>
        <v>0</v>
      </c>
    </row>
    <row r="141" spans="1:12" s="91" customFormat="1" ht="30" customHeight="1" x14ac:dyDescent="0.2">
      <c r="A141" s="950" t="s">
        <v>268</v>
      </c>
      <c r="B141" s="950"/>
      <c r="C141" s="619" t="s">
        <v>501</v>
      </c>
      <c r="D141" s="612">
        <f t="shared" si="13"/>
        <v>0</v>
      </c>
      <c r="E141" s="621"/>
      <c r="F141" s="621">
        <f>'30.10.05'!F189+'31.10.03'!F189+'33.10.08'!F189+'33.10.21'!F189+'33.10.30'!F189+'33.10.31'!F189+'36.10.50'!F189+'37.10.01'!F189+'39.10.01'!F189+'39.10.50'!F189+'40.10.15'!F189+'43.10.10'!F189+'43.10.14'!F189+'43.10.33'!F189+A!F189+B!F189</f>
        <v>0</v>
      </c>
      <c r="G141" s="621">
        <f>'30.10.05'!G189+'31.10.03'!G189+'33.10.08'!G189+'33.10.21'!G189+'33.10.30'!G189+'33.10.31'!G189+'36.10.50'!G189+'37.10.01'!G189+'39.10.01'!G189+'39.10.50'!G189+'40.10.15'!G189+'43.10.10'!G189+'43.10.14'!G189+'43.10.33'!G189+A!G189+B!G189</f>
        <v>0</v>
      </c>
      <c r="H141" s="621">
        <f>'30.10.05'!H189+'31.10.03'!H189+'33.10.08'!H189+'33.10.21'!H189+'33.10.30'!H189+'33.10.31'!H189+'36.10.50'!H189+'37.10.01'!H189+'39.10.01'!H189+'39.10.50'!H189+'40.10.15'!H189+'43.10.10'!H189+'43.10.14'!H189+'43.10.33'!H189+A!H189+B!H189</f>
        <v>0</v>
      </c>
      <c r="I141" s="621">
        <f>'30.10.05'!I189+'31.10.03'!I189+'33.10.08'!I189+'33.10.21'!I189+'33.10.30'!I189+'33.10.31'!I189+'36.10.50'!I189+'37.10.01'!I189+'39.10.01'!I189+'39.10.50'!I189+'40.10.15'!I189+'43.10.10'!I189+'43.10.14'!I189+'43.10.33'!I189+A!I189+B!I189</f>
        <v>0</v>
      </c>
      <c r="J141" s="623">
        <f>'30.10.05'!J189+'31.10.03'!J189+'33.10.08'!J189+'33.10.21'!J189+'33.10.30'!J189+'33.10.31'!J189+'36.10.50'!J189+'37.10.01'!J189+'39.10.01'!J189+'39.10.50'!J189+'40.10.15'!J189+'43.10.10'!J189+'43.10.14'!J189+'43.10.33'!J189+A!J189+B!J189</f>
        <v>0</v>
      </c>
      <c r="K141" s="623">
        <f>'30.10.05'!K189+'31.10.03'!K189+'33.10.08'!K189+'33.10.21'!K189+'33.10.30'!K189+'33.10.31'!K189+'36.10.50'!K189+'37.10.01'!K189+'39.10.01'!K189+'39.10.50'!K189+'40.10.15'!K189+'43.10.10'!K189+'43.10.14'!K189+'43.10.33'!K189+A!K189+B!K189</f>
        <v>0</v>
      </c>
      <c r="L141" s="623">
        <f>'30.10.05'!L189+'31.10.03'!L189+'33.10.08'!L189+'33.10.21'!L189+'33.10.30'!L189+'33.10.31'!L189+'36.10.50'!L189+'37.10.01'!L189+'39.10.01'!L189+'39.10.50'!L189+'40.10.15'!L189+'43.10.10'!L189+'43.10.14'!L189+'43.10.33'!L189+A!L189+B!L189</f>
        <v>0</v>
      </c>
    </row>
    <row r="142" spans="1:12" s="91" customFormat="1" ht="18" customHeight="1" x14ac:dyDescent="0.2">
      <c r="A142" s="629" t="s">
        <v>440</v>
      </c>
      <c r="B142" s="624"/>
      <c r="C142" s="619" t="s">
        <v>130</v>
      </c>
      <c r="D142" s="612">
        <f t="shared" si="13"/>
        <v>0</v>
      </c>
      <c r="E142" s="621"/>
      <c r="F142" s="621">
        <f>'30.10.05'!F190+'31.10.03'!F190+'33.10.08'!F190+'33.10.21'!F190+'33.10.30'!F190+'33.10.31'!F190+'36.10.50'!F190+'37.10.01'!F190+'39.10.01'!F190+'39.10.50'!F190+'40.10.15'!F190+'43.10.10'!F190+'43.10.14'!F190+'43.10.33'!F190+A!F190+B!F190</f>
        <v>0</v>
      </c>
      <c r="G142" s="621">
        <f>'30.10.05'!G190+'31.10.03'!G190+'33.10.08'!G190+'33.10.21'!G190+'33.10.30'!G190+'33.10.31'!G190+'36.10.50'!G190+'37.10.01'!G190+'39.10.01'!G190+'39.10.50'!G190+'40.10.15'!G190+'43.10.10'!G190+'43.10.14'!G190+'43.10.33'!G190+A!G190+B!G190</f>
        <v>0</v>
      </c>
      <c r="H142" s="621">
        <f>'30.10.05'!H190+'31.10.03'!H190+'33.10.08'!H190+'33.10.21'!H190+'33.10.30'!H190+'33.10.31'!H190+'36.10.50'!H190+'37.10.01'!H190+'39.10.01'!H190+'39.10.50'!H190+'40.10.15'!H190+'43.10.10'!H190+'43.10.14'!H190+'43.10.33'!H190+A!H190+B!H190</f>
        <v>0</v>
      </c>
      <c r="I142" s="621">
        <f>'30.10.05'!I190+'31.10.03'!I190+'33.10.08'!I190+'33.10.21'!I190+'33.10.30'!I190+'33.10.31'!I190+'36.10.50'!I190+'37.10.01'!I190+'39.10.01'!I190+'39.10.50'!I190+'40.10.15'!I190+'43.10.10'!I190+'43.10.14'!I190+'43.10.33'!I190+A!I190+B!I190</f>
        <v>0</v>
      </c>
      <c r="J142" s="623">
        <f>'30.10.05'!J190+'31.10.03'!J190+'33.10.08'!J190+'33.10.21'!J190+'33.10.30'!J190+'33.10.31'!J190+'36.10.50'!J190+'37.10.01'!J190+'39.10.01'!J190+'39.10.50'!J190+'40.10.15'!J190+'43.10.10'!J190+'43.10.14'!J190+'43.10.33'!J190+A!J190+B!J190</f>
        <v>0</v>
      </c>
      <c r="K142" s="623">
        <f>'30.10.05'!K190+'31.10.03'!K190+'33.10.08'!K190+'33.10.21'!K190+'33.10.30'!K190+'33.10.31'!K190+'36.10.50'!K190+'37.10.01'!K190+'39.10.01'!K190+'39.10.50'!K190+'40.10.15'!K190+'43.10.10'!K190+'43.10.14'!K190+'43.10.33'!K190+A!K190+B!K190</f>
        <v>0</v>
      </c>
      <c r="L142" s="623">
        <f>'30.10.05'!L190+'31.10.03'!L190+'33.10.08'!L190+'33.10.21'!L190+'33.10.30'!L190+'33.10.31'!L190+'36.10.50'!L190+'37.10.01'!L190+'39.10.01'!L190+'39.10.50'!L190+'40.10.15'!L190+'43.10.10'!L190+'43.10.14'!L190+'43.10.33'!L190+A!L190+B!L190</f>
        <v>0</v>
      </c>
    </row>
    <row r="143" spans="1:12" s="91" customFormat="1" ht="15" customHeight="1" x14ac:dyDescent="0.2">
      <c r="A143" s="624"/>
      <c r="B143" s="630" t="s">
        <v>269</v>
      </c>
      <c r="C143" s="625" t="s">
        <v>270</v>
      </c>
      <c r="D143" s="612">
        <f t="shared" si="13"/>
        <v>0</v>
      </c>
      <c r="E143" s="621"/>
      <c r="F143" s="621">
        <f>'30.10.05'!F191+'31.10.03'!F191+'33.10.08'!F191+'33.10.21'!F191+'33.10.30'!F191+'33.10.31'!F191+'36.10.50'!F191+'37.10.01'!F191+'39.10.01'!F191+'39.10.50'!F191+'40.10.15'!F191+'43.10.10'!F191+'43.10.14'!F191+'43.10.33'!F191+A!F191+B!F191</f>
        <v>0</v>
      </c>
      <c r="G143" s="621">
        <f>'30.10.05'!G191+'31.10.03'!G191+'33.10.08'!G191+'33.10.21'!G191+'33.10.30'!G191+'33.10.31'!G191+'36.10.50'!G191+'37.10.01'!G191+'39.10.01'!G191+'39.10.50'!G191+'40.10.15'!G191+'43.10.10'!G191+'43.10.14'!G191+'43.10.33'!G191+A!G191+B!G191</f>
        <v>0</v>
      </c>
      <c r="H143" s="621">
        <f>'30.10.05'!H191+'31.10.03'!H191+'33.10.08'!H191+'33.10.21'!H191+'33.10.30'!H191+'33.10.31'!H191+'36.10.50'!H191+'37.10.01'!H191+'39.10.01'!H191+'39.10.50'!H191+'40.10.15'!H191+'43.10.10'!H191+'43.10.14'!H191+'43.10.33'!H191+A!H191+B!H191</f>
        <v>0</v>
      </c>
      <c r="I143" s="621">
        <f>'30.10.05'!I191+'31.10.03'!I191+'33.10.08'!I191+'33.10.21'!I191+'33.10.30'!I191+'33.10.31'!I191+'36.10.50'!I191+'37.10.01'!I191+'39.10.01'!I191+'39.10.50'!I191+'40.10.15'!I191+'43.10.10'!I191+'43.10.14'!I191+'43.10.33'!I191+A!I191+B!I191</f>
        <v>0</v>
      </c>
      <c r="J143" s="623">
        <f>'30.10.05'!J191+'31.10.03'!J191+'33.10.08'!J191+'33.10.21'!J191+'33.10.30'!J191+'33.10.31'!J191+'36.10.50'!J191+'37.10.01'!J191+'39.10.01'!J191+'39.10.50'!J191+'40.10.15'!J191+'43.10.10'!J191+'43.10.14'!J191+'43.10.33'!J191+A!J191+B!J191</f>
        <v>0</v>
      </c>
      <c r="K143" s="623">
        <f>'30.10.05'!K191+'31.10.03'!K191+'33.10.08'!K191+'33.10.21'!K191+'33.10.30'!K191+'33.10.31'!K191+'36.10.50'!K191+'37.10.01'!K191+'39.10.01'!K191+'39.10.50'!K191+'40.10.15'!K191+'43.10.10'!K191+'43.10.14'!K191+'43.10.33'!K191+A!K191+B!K191</f>
        <v>0</v>
      </c>
      <c r="L143" s="623">
        <f>'30.10.05'!L191+'31.10.03'!L191+'33.10.08'!L191+'33.10.21'!L191+'33.10.30'!L191+'33.10.31'!L191+'36.10.50'!L191+'37.10.01'!L191+'39.10.01'!L191+'39.10.50'!L191+'40.10.15'!L191+'43.10.10'!L191+'43.10.14'!L191+'43.10.33'!L191+A!L191+B!L191</f>
        <v>0</v>
      </c>
    </row>
    <row r="144" spans="1:12" s="91" customFormat="1" ht="30" customHeight="1" x14ac:dyDescent="0.2">
      <c r="A144" s="624"/>
      <c r="B144" s="662" t="s">
        <v>333</v>
      </c>
      <c r="C144" s="625" t="s">
        <v>334</v>
      </c>
      <c r="D144" s="612">
        <f t="shared" si="13"/>
        <v>0</v>
      </c>
      <c r="E144" s="621"/>
      <c r="F144" s="621">
        <f>'30.10.05'!F192+'31.10.03'!F192+'33.10.08'!F192+'33.10.21'!F192+'33.10.30'!F192+'33.10.31'!F192+'36.10.50'!F192+'37.10.01'!F192+'39.10.01'!F192+'39.10.50'!F192+'40.10.15'!F192+'43.10.10'!F192+'43.10.14'!F192+'43.10.33'!F192+A!F192+B!F192</f>
        <v>0</v>
      </c>
      <c r="G144" s="621">
        <f>'30.10.05'!G192+'31.10.03'!G192+'33.10.08'!G192+'33.10.21'!G192+'33.10.30'!G192+'33.10.31'!G192+'36.10.50'!G192+'37.10.01'!G192+'39.10.01'!G192+'39.10.50'!G192+'40.10.15'!G192+'43.10.10'!G192+'43.10.14'!G192+'43.10.33'!G192+A!G192+B!G192</f>
        <v>0</v>
      </c>
      <c r="H144" s="621">
        <f>'30.10.05'!H192+'31.10.03'!H192+'33.10.08'!H192+'33.10.21'!H192+'33.10.30'!H192+'33.10.31'!H192+'36.10.50'!H192+'37.10.01'!H192+'39.10.01'!H192+'39.10.50'!H192+'40.10.15'!H192+'43.10.10'!H192+'43.10.14'!H192+'43.10.33'!H192+A!H192+B!H192</f>
        <v>0</v>
      </c>
      <c r="I144" s="621">
        <f>'30.10.05'!I192+'31.10.03'!I192+'33.10.08'!I192+'33.10.21'!I192+'33.10.30'!I192+'33.10.31'!I192+'36.10.50'!I192+'37.10.01'!I192+'39.10.01'!I192+'39.10.50'!I192+'40.10.15'!I192+'43.10.10'!I192+'43.10.14'!I192+'43.10.33'!I192+A!I192+B!I192</f>
        <v>0</v>
      </c>
      <c r="J144" s="623">
        <f>'30.10.05'!J192+'31.10.03'!J192+'33.10.08'!J192+'33.10.21'!J192+'33.10.30'!J192+'33.10.31'!J192+'36.10.50'!J192+'37.10.01'!J192+'39.10.01'!J192+'39.10.50'!J192+'40.10.15'!J192+'43.10.10'!J192+'43.10.14'!J192+'43.10.33'!J192+A!J192+B!J192</f>
        <v>0</v>
      </c>
      <c r="K144" s="623">
        <f>'30.10.05'!K192+'31.10.03'!K192+'33.10.08'!K192+'33.10.21'!K192+'33.10.30'!K192+'33.10.31'!K192+'36.10.50'!K192+'37.10.01'!K192+'39.10.01'!K192+'39.10.50'!K192+'40.10.15'!K192+'43.10.10'!K192+'43.10.14'!K192+'43.10.33'!K192+A!K192+B!K192</f>
        <v>0</v>
      </c>
      <c r="L144" s="623">
        <f>'30.10.05'!L192+'31.10.03'!L192+'33.10.08'!L192+'33.10.21'!L192+'33.10.30'!L192+'33.10.31'!L192+'36.10.50'!L192+'37.10.01'!L192+'39.10.01'!L192+'39.10.50'!L192+'40.10.15'!L192+'43.10.10'!L192+'43.10.14'!L192+'43.10.33'!L192+A!L192+B!L192</f>
        <v>0</v>
      </c>
    </row>
    <row r="145" spans="1:12" s="91" customFormat="1" ht="16.899999999999999" customHeight="1" x14ac:dyDescent="0.2">
      <c r="A145" s="624"/>
      <c r="B145" s="662" t="s">
        <v>499</v>
      </c>
      <c r="C145" s="625" t="s">
        <v>439</v>
      </c>
      <c r="D145" s="612">
        <f t="shared" si="13"/>
        <v>0</v>
      </c>
      <c r="E145" s="621"/>
      <c r="F145" s="621">
        <f>'30.10.05'!F193+'31.10.03'!F193+'33.10.08'!F193+'33.10.21'!F193+'33.10.30'!F193+'33.10.31'!F193+'36.10.50'!F193+'37.10.01'!F193+'39.10.01'!F193+'39.10.50'!F193+'40.10.15'!F193+'43.10.10'!F193+'43.10.14'!F193+'43.10.33'!F193+A!F193+B!F193</f>
        <v>0</v>
      </c>
      <c r="G145" s="621">
        <f>'30.10.05'!G193+'31.10.03'!G193+'33.10.08'!G193+'33.10.21'!G193+'33.10.30'!G193+'33.10.31'!G193+'36.10.50'!G193+'37.10.01'!G193+'39.10.01'!G193+'39.10.50'!G193+'40.10.15'!G193+'43.10.10'!G193+'43.10.14'!G193+'43.10.33'!G193+A!G193+B!G193</f>
        <v>0</v>
      </c>
      <c r="H145" s="621">
        <f>'30.10.05'!H193+'31.10.03'!H193+'33.10.08'!H193+'33.10.21'!H193+'33.10.30'!H193+'33.10.31'!H193+'36.10.50'!H193+'37.10.01'!H193+'39.10.01'!H193+'39.10.50'!H193+'40.10.15'!H193+'43.10.10'!H193+'43.10.14'!H193+'43.10.33'!H193+A!H193+B!H193</f>
        <v>0</v>
      </c>
      <c r="I145" s="621">
        <f>'30.10.05'!I193+'31.10.03'!I193+'33.10.08'!I193+'33.10.21'!I193+'33.10.30'!I193+'33.10.31'!I193+'36.10.50'!I193+'37.10.01'!I193+'39.10.01'!I193+'39.10.50'!I193+'40.10.15'!I193+'43.10.10'!I193+'43.10.14'!I193+'43.10.33'!I193+A!I193+B!I193</f>
        <v>0</v>
      </c>
      <c r="J145" s="623">
        <f>'30.10.05'!J193+'31.10.03'!J193+'33.10.08'!J193+'33.10.21'!J193+'33.10.30'!J193+'33.10.31'!J193+'36.10.50'!J193+'37.10.01'!J193+'39.10.01'!J193+'39.10.50'!J193+'40.10.15'!J193+'43.10.10'!J193+'43.10.14'!J193+'43.10.33'!J193+A!J193+B!J193</f>
        <v>0</v>
      </c>
      <c r="K145" s="623">
        <f>'30.10.05'!K193+'31.10.03'!K193+'33.10.08'!K193+'33.10.21'!K193+'33.10.30'!K193+'33.10.31'!K193+'36.10.50'!K193+'37.10.01'!K193+'39.10.01'!K193+'39.10.50'!K193+'40.10.15'!K193+'43.10.10'!K193+'43.10.14'!K193+'43.10.33'!K193+A!K193+B!K193</f>
        <v>0</v>
      </c>
      <c r="L145" s="623">
        <f>'30.10.05'!L193+'31.10.03'!L193+'33.10.08'!L193+'33.10.21'!L193+'33.10.30'!L193+'33.10.31'!L193+'36.10.50'!L193+'37.10.01'!L193+'39.10.01'!L193+'39.10.50'!L193+'40.10.15'!L193+'43.10.10'!L193+'43.10.14'!L193+'43.10.33'!L193+A!L193+B!L193</f>
        <v>0</v>
      </c>
    </row>
    <row r="146" spans="1:12" s="91" customFormat="1" ht="17.25" customHeight="1" x14ac:dyDescent="0.2">
      <c r="A146" s="629" t="s">
        <v>335</v>
      </c>
      <c r="B146" s="629"/>
      <c r="C146" s="619" t="s">
        <v>502</v>
      </c>
      <c r="D146" s="612">
        <f t="shared" si="13"/>
        <v>0</v>
      </c>
      <c r="E146" s="621"/>
      <c r="F146" s="621">
        <f>'30.10.05'!F194+'31.10.03'!F194+'33.10.08'!F194+'33.10.21'!F194+'33.10.30'!F194+'33.10.31'!F194+'36.10.50'!F194+'37.10.01'!F194+'39.10.01'!F194+'39.10.50'!F194+'40.10.15'!F194+'43.10.10'!F194+'43.10.14'!F194+'43.10.33'!F194+A!F194+B!F194</f>
        <v>0</v>
      </c>
      <c r="G146" s="621">
        <f>'30.10.05'!G194+'31.10.03'!G194+'33.10.08'!G194+'33.10.21'!G194+'33.10.30'!G194+'33.10.31'!G194+'36.10.50'!G194+'37.10.01'!G194+'39.10.01'!G194+'39.10.50'!G194+'40.10.15'!G194+'43.10.10'!G194+'43.10.14'!G194+'43.10.33'!G194+A!G194+B!G194</f>
        <v>0</v>
      </c>
      <c r="H146" s="621">
        <f>'30.10.05'!H194+'31.10.03'!H194+'33.10.08'!H194+'33.10.21'!H194+'33.10.30'!H194+'33.10.31'!H194+'36.10.50'!H194+'37.10.01'!H194+'39.10.01'!H194+'39.10.50'!H194+'40.10.15'!H194+'43.10.10'!H194+'43.10.14'!H194+'43.10.33'!H194+A!H194+B!H194</f>
        <v>0</v>
      </c>
      <c r="I146" s="621">
        <f>'30.10.05'!I194+'31.10.03'!I194+'33.10.08'!I194+'33.10.21'!I194+'33.10.30'!I194+'33.10.31'!I194+'36.10.50'!I194+'37.10.01'!I194+'39.10.01'!I194+'39.10.50'!I194+'40.10.15'!I194+'43.10.10'!I194+'43.10.14'!I194+'43.10.33'!I194+A!I194+B!I194</f>
        <v>0</v>
      </c>
      <c r="J146" s="623">
        <f>'30.10.05'!J194+'31.10.03'!J194+'33.10.08'!J194+'33.10.21'!J194+'33.10.30'!J194+'33.10.31'!J194+'36.10.50'!J194+'37.10.01'!J194+'39.10.01'!J194+'39.10.50'!J194+'40.10.15'!J194+'43.10.10'!J194+'43.10.14'!J194+'43.10.33'!J194+A!J194+B!J194</f>
        <v>0</v>
      </c>
      <c r="K146" s="623">
        <f>'30.10.05'!K194+'31.10.03'!K194+'33.10.08'!K194+'33.10.21'!K194+'33.10.30'!K194+'33.10.31'!K194+'36.10.50'!K194+'37.10.01'!K194+'39.10.01'!K194+'39.10.50'!K194+'40.10.15'!K194+'43.10.10'!K194+'43.10.14'!K194+'43.10.33'!K194+A!K194+B!K194</f>
        <v>0</v>
      </c>
      <c r="L146" s="623">
        <f>'30.10.05'!L194+'31.10.03'!L194+'33.10.08'!L194+'33.10.21'!L194+'33.10.30'!L194+'33.10.31'!L194+'36.10.50'!L194+'37.10.01'!L194+'39.10.01'!L194+'39.10.50'!L194+'40.10.15'!L194+'43.10.10'!L194+'43.10.14'!L194+'43.10.33'!L194+A!L194+B!L194</f>
        <v>0</v>
      </c>
    </row>
    <row r="147" spans="1:12" s="91" customFormat="1" ht="30.6" customHeight="1" x14ac:dyDescent="0.2">
      <c r="A147" s="961" t="s">
        <v>138</v>
      </c>
      <c r="B147" s="961"/>
      <c r="C147" s="619" t="s">
        <v>336</v>
      </c>
      <c r="D147" s="612">
        <f t="shared" si="13"/>
        <v>0</v>
      </c>
      <c r="E147" s="621"/>
      <c r="F147" s="621">
        <f>'30.10.05'!F195+'31.10.03'!F195+'33.10.08'!F195+'33.10.21'!F195+'33.10.30'!F195+'33.10.31'!F195+'36.10.50'!F195+'37.10.01'!F195+'39.10.01'!F195+'39.10.50'!F195+'40.10.15'!F195+'43.10.10'!F195+'43.10.14'!F195+'43.10.33'!F195+A!F195+B!F195</f>
        <v>0</v>
      </c>
      <c r="G147" s="621">
        <f>'30.10.05'!G195+'31.10.03'!G195+'33.10.08'!G195+'33.10.21'!G195+'33.10.30'!G195+'33.10.31'!G195+'36.10.50'!G195+'37.10.01'!G195+'39.10.01'!G195+'39.10.50'!G195+'40.10.15'!G195+'43.10.10'!G195+'43.10.14'!G195+'43.10.33'!G195+A!G195+B!G195</f>
        <v>0</v>
      </c>
      <c r="H147" s="621">
        <f>'30.10.05'!H195+'31.10.03'!H195+'33.10.08'!H195+'33.10.21'!H195+'33.10.30'!H195+'33.10.31'!H195+'36.10.50'!H195+'37.10.01'!H195+'39.10.01'!H195+'39.10.50'!H195+'40.10.15'!H195+'43.10.10'!H195+'43.10.14'!H195+'43.10.33'!H195+A!H195+B!H195</f>
        <v>0</v>
      </c>
      <c r="I147" s="621">
        <f>'30.10.05'!I195+'31.10.03'!I195+'33.10.08'!I195+'33.10.21'!I195+'33.10.30'!I195+'33.10.31'!I195+'36.10.50'!I195+'37.10.01'!I195+'39.10.01'!I195+'39.10.50'!I195+'40.10.15'!I195+'43.10.10'!I195+'43.10.14'!I195+'43.10.33'!I195+A!I195+B!I195</f>
        <v>0</v>
      </c>
      <c r="J147" s="623">
        <f>'30.10.05'!J195+'31.10.03'!J195+'33.10.08'!J195+'33.10.21'!J195+'33.10.30'!J195+'33.10.31'!J195+'36.10.50'!J195+'37.10.01'!J195+'39.10.01'!J195+'39.10.50'!J195+'40.10.15'!J195+'43.10.10'!J195+'43.10.14'!J195+'43.10.33'!J195+A!J195+B!J195</f>
        <v>0</v>
      </c>
      <c r="K147" s="623">
        <f>'30.10.05'!K195+'31.10.03'!K195+'33.10.08'!K195+'33.10.21'!K195+'33.10.30'!K195+'33.10.31'!K195+'36.10.50'!K195+'37.10.01'!K195+'39.10.01'!K195+'39.10.50'!K195+'40.10.15'!K195+'43.10.10'!K195+'43.10.14'!K195+'43.10.33'!K195+A!K195+B!K195</f>
        <v>0</v>
      </c>
      <c r="L147" s="623">
        <f>'30.10.05'!L195+'31.10.03'!L195+'33.10.08'!L195+'33.10.21'!L195+'33.10.30'!L195+'33.10.31'!L195+'36.10.50'!L195+'37.10.01'!L195+'39.10.01'!L195+'39.10.50'!L195+'40.10.15'!L195+'43.10.10'!L195+'43.10.14'!L195+'43.10.33'!L195+A!L195+B!L195</f>
        <v>0</v>
      </c>
    </row>
    <row r="148" spans="1:12" s="91" customFormat="1" ht="15.6" customHeight="1" x14ac:dyDescent="0.2">
      <c r="A148" s="629"/>
      <c r="B148" s="648" t="s">
        <v>271</v>
      </c>
      <c r="C148" s="625" t="s">
        <v>272</v>
      </c>
      <c r="D148" s="612">
        <f t="shared" si="13"/>
        <v>0</v>
      </c>
      <c r="E148" s="621"/>
      <c r="F148" s="621">
        <f>'30.10.05'!F196+'31.10.03'!F196+'33.10.08'!F196+'33.10.21'!F196+'33.10.30'!F196+'33.10.31'!F196+'36.10.50'!F196+'37.10.01'!F196+'39.10.01'!F196+'39.10.50'!F196+'40.10.15'!F196+'43.10.10'!F196+'43.10.14'!F196+'43.10.33'!F196+A!F196+B!F196</f>
        <v>0</v>
      </c>
      <c r="G148" s="621">
        <f>'30.10.05'!G196+'31.10.03'!G196+'33.10.08'!G196+'33.10.21'!G196+'33.10.30'!G196+'33.10.31'!G196+'36.10.50'!G196+'37.10.01'!G196+'39.10.01'!G196+'39.10.50'!G196+'40.10.15'!G196+'43.10.10'!G196+'43.10.14'!G196+'43.10.33'!G196+A!G196+B!G196</f>
        <v>0</v>
      </c>
      <c r="H148" s="621">
        <f>'30.10.05'!H196+'31.10.03'!H196+'33.10.08'!H196+'33.10.21'!H196+'33.10.30'!H196+'33.10.31'!H196+'36.10.50'!H196+'37.10.01'!H196+'39.10.01'!H196+'39.10.50'!H196+'40.10.15'!H196+'43.10.10'!H196+'43.10.14'!H196+'43.10.33'!H196+A!H196+B!H196</f>
        <v>0</v>
      </c>
      <c r="I148" s="621">
        <f>'30.10.05'!I196+'31.10.03'!I196+'33.10.08'!I196+'33.10.21'!I196+'33.10.30'!I196+'33.10.31'!I196+'36.10.50'!I196+'37.10.01'!I196+'39.10.01'!I196+'39.10.50'!I196+'40.10.15'!I196+'43.10.10'!I196+'43.10.14'!I196+'43.10.33'!I196+A!I196+B!I196</f>
        <v>0</v>
      </c>
      <c r="J148" s="623">
        <f>'30.10.05'!J196+'31.10.03'!J196+'33.10.08'!J196+'33.10.21'!J196+'33.10.30'!J196+'33.10.31'!J196+'36.10.50'!J196+'37.10.01'!J196+'39.10.01'!J196+'39.10.50'!J196+'40.10.15'!J196+'43.10.10'!J196+'43.10.14'!J196+'43.10.33'!J196+A!J196+B!J196</f>
        <v>0</v>
      </c>
      <c r="K148" s="623">
        <f>'30.10.05'!K196+'31.10.03'!K196+'33.10.08'!K196+'33.10.21'!K196+'33.10.30'!K196+'33.10.31'!K196+'36.10.50'!K196+'37.10.01'!K196+'39.10.01'!K196+'39.10.50'!K196+'40.10.15'!K196+'43.10.10'!K196+'43.10.14'!K196+'43.10.33'!K196+A!K196+B!K196</f>
        <v>0</v>
      </c>
      <c r="L148" s="623">
        <f>'30.10.05'!L196+'31.10.03'!L196+'33.10.08'!L196+'33.10.21'!L196+'33.10.30'!L196+'33.10.31'!L196+'36.10.50'!L196+'37.10.01'!L196+'39.10.01'!L196+'39.10.50'!L196+'40.10.15'!L196+'43.10.10'!L196+'43.10.14'!L196+'43.10.33'!L196+A!L196+B!L196</f>
        <v>0</v>
      </c>
    </row>
    <row r="149" spans="1:12" s="91" customFormat="1" ht="15.6" customHeight="1" x14ac:dyDescent="0.2">
      <c r="A149" s="629"/>
      <c r="B149" s="648" t="s">
        <v>136</v>
      </c>
      <c r="C149" s="625" t="s">
        <v>137</v>
      </c>
      <c r="D149" s="612">
        <f t="shared" si="13"/>
        <v>0</v>
      </c>
      <c r="E149" s="621"/>
      <c r="F149" s="621">
        <f>'30.10.05'!F197+'31.10.03'!F197+'33.10.08'!F197+'33.10.21'!F197+'33.10.30'!F197+'33.10.31'!F197+'36.10.50'!F197+'37.10.01'!F197+'39.10.01'!F197+'39.10.50'!F197+'40.10.15'!F197+'43.10.10'!F197+'43.10.14'!F197+'43.10.33'!F197+A!F197+B!F197</f>
        <v>0</v>
      </c>
      <c r="G149" s="621">
        <f>'30.10.05'!G197+'31.10.03'!G197+'33.10.08'!G197+'33.10.21'!G197+'33.10.30'!G197+'33.10.31'!G197+'36.10.50'!G197+'37.10.01'!G197+'39.10.01'!G197+'39.10.50'!G197+'40.10.15'!G197+'43.10.10'!G197+'43.10.14'!G197+'43.10.33'!G197+A!G197+B!G197</f>
        <v>0</v>
      </c>
      <c r="H149" s="621">
        <f>'30.10.05'!H197+'31.10.03'!H197+'33.10.08'!H197+'33.10.21'!H197+'33.10.30'!H197+'33.10.31'!H197+'36.10.50'!H197+'37.10.01'!H197+'39.10.01'!H197+'39.10.50'!H197+'40.10.15'!H197+'43.10.10'!H197+'43.10.14'!H197+'43.10.33'!H197+A!H197+B!H197</f>
        <v>0</v>
      </c>
      <c r="I149" s="621">
        <f>'30.10.05'!I197+'31.10.03'!I197+'33.10.08'!I197+'33.10.21'!I197+'33.10.30'!I197+'33.10.31'!I197+'36.10.50'!I197+'37.10.01'!I197+'39.10.01'!I197+'39.10.50'!I197+'40.10.15'!I197+'43.10.10'!I197+'43.10.14'!I197+'43.10.33'!I197+A!I197+B!I197</f>
        <v>0</v>
      </c>
      <c r="J149" s="623">
        <f>'30.10.05'!J197+'31.10.03'!J197+'33.10.08'!J197+'33.10.21'!J197+'33.10.30'!J197+'33.10.31'!J197+'36.10.50'!J197+'37.10.01'!J197+'39.10.01'!J197+'39.10.50'!J197+'40.10.15'!J197+'43.10.10'!J197+'43.10.14'!J197+'43.10.33'!J197+A!J197+B!J197</f>
        <v>0</v>
      </c>
      <c r="K149" s="623">
        <f>'30.10.05'!K197+'31.10.03'!K197+'33.10.08'!K197+'33.10.21'!K197+'33.10.30'!K197+'33.10.31'!K197+'36.10.50'!K197+'37.10.01'!K197+'39.10.01'!K197+'39.10.50'!K197+'40.10.15'!K197+'43.10.10'!K197+'43.10.14'!K197+'43.10.33'!K197+A!K197+B!K197</f>
        <v>0</v>
      </c>
      <c r="L149" s="623">
        <f>'30.10.05'!L197+'31.10.03'!L197+'33.10.08'!L197+'33.10.21'!L197+'33.10.30'!L197+'33.10.31'!L197+'36.10.50'!L197+'37.10.01'!L197+'39.10.01'!L197+'39.10.50'!L197+'40.10.15'!L197+'43.10.10'!L197+'43.10.14'!L197+'43.10.33'!L197+A!L197+B!L197</f>
        <v>0</v>
      </c>
    </row>
    <row r="150" spans="1:12" s="91" customFormat="1" ht="15.6" customHeight="1" x14ac:dyDescent="0.2">
      <c r="A150" s="629"/>
      <c r="B150" s="648" t="s">
        <v>273</v>
      </c>
      <c r="C150" s="625" t="s">
        <v>416</v>
      </c>
      <c r="D150" s="612">
        <f t="shared" si="13"/>
        <v>0</v>
      </c>
      <c r="E150" s="621"/>
      <c r="F150" s="621">
        <f>'30.10.05'!F198+'31.10.03'!F198+'33.10.08'!F198+'33.10.21'!F198+'33.10.30'!F198+'33.10.31'!F198+'36.10.50'!F198+'37.10.01'!F198+'39.10.01'!F198+'39.10.50'!F198+'40.10.15'!F198+'43.10.10'!F198+'43.10.14'!F198+'43.10.33'!F198+A!F198+B!F198</f>
        <v>0</v>
      </c>
      <c r="G150" s="621">
        <f>'30.10.05'!G198+'31.10.03'!G198+'33.10.08'!G198+'33.10.21'!G198+'33.10.30'!G198+'33.10.31'!G198+'36.10.50'!G198+'37.10.01'!G198+'39.10.01'!G198+'39.10.50'!G198+'40.10.15'!G198+'43.10.10'!G198+'43.10.14'!G198+'43.10.33'!G198+A!G198+B!G198</f>
        <v>0</v>
      </c>
      <c r="H150" s="621">
        <f>'30.10.05'!H198+'31.10.03'!H198+'33.10.08'!H198+'33.10.21'!H198+'33.10.30'!H198+'33.10.31'!H198+'36.10.50'!H198+'37.10.01'!H198+'39.10.01'!H198+'39.10.50'!H198+'40.10.15'!H198+'43.10.10'!H198+'43.10.14'!H198+'43.10.33'!H198+A!H198+B!H198</f>
        <v>0</v>
      </c>
      <c r="I150" s="621">
        <f>'30.10.05'!I198+'31.10.03'!I198+'33.10.08'!I198+'33.10.21'!I198+'33.10.30'!I198+'33.10.31'!I198+'36.10.50'!I198+'37.10.01'!I198+'39.10.01'!I198+'39.10.50'!I198+'40.10.15'!I198+'43.10.10'!I198+'43.10.14'!I198+'43.10.33'!I198+A!I198+B!I198</f>
        <v>0</v>
      </c>
      <c r="J150" s="623">
        <f>'30.10.05'!J198+'31.10.03'!J198+'33.10.08'!J198+'33.10.21'!J198+'33.10.30'!J198+'33.10.31'!J198+'36.10.50'!J198+'37.10.01'!J198+'39.10.01'!J198+'39.10.50'!J198+'40.10.15'!J198+'43.10.10'!J198+'43.10.14'!J198+'43.10.33'!J198+A!J198+B!J198</f>
        <v>0</v>
      </c>
      <c r="K150" s="623">
        <f>'30.10.05'!K198+'31.10.03'!K198+'33.10.08'!K198+'33.10.21'!K198+'33.10.30'!K198+'33.10.31'!K198+'36.10.50'!K198+'37.10.01'!K198+'39.10.01'!K198+'39.10.50'!K198+'40.10.15'!K198+'43.10.10'!K198+'43.10.14'!K198+'43.10.33'!K198+A!K198+B!K198</f>
        <v>0</v>
      </c>
      <c r="L150" s="623">
        <f>'30.10.05'!L198+'31.10.03'!L198+'33.10.08'!L198+'33.10.21'!L198+'33.10.30'!L198+'33.10.31'!L198+'36.10.50'!L198+'37.10.01'!L198+'39.10.01'!L198+'39.10.50'!L198+'40.10.15'!L198+'43.10.10'!L198+'43.10.14'!L198+'43.10.33'!L198+A!L198+B!L198</f>
        <v>0</v>
      </c>
    </row>
    <row r="151" spans="1:12" s="91" customFormat="1" ht="15.6" customHeight="1" x14ac:dyDescent="0.2">
      <c r="A151" s="629"/>
      <c r="B151" s="648" t="s">
        <v>417</v>
      </c>
      <c r="C151" s="625" t="s">
        <v>418</v>
      </c>
      <c r="D151" s="612">
        <f t="shared" si="13"/>
        <v>0</v>
      </c>
      <c r="E151" s="621"/>
      <c r="F151" s="621">
        <f>'30.10.05'!F199+'31.10.03'!F199+'33.10.08'!F199+'33.10.21'!F199+'33.10.30'!F199+'33.10.31'!F199+'36.10.50'!F199+'37.10.01'!F199+'39.10.01'!F199+'39.10.50'!F199+'40.10.15'!F199+'43.10.10'!F199+'43.10.14'!F199+'43.10.33'!F199+A!F199+B!F199</f>
        <v>0</v>
      </c>
      <c r="G151" s="621">
        <f>'30.10.05'!G199+'31.10.03'!G199+'33.10.08'!G199+'33.10.21'!G199+'33.10.30'!G199+'33.10.31'!G199+'36.10.50'!G199+'37.10.01'!G199+'39.10.01'!G199+'39.10.50'!G199+'40.10.15'!G199+'43.10.10'!G199+'43.10.14'!G199+'43.10.33'!G199+A!G199+B!G199</f>
        <v>0</v>
      </c>
      <c r="H151" s="621">
        <f>'30.10.05'!H199+'31.10.03'!H199+'33.10.08'!H199+'33.10.21'!H199+'33.10.30'!H199+'33.10.31'!H199+'36.10.50'!H199+'37.10.01'!H199+'39.10.01'!H199+'39.10.50'!H199+'40.10.15'!H199+'43.10.10'!H199+'43.10.14'!H199+'43.10.33'!H199+A!H199+B!H199</f>
        <v>0</v>
      </c>
      <c r="I151" s="621">
        <f>'30.10.05'!I199+'31.10.03'!I199+'33.10.08'!I199+'33.10.21'!I199+'33.10.30'!I199+'33.10.31'!I199+'36.10.50'!I199+'37.10.01'!I199+'39.10.01'!I199+'39.10.50'!I199+'40.10.15'!I199+'43.10.10'!I199+'43.10.14'!I199+'43.10.33'!I199+A!I199+B!I199</f>
        <v>0</v>
      </c>
      <c r="J151" s="623">
        <f>'30.10.05'!J199+'31.10.03'!J199+'33.10.08'!J199+'33.10.21'!J199+'33.10.30'!J199+'33.10.31'!J199+'36.10.50'!J199+'37.10.01'!J199+'39.10.01'!J199+'39.10.50'!J199+'40.10.15'!J199+'43.10.10'!J199+'43.10.14'!J199+'43.10.33'!J199+A!J199+B!J199</f>
        <v>0</v>
      </c>
      <c r="K151" s="623">
        <f>'30.10.05'!K199+'31.10.03'!K199+'33.10.08'!K199+'33.10.21'!K199+'33.10.30'!K199+'33.10.31'!K199+'36.10.50'!K199+'37.10.01'!K199+'39.10.01'!K199+'39.10.50'!K199+'40.10.15'!K199+'43.10.10'!K199+'43.10.14'!K199+'43.10.33'!K199+A!K199+B!K199</f>
        <v>0</v>
      </c>
      <c r="L151" s="623">
        <f>'30.10.05'!L199+'31.10.03'!L199+'33.10.08'!L199+'33.10.21'!L199+'33.10.30'!L199+'33.10.31'!L199+'36.10.50'!L199+'37.10.01'!L199+'39.10.01'!L199+'39.10.50'!L199+'40.10.15'!L199+'43.10.10'!L199+'43.10.14'!L199+'43.10.33'!L199+A!L199+B!L199</f>
        <v>0</v>
      </c>
    </row>
    <row r="152" spans="1:12" s="91" customFormat="1" ht="15.6" customHeight="1" x14ac:dyDescent="0.2">
      <c r="A152" s="629"/>
      <c r="B152" s="648" t="s">
        <v>419</v>
      </c>
      <c r="C152" s="625" t="s">
        <v>420</v>
      </c>
      <c r="D152" s="612">
        <f t="shared" si="13"/>
        <v>0</v>
      </c>
      <c r="E152" s="621"/>
      <c r="F152" s="621">
        <f>'30.10.05'!F200+'31.10.03'!F200+'33.10.08'!F200+'33.10.21'!F200+'33.10.30'!F200+'33.10.31'!F200+'36.10.50'!F200+'37.10.01'!F200+'39.10.01'!F200+'39.10.50'!F200+'40.10.15'!F200+'43.10.10'!F200+'43.10.14'!F200+'43.10.33'!F200+A!F200+B!F200</f>
        <v>0</v>
      </c>
      <c r="G152" s="621">
        <f>'30.10.05'!G200+'31.10.03'!G200+'33.10.08'!G200+'33.10.21'!G200+'33.10.30'!G200+'33.10.31'!G200+'36.10.50'!G200+'37.10.01'!G200+'39.10.01'!G200+'39.10.50'!G200+'40.10.15'!G200+'43.10.10'!G200+'43.10.14'!G200+'43.10.33'!G200+A!G200+B!G200</f>
        <v>0</v>
      </c>
      <c r="H152" s="621">
        <f>'30.10.05'!H200+'31.10.03'!H200+'33.10.08'!H200+'33.10.21'!H200+'33.10.30'!H200+'33.10.31'!H200+'36.10.50'!H200+'37.10.01'!H200+'39.10.01'!H200+'39.10.50'!H200+'40.10.15'!H200+'43.10.10'!H200+'43.10.14'!H200+'43.10.33'!H200+A!H200+B!H200</f>
        <v>0</v>
      </c>
      <c r="I152" s="621">
        <f>'30.10.05'!I200+'31.10.03'!I200+'33.10.08'!I200+'33.10.21'!I200+'33.10.30'!I200+'33.10.31'!I200+'36.10.50'!I200+'37.10.01'!I200+'39.10.01'!I200+'39.10.50'!I200+'40.10.15'!I200+'43.10.10'!I200+'43.10.14'!I200+'43.10.33'!I200+A!I200+B!I200</f>
        <v>0</v>
      </c>
      <c r="J152" s="623">
        <f>'30.10.05'!J200+'31.10.03'!J200+'33.10.08'!J200+'33.10.21'!J200+'33.10.30'!J200+'33.10.31'!J200+'36.10.50'!J200+'37.10.01'!J200+'39.10.01'!J200+'39.10.50'!J200+'40.10.15'!J200+'43.10.10'!J200+'43.10.14'!J200+'43.10.33'!J200+A!J200+B!J200</f>
        <v>0</v>
      </c>
      <c r="K152" s="623">
        <f>'30.10.05'!K200+'31.10.03'!K200+'33.10.08'!K200+'33.10.21'!K200+'33.10.30'!K200+'33.10.31'!K200+'36.10.50'!K200+'37.10.01'!K200+'39.10.01'!K200+'39.10.50'!K200+'40.10.15'!K200+'43.10.10'!K200+'43.10.14'!K200+'43.10.33'!K200+A!K200+B!K200</f>
        <v>0</v>
      </c>
      <c r="L152" s="623">
        <f>'30.10.05'!L200+'31.10.03'!L200+'33.10.08'!L200+'33.10.21'!L200+'33.10.30'!L200+'33.10.31'!L200+'36.10.50'!L200+'37.10.01'!L200+'39.10.01'!L200+'39.10.50'!L200+'40.10.15'!L200+'43.10.10'!L200+'43.10.14'!L200+'43.10.33'!L200+A!L200+B!L200</f>
        <v>0</v>
      </c>
    </row>
    <row r="153" spans="1:12" s="91" customFormat="1" ht="15.6" customHeight="1" x14ac:dyDescent="0.2">
      <c r="A153" s="629"/>
      <c r="B153" s="648" t="s">
        <v>246</v>
      </c>
      <c r="C153" s="625" t="s">
        <v>245</v>
      </c>
      <c r="D153" s="612">
        <f t="shared" si="13"/>
        <v>0</v>
      </c>
      <c r="E153" s="621"/>
      <c r="F153" s="621">
        <f>'30.10.05'!F201+'31.10.03'!F201+'33.10.08'!F201+'33.10.21'!F201+'33.10.30'!F201+'33.10.31'!F201+'36.10.50'!F201+'37.10.01'!F201+'39.10.01'!F201+'39.10.50'!F201+'40.10.15'!F201+'43.10.10'!F201+'43.10.14'!F201+'43.10.33'!F201+A!F201+B!F201</f>
        <v>0</v>
      </c>
      <c r="G153" s="621">
        <f>'30.10.05'!G201+'31.10.03'!G201+'33.10.08'!G201+'33.10.21'!G201+'33.10.30'!G201+'33.10.31'!G201+'36.10.50'!G201+'37.10.01'!G201+'39.10.01'!G201+'39.10.50'!G201+'40.10.15'!G201+'43.10.10'!G201+'43.10.14'!G201+'43.10.33'!G201+A!G201+B!G201</f>
        <v>0</v>
      </c>
      <c r="H153" s="621">
        <f>'30.10.05'!H201+'31.10.03'!H201+'33.10.08'!H201+'33.10.21'!H201+'33.10.30'!H201+'33.10.31'!H201+'36.10.50'!H201+'37.10.01'!H201+'39.10.01'!H201+'39.10.50'!H201+'40.10.15'!H201+'43.10.10'!H201+'43.10.14'!H201+'43.10.33'!H201+A!H201+B!H201</f>
        <v>0</v>
      </c>
      <c r="I153" s="621">
        <f>'30.10.05'!I201+'31.10.03'!I201+'33.10.08'!I201+'33.10.21'!I201+'33.10.30'!I201+'33.10.31'!I201+'36.10.50'!I201+'37.10.01'!I201+'39.10.01'!I201+'39.10.50'!I201+'40.10.15'!I201+'43.10.10'!I201+'43.10.14'!I201+'43.10.33'!I201+A!I201+B!I201</f>
        <v>0</v>
      </c>
      <c r="J153" s="623">
        <f>'30.10.05'!J201+'31.10.03'!J201+'33.10.08'!J201+'33.10.21'!J201+'33.10.30'!J201+'33.10.31'!J201+'36.10.50'!J201+'37.10.01'!J201+'39.10.01'!J201+'39.10.50'!J201+'40.10.15'!J201+'43.10.10'!J201+'43.10.14'!J201+'43.10.33'!J201+A!J201+B!J201</f>
        <v>0</v>
      </c>
      <c r="K153" s="623">
        <f>'30.10.05'!K201+'31.10.03'!K201+'33.10.08'!K201+'33.10.21'!K201+'33.10.30'!K201+'33.10.31'!K201+'36.10.50'!K201+'37.10.01'!K201+'39.10.01'!K201+'39.10.50'!K201+'40.10.15'!K201+'43.10.10'!K201+'43.10.14'!K201+'43.10.33'!K201+A!K201+B!K201</f>
        <v>0</v>
      </c>
      <c r="L153" s="623">
        <f>'30.10.05'!L201+'31.10.03'!L201+'33.10.08'!L201+'33.10.21'!L201+'33.10.30'!L201+'33.10.31'!L201+'36.10.50'!L201+'37.10.01'!L201+'39.10.01'!L201+'39.10.50'!L201+'40.10.15'!L201+'43.10.10'!L201+'43.10.14'!L201+'43.10.33'!L201+A!L201+B!L201</f>
        <v>0</v>
      </c>
    </row>
    <row r="154" spans="1:12" s="91" customFormat="1" ht="15.6" customHeight="1" x14ac:dyDescent="0.2">
      <c r="A154" s="663"/>
      <c r="B154" s="648" t="s">
        <v>421</v>
      </c>
      <c r="C154" s="625" t="s">
        <v>422</v>
      </c>
      <c r="D154" s="612">
        <f t="shared" si="13"/>
        <v>0</v>
      </c>
      <c r="E154" s="621"/>
      <c r="F154" s="621">
        <f>'30.10.05'!F202+'31.10.03'!F202+'33.10.08'!F202+'33.10.21'!F202+'33.10.30'!F202+'33.10.31'!F202+'36.10.50'!F202+'37.10.01'!F202+'39.10.01'!F202+'39.10.50'!F202+'40.10.15'!F202+'43.10.10'!F202+'43.10.14'!F202+'43.10.33'!F202+A!F202+B!F202</f>
        <v>0</v>
      </c>
      <c r="G154" s="621">
        <f>'30.10.05'!G202+'31.10.03'!G202+'33.10.08'!G202+'33.10.21'!G202+'33.10.30'!G202+'33.10.31'!G202+'36.10.50'!G202+'37.10.01'!G202+'39.10.01'!G202+'39.10.50'!G202+'40.10.15'!G202+'43.10.10'!G202+'43.10.14'!G202+'43.10.33'!G202+A!G202+B!G202</f>
        <v>0</v>
      </c>
      <c r="H154" s="621">
        <f>'30.10.05'!H202+'31.10.03'!H202+'33.10.08'!H202+'33.10.21'!H202+'33.10.30'!H202+'33.10.31'!H202+'36.10.50'!H202+'37.10.01'!H202+'39.10.01'!H202+'39.10.50'!H202+'40.10.15'!H202+'43.10.10'!H202+'43.10.14'!H202+'43.10.33'!H202+A!H202+B!H202</f>
        <v>0</v>
      </c>
      <c r="I154" s="621">
        <f>'30.10.05'!I202+'31.10.03'!I202+'33.10.08'!I202+'33.10.21'!I202+'33.10.30'!I202+'33.10.31'!I202+'36.10.50'!I202+'37.10.01'!I202+'39.10.01'!I202+'39.10.50'!I202+'40.10.15'!I202+'43.10.10'!I202+'43.10.14'!I202+'43.10.33'!I202+A!I202+B!I202</f>
        <v>0</v>
      </c>
      <c r="J154" s="623">
        <f>'30.10.05'!J202+'31.10.03'!J202+'33.10.08'!J202+'33.10.21'!J202+'33.10.30'!J202+'33.10.31'!J202+'36.10.50'!J202+'37.10.01'!J202+'39.10.01'!J202+'39.10.50'!J202+'40.10.15'!J202+'43.10.10'!J202+'43.10.14'!J202+'43.10.33'!J202+A!J202+B!J202</f>
        <v>0</v>
      </c>
      <c r="K154" s="623">
        <f>'30.10.05'!K202+'31.10.03'!K202+'33.10.08'!K202+'33.10.21'!K202+'33.10.30'!K202+'33.10.31'!K202+'36.10.50'!K202+'37.10.01'!K202+'39.10.01'!K202+'39.10.50'!K202+'40.10.15'!K202+'43.10.10'!K202+'43.10.14'!K202+'43.10.33'!K202+A!K202+B!K202</f>
        <v>0</v>
      </c>
      <c r="L154" s="623">
        <f>'30.10.05'!L202+'31.10.03'!L202+'33.10.08'!L202+'33.10.21'!L202+'33.10.30'!L202+'33.10.31'!L202+'36.10.50'!L202+'37.10.01'!L202+'39.10.01'!L202+'39.10.50'!L202+'40.10.15'!L202+'43.10.10'!L202+'43.10.14'!L202+'43.10.33'!L202+A!L202+B!L202</f>
        <v>0</v>
      </c>
    </row>
    <row r="155" spans="1:12" s="91" customFormat="1" ht="15.6" customHeight="1" x14ac:dyDescent="0.2">
      <c r="A155" s="663"/>
      <c r="B155" s="648" t="s">
        <v>423</v>
      </c>
      <c r="C155" s="625" t="s">
        <v>424</v>
      </c>
      <c r="D155" s="612">
        <f t="shared" si="13"/>
        <v>0</v>
      </c>
      <c r="E155" s="621"/>
      <c r="F155" s="621">
        <f>'30.10.05'!F203+'31.10.03'!F203+'33.10.08'!F203+'33.10.21'!F203+'33.10.30'!F203+'33.10.31'!F203+'36.10.50'!F203+'37.10.01'!F203+'39.10.01'!F203+'39.10.50'!F203+'40.10.15'!F203+'43.10.10'!F203+'43.10.14'!F203+'43.10.33'!F203+A!F203+B!F203</f>
        <v>0</v>
      </c>
      <c r="G155" s="621">
        <f>'30.10.05'!G203+'31.10.03'!G203+'33.10.08'!G203+'33.10.21'!G203+'33.10.30'!G203+'33.10.31'!G203+'36.10.50'!G203+'37.10.01'!G203+'39.10.01'!G203+'39.10.50'!G203+'40.10.15'!G203+'43.10.10'!G203+'43.10.14'!G203+'43.10.33'!G203+A!G203+B!G203</f>
        <v>0</v>
      </c>
      <c r="H155" s="621">
        <f>'30.10.05'!H203+'31.10.03'!H203+'33.10.08'!H203+'33.10.21'!H203+'33.10.30'!H203+'33.10.31'!H203+'36.10.50'!H203+'37.10.01'!H203+'39.10.01'!H203+'39.10.50'!H203+'40.10.15'!H203+'43.10.10'!H203+'43.10.14'!H203+'43.10.33'!H203+A!H203+B!H203</f>
        <v>0</v>
      </c>
      <c r="I155" s="621">
        <f>'30.10.05'!I203+'31.10.03'!I203+'33.10.08'!I203+'33.10.21'!I203+'33.10.30'!I203+'33.10.31'!I203+'36.10.50'!I203+'37.10.01'!I203+'39.10.01'!I203+'39.10.50'!I203+'40.10.15'!I203+'43.10.10'!I203+'43.10.14'!I203+'43.10.33'!I203+A!I203+B!I203</f>
        <v>0</v>
      </c>
      <c r="J155" s="623">
        <f>'30.10.05'!J203+'31.10.03'!J203+'33.10.08'!J203+'33.10.21'!J203+'33.10.30'!J203+'33.10.31'!J203+'36.10.50'!J203+'37.10.01'!J203+'39.10.01'!J203+'39.10.50'!J203+'40.10.15'!J203+'43.10.10'!J203+'43.10.14'!J203+'43.10.33'!J203+A!J203+B!J203</f>
        <v>0</v>
      </c>
      <c r="K155" s="623">
        <f>'30.10.05'!K203+'31.10.03'!K203+'33.10.08'!K203+'33.10.21'!K203+'33.10.30'!K203+'33.10.31'!K203+'36.10.50'!K203+'37.10.01'!K203+'39.10.01'!K203+'39.10.50'!K203+'40.10.15'!K203+'43.10.10'!K203+'43.10.14'!K203+'43.10.33'!K203+A!K203+B!K203</f>
        <v>0</v>
      </c>
      <c r="L155" s="623">
        <f>'30.10.05'!L203+'31.10.03'!L203+'33.10.08'!L203+'33.10.21'!L203+'33.10.30'!L203+'33.10.31'!L203+'36.10.50'!L203+'37.10.01'!L203+'39.10.01'!L203+'39.10.50'!L203+'40.10.15'!L203+'43.10.10'!L203+'43.10.14'!L203+'43.10.33'!L203+A!L203+B!L203</f>
        <v>0</v>
      </c>
    </row>
    <row r="156" spans="1:12" s="91" customFormat="1" ht="15.6" customHeight="1" x14ac:dyDescent="0.2">
      <c r="A156" s="663"/>
      <c r="B156" s="630" t="s">
        <v>141</v>
      </c>
      <c r="C156" s="625" t="s">
        <v>142</v>
      </c>
      <c r="D156" s="612">
        <f t="shared" si="13"/>
        <v>0</v>
      </c>
      <c r="E156" s="621"/>
      <c r="F156" s="621">
        <f>'30.10.05'!F204+'31.10.03'!F204+'33.10.08'!F204+'33.10.21'!F204+'33.10.30'!F204+'33.10.31'!F204+'36.10.50'!F204+'37.10.01'!F204+'39.10.01'!F204+'39.10.50'!F204+'40.10.15'!F204+'43.10.10'!F204+'43.10.14'!F204+'43.10.33'!F204+A!F204+B!F204</f>
        <v>0</v>
      </c>
      <c r="G156" s="621">
        <f>'30.10.05'!G204+'31.10.03'!G204+'33.10.08'!G204+'33.10.21'!G204+'33.10.30'!G204+'33.10.31'!G204+'36.10.50'!G204+'37.10.01'!G204+'39.10.01'!G204+'39.10.50'!G204+'40.10.15'!G204+'43.10.10'!G204+'43.10.14'!G204+'43.10.33'!G204+A!G204+B!G204</f>
        <v>0</v>
      </c>
      <c r="H156" s="621">
        <f>'30.10.05'!H204+'31.10.03'!H204+'33.10.08'!H204+'33.10.21'!H204+'33.10.30'!H204+'33.10.31'!H204+'36.10.50'!H204+'37.10.01'!H204+'39.10.01'!H204+'39.10.50'!H204+'40.10.15'!H204+'43.10.10'!H204+'43.10.14'!H204+'43.10.33'!H204+A!H204+B!H204</f>
        <v>0</v>
      </c>
      <c r="I156" s="621">
        <f>'30.10.05'!I204+'31.10.03'!I204+'33.10.08'!I204+'33.10.21'!I204+'33.10.30'!I204+'33.10.31'!I204+'36.10.50'!I204+'37.10.01'!I204+'39.10.01'!I204+'39.10.50'!I204+'40.10.15'!I204+'43.10.10'!I204+'43.10.14'!I204+'43.10.33'!I204+A!I204+B!I204</f>
        <v>0</v>
      </c>
      <c r="J156" s="623">
        <f>'30.10.05'!J204+'31.10.03'!J204+'33.10.08'!J204+'33.10.21'!J204+'33.10.30'!J204+'33.10.31'!J204+'36.10.50'!J204+'37.10.01'!J204+'39.10.01'!J204+'39.10.50'!J204+'40.10.15'!J204+'43.10.10'!J204+'43.10.14'!J204+'43.10.33'!J204+A!J204+B!J204</f>
        <v>0</v>
      </c>
      <c r="K156" s="623">
        <f>'30.10.05'!K204+'31.10.03'!K204+'33.10.08'!K204+'33.10.21'!K204+'33.10.30'!K204+'33.10.31'!K204+'36.10.50'!K204+'37.10.01'!K204+'39.10.01'!K204+'39.10.50'!K204+'40.10.15'!K204+'43.10.10'!K204+'43.10.14'!K204+'43.10.33'!K204+A!K204+B!K204</f>
        <v>0</v>
      </c>
      <c r="L156" s="623">
        <f>'30.10.05'!L204+'31.10.03'!L204+'33.10.08'!L204+'33.10.21'!L204+'33.10.30'!L204+'33.10.31'!L204+'36.10.50'!L204+'37.10.01'!L204+'39.10.01'!L204+'39.10.50'!L204+'40.10.15'!L204+'43.10.10'!L204+'43.10.14'!L204+'43.10.33'!L204+A!L204+B!L204</f>
        <v>0</v>
      </c>
    </row>
    <row r="157" spans="1:12" s="91" customFormat="1" ht="15.6" customHeight="1" x14ac:dyDescent="0.2">
      <c r="A157" s="663"/>
      <c r="B157" s="630" t="s">
        <v>143</v>
      </c>
      <c r="C157" s="625" t="s">
        <v>144</v>
      </c>
      <c r="D157" s="612">
        <f t="shared" si="13"/>
        <v>0</v>
      </c>
      <c r="E157" s="621"/>
      <c r="F157" s="621">
        <f>'30.10.05'!F205+'31.10.03'!F205+'33.10.08'!F205+'33.10.21'!F205+'33.10.30'!F205+'33.10.31'!F205+'36.10.50'!F205+'37.10.01'!F205+'39.10.01'!F205+'39.10.50'!F205+'40.10.15'!F205+'43.10.10'!F205+'43.10.14'!F205+'43.10.33'!F205+A!F205+B!F205</f>
        <v>0</v>
      </c>
      <c r="G157" s="621">
        <f>'30.10.05'!G205+'31.10.03'!G205+'33.10.08'!G205+'33.10.21'!G205+'33.10.30'!G205+'33.10.31'!G205+'36.10.50'!G205+'37.10.01'!G205+'39.10.01'!G205+'39.10.50'!G205+'40.10.15'!G205+'43.10.10'!G205+'43.10.14'!G205+'43.10.33'!G205+A!G205+B!G205</f>
        <v>0</v>
      </c>
      <c r="H157" s="621">
        <f>'30.10.05'!H205+'31.10.03'!H205+'33.10.08'!H205+'33.10.21'!H205+'33.10.30'!H205+'33.10.31'!H205+'36.10.50'!H205+'37.10.01'!H205+'39.10.01'!H205+'39.10.50'!H205+'40.10.15'!H205+'43.10.10'!H205+'43.10.14'!H205+'43.10.33'!H205+A!H205+B!H205</f>
        <v>0</v>
      </c>
      <c r="I157" s="621">
        <f>'30.10.05'!I205+'31.10.03'!I205+'33.10.08'!I205+'33.10.21'!I205+'33.10.30'!I205+'33.10.31'!I205+'36.10.50'!I205+'37.10.01'!I205+'39.10.01'!I205+'39.10.50'!I205+'40.10.15'!I205+'43.10.10'!I205+'43.10.14'!I205+'43.10.33'!I205+A!I205+B!I205</f>
        <v>0</v>
      </c>
      <c r="J157" s="623">
        <f>'30.10.05'!J205+'31.10.03'!J205+'33.10.08'!J205+'33.10.21'!J205+'33.10.30'!J205+'33.10.31'!J205+'36.10.50'!J205+'37.10.01'!J205+'39.10.01'!J205+'39.10.50'!J205+'40.10.15'!J205+'43.10.10'!J205+'43.10.14'!J205+'43.10.33'!J205+A!J205+B!J205</f>
        <v>0</v>
      </c>
      <c r="K157" s="623">
        <f>'30.10.05'!K205+'31.10.03'!K205+'33.10.08'!K205+'33.10.21'!K205+'33.10.30'!K205+'33.10.31'!K205+'36.10.50'!K205+'37.10.01'!K205+'39.10.01'!K205+'39.10.50'!K205+'40.10.15'!K205+'43.10.10'!K205+'43.10.14'!K205+'43.10.33'!K205+A!K205+B!K205</f>
        <v>0</v>
      </c>
      <c r="L157" s="623">
        <f>'30.10.05'!L205+'31.10.03'!L205+'33.10.08'!L205+'33.10.21'!L205+'33.10.30'!L205+'33.10.31'!L205+'36.10.50'!L205+'37.10.01'!L205+'39.10.01'!L205+'39.10.50'!L205+'40.10.15'!L205+'43.10.10'!L205+'43.10.14'!L205+'43.10.33'!L205+A!L205+B!L205</f>
        <v>0</v>
      </c>
    </row>
    <row r="158" spans="1:12" s="91" customFormat="1" ht="15.6" customHeight="1" x14ac:dyDescent="0.2">
      <c r="A158" s="663"/>
      <c r="B158" s="630" t="s">
        <v>244</v>
      </c>
      <c r="C158" s="625" t="s">
        <v>243</v>
      </c>
      <c r="D158" s="612">
        <f t="shared" si="13"/>
        <v>0</v>
      </c>
      <c r="E158" s="621"/>
      <c r="F158" s="621">
        <f>'30.10.05'!F206+'31.10.03'!F206+'33.10.08'!F206+'33.10.21'!F206+'33.10.30'!F206+'33.10.31'!F206+'36.10.50'!F206+'37.10.01'!F206+'39.10.01'!F206+'39.10.50'!F206+'40.10.15'!F206+'43.10.10'!F206+'43.10.14'!F206+'43.10.33'!F206+A!F206+B!F206</f>
        <v>0</v>
      </c>
      <c r="G158" s="621">
        <f>'30.10.05'!G206+'31.10.03'!G206+'33.10.08'!G206+'33.10.21'!G206+'33.10.30'!G206+'33.10.31'!G206+'36.10.50'!G206+'37.10.01'!G206+'39.10.01'!G206+'39.10.50'!G206+'40.10.15'!G206+'43.10.10'!G206+'43.10.14'!G206+'43.10.33'!G206+A!G206+B!G206</f>
        <v>0</v>
      </c>
      <c r="H158" s="621">
        <f>'30.10.05'!H206+'31.10.03'!H206+'33.10.08'!H206+'33.10.21'!H206+'33.10.30'!H206+'33.10.31'!H206+'36.10.50'!H206+'37.10.01'!H206+'39.10.01'!H206+'39.10.50'!H206+'40.10.15'!H206+'43.10.10'!H206+'43.10.14'!H206+'43.10.33'!H206+A!H206+B!H206</f>
        <v>0</v>
      </c>
      <c r="I158" s="621">
        <f>'30.10.05'!I206+'31.10.03'!I206+'33.10.08'!I206+'33.10.21'!I206+'33.10.30'!I206+'33.10.31'!I206+'36.10.50'!I206+'37.10.01'!I206+'39.10.01'!I206+'39.10.50'!I206+'40.10.15'!I206+'43.10.10'!I206+'43.10.14'!I206+'43.10.33'!I206+A!I206+B!I206</f>
        <v>0</v>
      </c>
      <c r="J158" s="623">
        <f>'30.10.05'!J206+'31.10.03'!J206+'33.10.08'!J206+'33.10.21'!J206+'33.10.30'!J206+'33.10.31'!J206+'36.10.50'!J206+'37.10.01'!J206+'39.10.01'!J206+'39.10.50'!J206+'40.10.15'!J206+'43.10.10'!J206+'43.10.14'!J206+'43.10.33'!J206+A!J206+B!J206</f>
        <v>0</v>
      </c>
      <c r="K158" s="623">
        <f>'30.10.05'!K206+'31.10.03'!K206+'33.10.08'!K206+'33.10.21'!K206+'33.10.30'!K206+'33.10.31'!K206+'36.10.50'!K206+'37.10.01'!K206+'39.10.01'!K206+'39.10.50'!K206+'40.10.15'!K206+'43.10.10'!K206+'43.10.14'!K206+'43.10.33'!K206+A!K206+B!K206</f>
        <v>0</v>
      </c>
      <c r="L158" s="623">
        <f>'30.10.05'!L206+'31.10.03'!L206+'33.10.08'!L206+'33.10.21'!L206+'33.10.30'!L206+'33.10.31'!L206+'36.10.50'!L206+'37.10.01'!L206+'39.10.01'!L206+'39.10.50'!L206+'40.10.15'!L206+'43.10.10'!L206+'43.10.14'!L206+'43.10.33'!L206+A!L206+B!L206</f>
        <v>0</v>
      </c>
    </row>
    <row r="159" spans="1:12" s="91" customFormat="1" ht="50.25" customHeight="1" x14ac:dyDescent="0.2">
      <c r="A159" s="963" t="s">
        <v>565</v>
      </c>
      <c r="B159" s="963"/>
      <c r="C159" s="664">
        <v>58</v>
      </c>
      <c r="D159" s="612">
        <f>H159+F159+I159+G159</f>
        <v>50</v>
      </c>
      <c r="E159" s="621"/>
      <c r="F159" s="621">
        <f>F160</f>
        <v>26</v>
      </c>
      <c r="G159" s="621">
        <f t="shared" ref="G159:J159" si="19">G160</f>
        <v>24</v>
      </c>
      <c r="H159" s="621">
        <f t="shared" si="19"/>
        <v>0</v>
      </c>
      <c r="I159" s="621">
        <f t="shared" si="19"/>
        <v>0</v>
      </c>
      <c r="J159" s="621">
        <f t="shared" si="19"/>
        <v>0</v>
      </c>
      <c r="K159" s="623"/>
      <c r="L159" s="623"/>
    </row>
    <row r="160" spans="1:12" s="91" customFormat="1" ht="39.75" customHeight="1" x14ac:dyDescent="0.2">
      <c r="A160" s="963" t="s">
        <v>566</v>
      </c>
      <c r="B160" s="963"/>
      <c r="C160" s="664">
        <v>58.01</v>
      </c>
      <c r="D160" s="612">
        <f>H160+F160+I160+G160</f>
        <v>50</v>
      </c>
      <c r="E160" s="621"/>
      <c r="F160" s="621">
        <f>F162+F161+F163</f>
        <v>26</v>
      </c>
      <c r="G160" s="621">
        <f t="shared" ref="G160:I160" si="20">G162+G161+G163</f>
        <v>24</v>
      </c>
      <c r="H160" s="621">
        <f t="shared" si="20"/>
        <v>0</v>
      </c>
      <c r="I160" s="621">
        <f t="shared" si="20"/>
        <v>0</v>
      </c>
      <c r="J160" s="621">
        <v>0</v>
      </c>
      <c r="K160" s="623"/>
      <c r="L160" s="623"/>
    </row>
    <row r="161" spans="1:12" s="91" customFormat="1" ht="15.6" customHeight="1" x14ac:dyDescent="0.2">
      <c r="A161" s="665"/>
      <c r="B161" s="666" t="s">
        <v>567</v>
      </c>
      <c r="C161" s="664" t="s">
        <v>568</v>
      </c>
      <c r="D161" s="612">
        <f t="shared" ref="D161" si="21">H161</f>
        <v>0</v>
      </c>
      <c r="E161" s="612"/>
      <c r="F161" s="621">
        <v>0</v>
      </c>
      <c r="G161" s="621"/>
      <c r="H161" s="621"/>
      <c r="I161" s="621"/>
      <c r="J161" s="667" t="s">
        <v>535</v>
      </c>
      <c r="K161" s="623"/>
      <c r="L161" s="623"/>
    </row>
    <row r="162" spans="1:12" s="91" customFormat="1" ht="15.6" customHeight="1" x14ac:dyDescent="0.2">
      <c r="A162" s="665"/>
      <c r="B162" s="666" t="s">
        <v>569</v>
      </c>
      <c r="C162" s="664" t="s">
        <v>570</v>
      </c>
      <c r="D162" s="612">
        <f>H162+F162+I162+G162</f>
        <v>49</v>
      </c>
      <c r="E162" s="621"/>
      <c r="F162" s="621">
        <f>'Tot. Chelt.  TOTAL FE I'!F99+'Tot. Chelt. (2)FE II'!F99</f>
        <v>26</v>
      </c>
      <c r="G162" s="621">
        <f>'Tot. Chelt.  TOTAL FE I'!G99+'Tot. Chelt. (2)FE II'!G99</f>
        <v>23</v>
      </c>
      <c r="H162" s="621">
        <v>0</v>
      </c>
      <c r="I162" s="621"/>
      <c r="J162" s="623"/>
      <c r="K162" s="623"/>
      <c r="L162" s="623"/>
    </row>
    <row r="163" spans="1:12" s="91" customFormat="1" ht="15.6" customHeight="1" x14ac:dyDescent="0.2">
      <c r="A163" s="665"/>
      <c r="B163" s="666" t="s">
        <v>351</v>
      </c>
      <c r="C163" s="664" t="s">
        <v>571</v>
      </c>
      <c r="D163" s="612">
        <f>H163+F163+I163+G163</f>
        <v>1</v>
      </c>
      <c r="E163" s="621"/>
      <c r="F163" s="621">
        <f>'Tot. Chelt.  TOTAL FE I'!F100+'Tot. Chelt. (2)FE II'!F100</f>
        <v>0</v>
      </c>
      <c r="G163" s="621">
        <f>'Tot. Chelt.  TOTAL FE I'!G100+'Tot. Chelt. (2)FE II'!G100</f>
        <v>1</v>
      </c>
      <c r="H163" s="621"/>
      <c r="I163" s="621"/>
      <c r="J163" s="623"/>
      <c r="K163" s="623"/>
      <c r="L163" s="623"/>
    </row>
    <row r="164" spans="1:12" s="91" customFormat="1" ht="27" customHeight="1" x14ac:dyDescent="0.2">
      <c r="A164" s="964" t="s">
        <v>572</v>
      </c>
      <c r="B164" s="964"/>
      <c r="C164" s="664">
        <v>58.02</v>
      </c>
      <c r="D164" s="612"/>
      <c r="E164" s="621"/>
      <c r="F164" s="621"/>
      <c r="G164" s="621"/>
      <c r="H164" s="621"/>
      <c r="I164" s="621"/>
      <c r="J164" s="623"/>
      <c r="K164" s="623"/>
      <c r="L164" s="623"/>
    </row>
    <row r="165" spans="1:12" s="91" customFormat="1" ht="15.6" customHeight="1" x14ac:dyDescent="0.2">
      <c r="A165" s="665"/>
      <c r="B165" s="666" t="s">
        <v>567</v>
      </c>
      <c r="C165" s="664" t="s">
        <v>573</v>
      </c>
      <c r="D165" s="612"/>
      <c r="E165" s="621"/>
      <c r="F165" s="621"/>
      <c r="G165" s="621"/>
      <c r="H165" s="621"/>
      <c r="I165" s="621"/>
      <c r="J165" s="623"/>
      <c r="K165" s="623"/>
      <c r="L165" s="623"/>
    </row>
    <row r="166" spans="1:12" s="91" customFormat="1" ht="15.6" customHeight="1" x14ac:dyDescent="0.2">
      <c r="A166" s="665"/>
      <c r="B166" s="666" t="s">
        <v>569</v>
      </c>
      <c r="C166" s="664" t="s">
        <v>574</v>
      </c>
      <c r="D166" s="612"/>
      <c r="E166" s="621"/>
      <c r="F166" s="621"/>
      <c r="G166" s="621"/>
      <c r="H166" s="621"/>
      <c r="I166" s="621"/>
      <c r="J166" s="623"/>
      <c r="K166" s="623"/>
      <c r="L166" s="623"/>
    </row>
    <row r="167" spans="1:12" s="91" customFormat="1" ht="15.6" customHeight="1" x14ac:dyDescent="0.2">
      <c r="A167" s="665"/>
      <c r="B167" s="666" t="s">
        <v>351</v>
      </c>
      <c r="C167" s="664" t="s">
        <v>575</v>
      </c>
      <c r="D167" s="612"/>
      <c r="E167" s="621"/>
      <c r="F167" s="621"/>
      <c r="G167" s="621"/>
      <c r="H167" s="621"/>
      <c r="I167" s="621"/>
      <c r="J167" s="623"/>
      <c r="K167" s="623"/>
      <c r="L167" s="623"/>
    </row>
    <row r="168" spans="1:12" s="91" customFormat="1" ht="15.6" customHeight="1" x14ac:dyDescent="0.2">
      <c r="A168" s="964" t="s">
        <v>576</v>
      </c>
      <c r="B168" s="964"/>
      <c r="C168" s="664">
        <v>58.03</v>
      </c>
      <c r="D168" s="612"/>
      <c r="E168" s="621"/>
      <c r="F168" s="621"/>
      <c r="G168" s="621"/>
      <c r="H168" s="621"/>
      <c r="I168" s="621"/>
      <c r="J168" s="623"/>
      <c r="K168" s="623"/>
      <c r="L168" s="623"/>
    </row>
    <row r="169" spans="1:12" s="91" customFormat="1" ht="15.6" customHeight="1" x14ac:dyDescent="0.2">
      <c r="A169" s="665"/>
      <c r="B169" s="666" t="s">
        <v>567</v>
      </c>
      <c r="C169" s="664" t="s">
        <v>577</v>
      </c>
      <c r="D169" s="612"/>
      <c r="E169" s="621"/>
      <c r="F169" s="621"/>
      <c r="G169" s="621"/>
      <c r="H169" s="621"/>
      <c r="I169" s="621"/>
      <c r="J169" s="623"/>
      <c r="K169" s="623"/>
      <c r="L169" s="623"/>
    </row>
    <row r="170" spans="1:12" s="91" customFormat="1" ht="15.6" customHeight="1" x14ac:dyDescent="0.2">
      <c r="A170" s="665"/>
      <c r="B170" s="666" t="s">
        <v>569</v>
      </c>
      <c r="C170" s="664" t="s">
        <v>578</v>
      </c>
      <c r="D170" s="612"/>
      <c r="E170" s="621"/>
      <c r="F170" s="621"/>
      <c r="G170" s="621"/>
      <c r="H170" s="621"/>
      <c r="I170" s="621"/>
      <c r="J170" s="623"/>
      <c r="K170" s="623"/>
      <c r="L170" s="623"/>
    </row>
    <row r="171" spans="1:12" s="91" customFormat="1" ht="15.6" customHeight="1" x14ac:dyDescent="0.2">
      <c r="A171" s="665"/>
      <c r="B171" s="666" t="s">
        <v>351</v>
      </c>
      <c r="C171" s="664" t="s">
        <v>579</v>
      </c>
      <c r="D171" s="612"/>
      <c r="E171" s="621"/>
      <c r="F171" s="621"/>
      <c r="G171" s="621"/>
      <c r="H171" s="621"/>
      <c r="I171" s="621"/>
      <c r="J171" s="623"/>
      <c r="K171" s="623"/>
      <c r="L171" s="623"/>
    </row>
    <row r="172" spans="1:12" s="91" customFormat="1" ht="38.25" customHeight="1" x14ac:dyDescent="0.2">
      <c r="A172" s="964" t="s">
        <v>580</v>
      </c>
      <c r="B172" s="964"/>
      <c r="C172" s="664">
        <v>58.04</v>
      </c>
      <c r="D172" s="612"/>
      <c r="E172" s="621"/>
      <c r="F172" s="621"/>
      <c r="G172" s="621"/>
      <c r="H172" s="621"/>
      <c r="I172" s="621"/>
      <c r="J172" s="623"/>
      <c r="K172" s="623"/>
      <c r="L172" s="623"/>
    </row>
    <row r="173" spans="1:12" s="91" customFormat="1" ht="15.6" customHeight="1" x14ac:dyDescent="0.2">
      <c r="A173" s="665"/>
      <c r="B173" s="666" t="s">
        <v>567</v>
      </c>
      <c r="C173" s="664" t="s">
        <v>581</v>
      </c>
      <c r="D173" s="612"/>
      <c r="E173" s="621"/>
      <c r="F173" s="621"/>
      <c r="G173" s="621"/>
      <c r="H173" s="621"/>
      <c r="I173" s="621"/>
      <c r="J173" s="623"/>
      <c r="K173" s="623"/>
      <c r="L173" s="623"/>
    </row>
    <row r="174" spans="1:12" s="91" customFormat="1" ht="15.6" customHeight="1" x14ac:dyDescent="0.2">
      <c r="A174" s="665"/>
      <c r="B174" s="666" t="s">
        <v>569</v>
      </c>
      <c r="C174" s="664" t="s">
        <v>582</v>
      </c>
      <c r="D174" s="612"/>
      <c r="E174" s="621"/>
      <c r="F174" s="621"/>
      <c r="G174" s="621"/>
      <c r="H174" s="621"/>
      <c r="I174" s="621"/>
      <c r="J174" s="623"/>
      <c r="K174" s="623"/>
      <c r="L174" s="623"/>
    </row>
    <row r="175" spans="1:12" s="91" customFormat="1" ht="15.6" customHeight="1" x14ac:dyDescent="0.2">
      <c r="A175" s="665"/>
      <c r="B175" s="666" t="s">
        <v>351</v>
      </c>
      <c r="C175" s="664" t="s">
        <v>583</v>
      </c>
      <c r="D175" s="612"/>
      <c r="E175" s="621"/>
      <c r="F175" s="621"/>
      <c r="G175" s="621"/>
      <c r="H175" s="621"/>
      <c r="I175" s="621"/>
      <c r="J175" s="623"/>
      <c r="K175" s="623"/>
      <c r="L175" s="623"/>
    </row>
    <row r="176" spans="1:12" s="91" customFormat="1" ht="33" customHeight="1" x14ac:dyDescent="0.2">
      <c r="A176" s="964" t="s">
        <v>584</v>
      </c>
      <c r="B176" s="964"/>
      <c r="C176" s="664">
        <v>58.05</v>
      </c>
      <c r="D176" s="612"/>
      <c r="E176" s="621"/>
      <c r="F176" s="621"/>
      <c r="G176" s="621"/>
      <c r="H176" s="621"/>
      <c r="I176" s="621"/>
      <c r="J176" s="623"/>
      <c r="K176" s="623"/>
      <c r="L176" s="623"/>
    </row>
    <row r="177" spans="1:12" s="91" customFormat="1" ht="15.6" customHeight="1" x14ac:dyDescent="0.2">
      <c r="A177" s="665"/>
      <c r="B177" s="666" t="s">
        <v>567</v>
      </c>
      <c r="C177" s="664" t="s">
        <v>585</v>
      </c>
      <c r="D177" s="612"/>
      <c r="E177" s="621"/>
      <c r="F177" s="621"/>
      <c r="G177" s="621"/>
      <c r="H177" s="621"/>
      <c r="I177" s="621"/>
      <c r="J177" s="623"/>
      <c r="K177" s="623"/>
      <c r="L177" s="623"/>
    </row>
    <row r="178" spans="1:12" s="91" customFormat="1" ht="15.6" customHeight="1" x14ac:dyDescent="0.2">
      <c r="A178" s="665"/>
      <c r="B178" s="666" t="s">
        <v>569</v>
      </c>
      <c r="C178" s="664" t="s">
        <v>586</v>
      </c>
      <c r="D178" s="612"/>
      <c r="E178" s="621"/>
      <c r="F178" s="621"/>
      <c r="G178" s="621"/>
      <c r="H178" s="621"/>
      <c r="I178" s="621"/>
      <c r="J178" s="623"/>
      <c r="K178" s="623"/>
      <c r="L178" s="623"/>
    </row>
    <row r="179" spans="1:12" s="91" customFormat="1" ht="15.6" customHeight="1" x14ac:dyDescent="0.2">
      <c r="A179" s="665"/>
      <c r="B179" s="666" t="s">
        <v>351</v>
      </c>
      <c r="C179" s="664" t="s">
        <v>587</v>
      </c>
      <c r="D179" s="612"/>
      <c r="E179" s="621"/>
      <c r="F179" s="621"/>
      <c r="G179" s="621"/>
      <c r="H179" s="621"/>
      <c r="I179" s="621"/>
      <c r="J179" s="623"/>
      <c r="K179" s="623"/>
      <c r="L179" s="623"/>
    </row>
    <row r="180" spans="1:12" s="91" customFormat="1" ht="38.25" customHeight="1" x14ac:dyDescent="0.2">
      <c r="A180" s="964" t="s">
        <v>588</v>
      </c>
      <c r="B180" s="964"/>
      <c r="C180" s="664">
        <v>58.11</v>
      </c>
      <c r="D180" s="612"/>
      <c r="E180" s="621"/>
      <c r="F180" s="621"/>
      <c r="G180" s="621"/>
      <c r="H180" s="621"/>
      <c r="I180" s="621"/>
      <c r="J180" s="623"/>
      <c r="K180" s="623"/>
      <c r="L180" s="623"/>
    </row>
    <row r="181" spans="1:12" s="91" customFormat="1" ht="15.6" customHeight="1" x14ac:dyDescent="0.2">
      <c r="A181" s="665"/>
      <c r="B181" s="666" t="s">
        <v>567</v>
      </c>
      <c r="C181" s="664" t="s">
        <v>589</v>
      </c>
      <c r="D181" s="612"/>
      <c r="E181" s="621"/>
      <c r="F181" s="621"/>
      <c r="G181" s="621"/>
      <c r="H181" s="621"/>
      <c r="I181" s="621"/>
      <c r="J181" s="623"/>
      <c r="K181" s="623"/>
      <c r="L181" s="623"/>
    </row>
    <row r="182" spans="1:12" s="91" customFormat="1" ht="15.6" customHeight="1" x14ac:dyDescent="0.2">
      <c r="A182" s="665"/>
      <c r="B182" s="666" t="s">
        <v>569</v>
      </c>
      <c r="C182" s="664" t="s">
        <v>590</v>
      </c>
      <c r="D182" s="612"/>
      <c r="E182" s="621"/>
      <c r="F182" s="621"/>
      <c r="G182" s="621"/>
      <c r="H182" s="621"/>
      <c r="I182" s="621"/>
      <c r="J182" s="623"/>
      <c r="K182" s="623"/>
      <c r="L182" s="623"/>
    </row>
    <row r="183" spans="1:12" s="91" customFormat="1" ht="15.6" customHeight="1" x14ac:dyDescent="0.2">
      <c r="A183" s="665"/>
      <c r="B183" s="666" t="s">
        <v>351</v>
      </c>
      <c r="C183" s="664" t="s">
        <v>591</v>
      </c>
      <c r="D183" s="612"/>
      <c r="E183" s="621"/>
      <c r="F183" s="621"/>
      <c r="G183" s="621"/>
      <c r="H183" s="621"/>
      <c r="I183" s="621"/>
      <c r="J183" s="623"/>
      <c r="K183" s="623"/>
      <c r="L183" s="623"/>
    </row>
    <row r="184" spans="1:12" s="91" customFormat="1" ht="36.75" customHeight="1" x14ac:dyDescent="0.2">
      <c r="A184" s="963" t="s">
        <v>592</v>
      </c>
      <c r="B184" s="963"/>
      <c r="C184" s="664">
        <v>58.12</v>
      </c>
      <c r="D184" s="612"/>
      <c r="E184" s="621"/>
      <c r="F184" s="621"/>
      <c r="G184" s="621"/>
      <c r="H184" s="621"/>
      <c r="I184" s="621"/>
      <c r="J184" s="623"/>
      <c r="K184" s="623"/>
      <c r="L184" s="623"/>
    </row>
    <row r="185" spans="1:12" s="91" customFormat="1" ht="15.6" customHeight="1" x14ac:dyDescent="0.2">
      <c r="A185" s="665"/>
      <c r="B185" s="666" t="s">
        <v>567</v>
      </c>
      <c r="C185" s="664" t="s">
        <v>593</v>
      </c>
      <c r="D185" s="612"/>
      <c r="E185" s="621"/>
      <c r="F185" s="621"/>
      <c r="G185" s="621"/>
      <c r="H185" s="621"/>
      <c r="I185" s="621"/>
      <c r="J185" s="623"/>
      <c r="K185" s="623"/>
      <c r="L185" s="623"/>
    </row>
    <row r="186" spans="1:12" s="91" customFormat="1" ht="15.6" customHeight="1" x14ac:dyDescent="0.2">
      <c r="A186" s="665"/>
      <c r="B186" s="666" t="s">
        <v>569</v>
      </c>
      <c r="C186" s="664" t="s">
        <v>594</v>
      </c>
      <c r="D186" s="612"/>
      <c r="E186" s="621"/>
      <c r="F186" s="621"/>
      <c r="G186" s="621"/>
      <c r="H186" s="621"/>
      <c r="I186" s="621"/>
      <c r="J186" s="623"/>
      <c r="K186" s="623"/>
      <c r="L186" s="623"/>
    </row>
    <row r="187" spans="1:12" s="91" customFormat="1" ht="15.6" customHeight="1" x14ac:dyDescent="0.2">
      <c r="A187" s="665"/>
      <c r="B187" s="666" t="s">
        <v>351</v>
      </c>
      <c r="C187" s="664" t="s">
        <v>595</v>
      </c>
      <c r="D187" s="612"/>
      <c r="E187" s="621"/>
      <c r="F187" s="621"/>
      <c r="G187" s="621"/>
      <c r="H187" s="621"/>
      <c r="I187" s="621"/>
      <c r="J187" s="623"/>
      <c r="K187" s="623"/>
      <c r="L187" s="623"/>
    </row>
    <row r="188" spans="1:12" s="91" customFormat="1" ht="48" customHeight="1" x14ac:dyDescent="0.2">
      <c r="A188" s="963" t="s">
        <v>596</v>
      </c>
      <c r="B188" s="963"/>
      <c r="C188" s="664">
        <v>58.15</v>
      </c>
      <c r="D188" s="612"/>
      <c r="E188" s="621"/>
      <c r="F188" s="621"/>
      <c r="G188" s="621"/>
      <c r="H188" s="621"/>
      <c r="I188" s="621"/>
      <c r="J188" s="623"/>
      <c r="K188" s="623"/>
      <c r="L188" s="623"/>
    </row>
    <row r="189" spans="1:12" s="91" customFormat="1" ht="15.6" customHeight="1" x14ac:dyDescent="0.2">
      <c r="A189" s="665"/>
      <c r="B189" s="666" t="s">
        <v>567</v>
      </c>
      <c r="C189" s="664" t="s">
        <v>597</v>
      </c>
      <c r="D189" s="612"/>
      <c r="E189" s="621"/>
      <c r="F189" s="621"/>
      <c r="G189" s="621"/>
      <c r="H189" s="621"/>
      <c r="I189" s="621"/>
      <c r="J189" s="623"/>
      <c r="K189" s="623"/>
      <c r="L189" s="623"/>
    </row>
    <row r="190" spans="1:12" s="91" customFormat="1" ht="15.6" customHeight="1" x14ac:dyDescent="0.2">
      <c r="A190" s="665"/>
      <c r="B190" s="666" t="s">
        <v>569</v>
      </c>
      <c r="C190" s="664" t="s">
        <v>598</v>
      </c>
      <c r="D190" s="612"/>
      <c r="E190" s="621"/>
      <c r="F190" s="621"/>
      <c r="G190" s="621"/>
      <c r="H190" s="621"/>
      <c r="I190" s="621"/>
      <c r="J190" s="623"/>
      <c r="K190" s="623"/>
      <c r="L190" s="623"/>
    </row>
    <row r="191" spans="1:12" s="91" customFormat="1" ht="15.6" customHeight="1" x14ac:dyDescent="0.2">
      <c r="A191" s="665"/>
      <c r="B191" s="666" t="s">
        <v>351</v>
      </c>
      <c r="C191" s="664" t="s">
        <v>599</v>
      </c>
      <c r="D191" s="612"/>
      <c r="E191" s="621"/>
      <c r="F191" s="621"/>
      <c r="G191" s="621"/>
      <c r="H191" s="621"/>
      <c r="I191" s="621"/>
      <c r="J191" s="623"/>
      <c r="K191" s="623"/>
      <c r="L191" s="623"/>
    </row>
    <row r="192" spans="1:12" s="91" customFormat="1" ht="21.75" customHeight="1" x14ac:dyDescent="0.2">
      <c r="A192" s="964" t="s">
        <v>600</v>
      </c>
      <c r="B192" s="964"/>
      <c r="C192" s="664">
        <v>58.16</v>
      </c>
      <c r="D192" s="612"/>
      <c r="E192" s="621"/>
      <c r="F192" s="621"/>
      <c r="G192" s="621"/>
      <c r="H192" s="621"/>
      <c r="I192" s="621"/>
      <c r="J192" s="623"/>
      <c r="K192" s="623"/>
      <c r="L192" s="623"/>
    </row>
    <row r="193" spans="1:12" s="91" customFormat="1" ht="15.6" customHeight="1" x14ac:dyDescent="0.2">
      <c r="A193" s="665"/>
      <c r="B193" s="666" t="s">
        <v>567</v>
      </c>
      <c r="C193" s="664" t="s">
        <v>601</v>
      </c>
      <c r="D193" s="612"/>
      <c r="E193" s="621"/>
      <c r="F193" s="621"/>
      <c r="G193" s="621"/>
      <c r="H193" s="621"/>
      <c r="I193" s="621"/>
      <c r="J193" s="623"/>
      <c r="K193" s="623"/>
      <c r="L193" s="623"/>
    </row>
    <row r="194" spans="1:12" s="91" customFormat="1" ht="15.6" customHeight="1" x14ac:dyDescent="0.2">
      <c r="A194" s="665"/>
      <c r="B194" s="666" t="s">
        <v>569</v>
      </c>
      <c r="C194" s="664" t="s">
        <v>602</v>
      </c>
      <c r="D194" s="612"/>
      <c r="E194" s="621"/>
      <c r="F194" s="621"/>
      <c r="G194" s="621"/>
      <c r="H194" s="621"/>
      <c r="I194" s="621"/>
      <c r="J194" s="623"/>
      <c r="K194" s="623"/>
      <c r="L194" s="623"/>
    </row>
    <row r="195" spans="1:12" s="91" customFormat="1" ht="15.6" customHeight="1" x14ac:dyDescent="0.2">
      <c r="A195" s="665"/>
      <c r="B195" s="666" t="s">
        <v>351</v>
      </c>
      <c r="C195" s="664" t="s">
        <v>603</v>
      </c>
      <c r="D195" s="612"/>
      <c r="E195" s="621"/>
      <c r="F195" s="621"/>
      <c r="G195" s="621"/>
      <c r="H195" s="621"/>
      <c r="I195" s="621"/>
      <c r="J195" s="623"/>
      <c r="K195" s="623"/>
      <c r="L195" s="623"/>
    </row>
    <row r="196" spans="1:12" s="91" customFormat="1" ht="27" customHeight="1" x14ac:dyDescent="0.2">
      <c r="A196" s="964" t="s">
        <v>604</v>
      </c>
      <c r="B196" s="964"/>
      <c r="C196" s="664">
        <v>58.3</v>
      </c>
      <c r="D196" s="612"/>
      <c r="E196" s="621"/>
      <c r="F196" s="621"/>
      <c r="G196" s="621"/>
      <c r="H196" s="621"/>
      <c r="I196" s="621"/>
      <c r="J196" s="623"/>
      <c r="K196" s="623"/>
      <c r="L196" s="623"/>
    </row>
    <row r="197" spans="1:12" s="91" customFormat="1" ht="15.6" customHeight="1" x14ac:dyDescent="0.2">
      <c r="A197" s="665"/>
      <c r="B197" s="666" t="s">
        <v>567</v>
      </c>
      <c r="C197" s="664" t="s">
        <v>605</v>
      </c>
      <c r="D197" s="612"/>
      <c r="E197" s="621"/>
      <c r="F197" s="621"/>
      <c r="G197" s="621"/>
      <c r="H197" s="621"/>
      <c r="I197" s="621"/>
      <c r="J197" s="623"/>
      <c r="K197" s="623"/>
      <c r="L197" s="623"/>
    </row>
    <row r="198" spans="1:12" s="91" customFormat="1" ht="15.6" customHeight="1" x14ac:dyDescent="0.2">
      <c r="A198" s="665"/>
      <c r="B198" s="666" t="s">
        <v>569</v>
      </c>
      <c r="C198" s="664" t="s">
        <v>606</v>
      </c>
      <c r="D198" s="612"/>
      <c r="E198" s="621"/>
      <c r="F198" s="621"/>
      <c r="G198" s="621"/>
      <c r="H198" s="621"/>
      <c r="I198" s="621"/>
      <c r="J198" s="623"/>
      <c r="K198" s="623"/>
      <c r="L198" s="623"/>
    </row>
    <row r="199" spans="1:12" s="91" customFormat="1" ht="15.6" customHeight="1" x14ac:dyDescent="0.2">
      <c r="A199" s="665"/>
      <c r="B199" s="666" t="s">
        <v>351</v>
      </c>
      <c r="C199" s="664" t="s">
        <v>607</v>
      </c>
      <c r="D199" s="612"/>
      <c r="E199" s="621"/>
      <c r="F199" s="621"/>
      <c r="G199" s="621"/>
      <c r="H199" s="621"/>
      <c r="I199" s="621"/>
      <c r="J199" s="623"/>
      <c r="K199" s="623"/>
      <c r="L199" s="623"/>
    </row>
    <row r="200" spans="1:12" s="91" customFormat="1" ht="30" customHeight="1" x14ac:dyDescent="0.2">
      <c r="A200" s="964" t="s">
        <v>608</v>
      </c>
      <c r="B200" s="964"/>
      <c r="C200" s="664">
        <v>58.31</v>
      </c>
      <c r="D200" s="612"/>
      <c r="E200" s="621"/>
      <c r="F200" s="621"/>
      <c r="G200" s="621"/>
      <c r="H200" s="621"/>
      <c r="I200" s="621"/>
      <c r="J200" s="623"/>
      <c r="K200" s="623"/>
      <c r="L200" s="623"/>
    </row>
    <row r="201" spans="1:12" s="91" customFormat="1" ht="15.6" customHeight="1" x14ac:dyDescent="0.2">
      <c r="A201" s="665"/>
      <c r="B201" s="666" t="s">
        <v>567</v>
      </c>
      <c r="C201" s="664" t="s">
        <v>609</v>
      </c>
      <c r="D201" s="612"/>
      <c r="E201" s="621"/>
      <c r="F201" s="621"/>
      <c r="G201" s="621"/>
      <c r="H201" s="621"/>
      <c r="I201" s="621"/>
      <c r="J201" s="623"/>
      <c r="K201" s="623"/>
      <c r="L201" s="623"/>
    </row>
    <row r="202" spans="1:12" s="91" customFormat="1" ht="15.6" customHeight="1" x14ac:dyDescent="0.2">
      <c r="A202" s="665"/>
      <c r="B202" s="666" t="s">
        <v>569</v>
      </c>
      <c r="C202" s="664" t="s">
        <v>610</v>
      </c>
      <c r="D202" s="612"/>
      <c r="E202" s="621"/>
      <c r="F202" s="621"/>
      <c r="G202" s="621"/>
      <c r="H202" s="621"/>
      <c r="I202" s="621"/>
      <c r="J202" s="623"/>
      <c r="K202" s="623"/>
      <c r="L202" s="623"/>
    </row>
    <row r="203" spans="1:12" s="91" customFormat="1" ht="15.6" customHeight="1" x14ac:dyDescent="0.2">
      <c r="A203" s="665"/>
      <c r="B203" s="666" t="s">
        <v>351</v>
      </c>
      <c r="C203" s="664" t="s">
        <v>611</v>
      </c>
      <c r="D203" s="612"/>
      <c r="E203" s="621"/>
      <c r="F203" s="621"/>
      <c r="G203" s="621"/>
      <c r="H203" s="621"/>
      <c r="I203" s="621"/>
      <c r="J203" s="623"/>
      <c r="K203" s="623"/>
      <c r="L203" s="623"/>
    </row>
    <row r="204" spans="1:12" s="91" customFormat="1" ht="36" customHeight="1" x14ac:dyDescent="0.2">
      <c r="A204" s="964" t="s">
        <v>612</v>
      </c>
      <c r="B204" s="964"/>
      <c r="C204" s="664">
        <v>58.32</v>
      </c>
      <c r="D204" s="612"/>
      <c r="E204" s="621"/>
      <c r="F204" s="621"/>
      <c r="G204" s="621"/>
      <c r="H204" s="621"/>
      <c r="I204" s="621"/>
      <c r="J204" s="623"/>
      <c r="K204" s="623"/>
      <c r="L204" s="623"/>
    </row>
    <row r="205" spans="1:12" s="91" customFormat="1" ht="15.6" customHeight="1" x14ac:dyDescent="0.2">
      <c r="A205" s="665"/>
      <c r="B205" s="666" t="s">
        <v>567</v>
      </c>
      <c r="C205" s="664" t="s">
        <v>613</v>
      </c>
      <c r="D205" s="612"/>
      <c r="E205" s="621"/>
      <c r="F205" s="621"/>
      <c r="G205" s="621"/>
      <c r="H205" s="621"/>
      <c r="I205" s="621"/>
      <c r="J205" s="623"/>
      <c r="K205" s="623"/>
      <c r="L205" s="623"/>
    </row>
    <row r="206" spans="1:12" s="91" customFormat="1" ht="15.6" customHeight="1" x14ac:dyDescent="0.2">
      <c r="A206" s="665"/>
      <c r="B206" s="666" t="s">
        <v>569</v>
      </c>
      <c r="C206" s="664" t="s">
        <v>614</v>
      </c>
      <c r="D206" s="612"/>
      <c r="E206" s="621"/>
      <c r="F206" s="621"/>
      <c r="G206" s="621"/>
      <c r="H206" s="621"/>
      <c r="I206" s="621"/>
      <c r="J206" s="623"/>
      <c r="K206" s="623"/>
      <c r="L206" s="623"/>
    </row>
    <row r="207" spans="1:12" s="91" customFormat="1" ht="15.6" customHeight="1" x14ac:dyDescent="0.2">
      <c r="A207" s="665"/>
      <c r="B207" s="666" t="s">
        <v>351</v>
      </c>
      <c r="C207" s="664" t="s">
        <v>615</v>
      </c>
      <c r="D207" s="612"/>
      <c r="E207" s="621"/>
      <c r="F207" s="621"/>
      <c r="G207" s="621"/>
      <c r="H207" s="621"/>
      <c r="I207" s="621"/>
      <c r="J207" s="623"/>
      <c r="K207" s="623"/>
      <c r="L207" s="623"/>
    </row>
    <row r="208" spans="1:12" s="91" customFormat="1" ht="35.25" customHeight="1" x14ac:dyDescent="0.2">
      <c r="A208" s="964" t="s">
        <v>616</v>
      </c>
      <c r="B208" s="964"/>
      <c r="C208" s="664">
        <v>58.33</v>
      </c>
      <c r="D208" s="612"/>
      <c r="E208" s="621"/>
      <c r="F208" s="621"/>
      <c r="G208" s="621"/>
      <c r="H208" s="621"/>
      <c r="I208" s="621"/>
      <c r="J208" s="623"/>
      <c r="K208" s="623"/>
      <c r="L208" s="623"/>
    </row>
    <row r="209" spans="1:12" s="91" customFormat="1" ht="15.6" customHeight="1" x14ac:dyDescent="0.2">
      <c r="A209" s="665"/>
      <c r="B209" s="666" t="s">
        <v>567</v>
      </c>
      <c r="C209" s="664" t="s">
        <v>617</v>
      </c>
      <c r="D209" s="612"/>
      <c r="E209" s="621"/>
      <c r="F209" s="621"/>
      <c r="G209" s="621"/>
      <c r="H209" s="621"/>
      <c r="I209" s="621"/>
      <c r="J209" s="623"/>
      <c r="K209" s="623"/>
      <c r="L209" s="623"/>
    </row>
    <row r="210" spans="1:12" s="91" customFormat="1" ht="15.6" customHeight="1" x14ac:dyDescent="0.2">
      <c r="A210" s="665"/>
      <c r="B210" s="666" t="s">
        <v>569</v>
      </c>
      <c r="C210" s="664" t="s">
        <v>618</v>
      </c>
      <c r="D210" s="612"/>
      <c r="E210" s="621"/>
      <c r="F210" s="621"/>
      <c r="G210" s="621"/>
      <c r="H210" s="621"/>
      <c r="I210" s="621"/>
      <c r="J210" s="623"/>
      <c r="K210" s="623"/>
      <c r="L210" s="623"/>
    </row>
    <row r="211" spans="1:12" s="91" customFormat="1" ht="15.6" customHeight="1" x14ac:dyDescent="0.2">
      <c r="A211" s="665"/>
      <c r="B211" s="666" t="s">
        <v>351</v>
      </c>
      <c r="C211" s="664" t="s">
        <v>619</v>
      </c>
      <c r="D211" s="612"/>
      <c r="E211" s="621"/>
      <c r="F211" s="621"/>
      <c r="G211" s="621"/>
      <c r="H211" s="621"/>
      <c r="I211" s="621"/>
      <c r="J211" s="623"/>
      <c r="K211" s="623"/>
      <c r="L211" s="623"/>
    </row>
    <row r="212" spans="1:12" s="91" customFormat="1" ht="15.6" customHeight="1" x14ac:dyDescent="0.2">
      <c r="A212" s="618" t="s">
        <v>415</v>
      </c>
      <c r="B212" s="668"/>
      <c r="C212" s="619" t="s">
        <v>209</v>
      </c>
      <c r="D212" s="612">
        <f t="shared" ref="D212:D218" si="22">F212+G212+H212+I212</f>
        <v>1495</v>
      </c>
      <c r="E212" s="621"/>
      <c r="F212" s="621">
        <f t="shared" ref="F212:L212" si="23">F213+F223</f>
        <v>5</v>
      </c>
      <c r="G212" s="621">
        <f t="shared" si="23"/>
        <v>1340</v>
      </c>
      <c r="H212" s="621">
        <f t="shared" si="23"/>
        <v>40</v>
      </c>
      <c r="I212" s="621">
        <f t="shared" si="23"/>
        <v>110</v>
      </c>
      <c r="J212" s="623">
        <f t="shared" si="23"/>
        <v>0</v>
      </c>
      <c r="K212" s="623">
        <f t="shared" si="23"/>
        <v>0</v>
      </c>
      <c r="L212" s="623">
        <f t="shared" si="23"/>
        <v>0</v>
      </c>
    </row>
    <row r="213" spans="1:12" s="91" customFormat="1" ht="15.6" customHeight="1" x14ac:dyDescent="0.2">
      <c r="A213" s="629" t="s">
        <v>281</v>
      </c>
      <c r="B213" s="630"/>
      <c r="C213" s="669">
        <v>71</v>
      </c>
      <c r="D213" s="612">
        <f t="shared" si="22"/>
        <v>1495</v>
      </c>
      <c r="E213" s="621"/>
      <c r="F213" s="621">
        <f t="shared" ref="F213:L213" si="24">F214+F219</f>
        <v>5</v>
      </c>
      <c r="G213" s="621">
        <f t="shared" si="24"/>
        <v>1340</v>
      </c>
      <c r="H213" s="621">
        <f t="shared" si="24"/>
        <v>40</v>
      </c>
      <c r="I213" s="621">
        <f t="shared" si="24"/>
        <v>110</v>
      </c>
      <c r="J213" s="623">
        <f t="shared" si="24"/>
        <v>0</v>
      </c>
      <c r="K213" s="623">
        <f t="shared" si="24"/>
        <v>0</v>
      </c>
      <c r="L213" s="623">
        <f t="shared" si="24"/>
        <v>0</v>
      </c>
    </row>
    <row r="214" spans="1:12" s="91" customFormat="1" ht="15.6" customHeight="1" x14ac:dyDescent="0.2">
      <c r="A214" s="629" t="s">
        <v>210</v>
      </c>
      <c r="B214" s="630"/>
      <c r="C214" s="669" t="s">
        <v>211</v>
      </c>
      <c r="D214" s="612">
        <f t="shared" si="22"/>
        <v>1290</v>
      </c>
      <c r="E214" s="621"/>
      <c r="F214" s="621">
        <f t="shared" ref="F214:L214" si="25">SUM(F215:F218)</f>
        <v>5</v>
      </c>
      <c r="G214" s="621">
        <f t="shared" si="25"/>
        <v>1285</v>
      </c>
      <c r="H214" s="621">
        <f t="shared" si="25"/>
        <v>0</v>
      </c>
      <c r="I214" s="621">
        <f t="shared" si="25"/>
        <v>0</v>
      </c>
      <c r="J214" s="623">
        <f t="shared" si="25"/>
        <v>0</v>
      </c>
      <c r="K214" s="623">
        <f t="shared" si="25"/>
        <v>0</v>
      </c>
      <c r="L214" s="623">
        <f t="shared" si="25"/>
        <v>0</v>
      </c>
    </row>
    <row r="215" spans="1:12" s="91" customFormat="1" ht="15.6" customHeight="1" x14ac:dyDescent="0.2">
      <c r="A215" s="629"/>
      <c r="B215" s="630" t="s">
        <v>115</v>
      </c>
      <c r="C215" s="670" t="s">
        <v>116</v>
      </c>
      <c r="D215" s="612">
        <f t="shared" si="22"/>
        <v>0</v>
      </c>
      <c r="E215" s="621"/>
      <c r="F215" s="621">
        <f>'30.10.05'!F267+'31.10.03'!F267+'33.10.08'!F267+'33.10.21'!F267+'33.10.30'!F267+'33.10.31'!F267+'36.10.50'!F267+'37.10.01'!F267+'39.10.01'!F267+'39.10.50'!F267+'40.10.15'!F267+'43.10.10'!F267+'43.10.14'!F267+'43.10.33'!F267+A!F267+B!F267</f>
        <v>0</v>
      </c>
      <c r="G215" s="621">
        <f>'30.10.05'!G267+'31.10.03'!G267+'33.10.08'!G267+'33.10.21'!G267+'33.10.30'!G267+'33.10.31'!G267+'36.10.50'!G267+'37.10.01'!G267+'39.10.01'!G267+'39.10.50'!G267+'40.10.15'!G267+'43.10.10'!G267+'43.10.14'!G267+'43.10.33'!G267+A!G267+B!G267</f>
        <v>0</v>
      </c>
      <c r="H215" s="621">
        <f>'30.10.05'!H267+'31.10.03'!H267+'33.10.08'!H267+'33.10.21'!H267+'33.10.30'!H267+'33.10.31'!H267+'36.10.50'!H267+'37.10.01'!H267+'39.10.01'!H267+'39.10.50'!H267+'40.10.15'!H267+'43.10.10'!H267+'43.10.14'!H267+'43.10.33'!H267+A!H267+B!H267</f>
        <v>0</v>
      </c>
      <c r="I215" s="621">
        <v>0</v>
      </c>
      <c r="J215" s="623">
        <f>'30.10.05'!J267+'31.10.03'!J267+'33.10.08'!J267+'33.10.21'!J267+'33.10.30'!J267+'33.10.31'!J267+'36.10.50'!J267+'37.10.01'!J267+'39.10.01'!J267+'39.10.50'!J267+'40.10.15'!J267+'43.10.10'!J267+'43.10.14'!J267+'43.10.33'!J267+A!J267+B!J267</f>
        <v>0</v>
      </c>
      <c r="K215" s="623">
        <f>'30.10.05'!K267+'31.10.03'!K267+'33.10.08'!K267+'33.10.21'!K267+'33.10.30'!K267+'33.10.31'!K267+'36.10.50'!K267+'37.10.01'!K267+'39.10.01'!K267+'39.10.50'!K267+'40.10.15'!K267+'43.10.10'!K267+'43.10.14'!K267+'43.10.33'!K267+A!K267+B!K267</f>
        <v>0</v>
      </c>
      <c r="L215" s="623">
        <f>'30.10.05'!L267+'31.10.03'!L267+'33.10.08'!L267+'33.10.21'!L267+'33.10.30'!L267+'33.10.31'!L267+'36.10.50'!L267+'37.10.01'!L267+'39.10.01'!L267+'39.10.50'!L267+'40.10.15'!L267+'43.10.10'!L267+'43.10.14'!L267+'43.10.33'!L267+A!L267+B!L267</f>
        <v>0</v>
      </c>
    </row>
    <row r="216" spans="1:12" s="91" customFormat="1" ht="15.6" customHeight="1" x14ac:dyDescent="0.2">
      <c r="A216" s="671"/>
      <c r="B216" s="672" t="s">
        <v>117</v>
      </c>
      <c r="C216" s="673" t="s">
        <v>118</v>
      </c>
      <c r="D216" s="612">
        <f t="shared" si="22"/>
        <v>36</v>
      </c>
      <c r="E216" s="621"/>
      <c r="F216" s="621">
        <f>'30.10.05'!F268+'31.10.03'!F268+'33.10.08'!F268+'33.10.21'!F268+'33.10.30'!F268+'33.10.31'!F268+'36.10.50'!F268+'37.10.01'!F268+'39.10.01'!F268+'39.10.50'!F268+'40.10.15'!F268+'43.10.10'!F268+'43.10.14'!F268+'43.10.33'!F268+A!F268+B!F268</f>
        <v>0</v>
      </c>
      <c r="G216" s="621">
        <f>'30.10.05'!G268+'31.10.03'!G268+'33.10.08'!G268+'33.10.21'!G268+'33.10.30'!G268+'33.10.31'!G268+'36.10.50'!G268+'37.10.01'!G268+'39.10.01'!G268+'39.10.50'!G268+'40.10.15'!G268+'43.10.10'!G268+'43.10.14'!G268+'43.10.33'!G268+A!G268+B!G268</f>
        <v>36</v>
      </c>
      <c r="H216" s="621">
        <f>'30.10.05'!H268+'31.10.03'!H268+'33.10.08'!H268+'33.10.21'!H268+'33.10.30'!H268+'33.10.31'!H268+'36.10.50'!H268+'37.10.01'!H268+'39.10.01'!H268+'39.10.50'!H268+'40.10.15'!H268+'43.10.10'!H268+'43.10.14'!H268+'43.10.33'!H268+A!H268+B!H268</f>
        <v>0</v>
      </c>
      <c r="I216" s="621">
        <f>'30.10.05'!I268+'31.10.03'!I268+'33.10.08'!I268+'33.10.21'!I268+'33.10.30'!I268+'33.10.31'!I268+'36.10.50'!I268+'37.10.01'!I268+'39.10.01'!I268+'39.10.50'!I268+'40.10.15'!I268+'43.10.10'!I268+'43.10.14'!I268+'43.10.33'!I268+A!I268+B!I268</f>
        <v>0</v>
      </c>
      <c r="J216" s="623">
        <f>'30.10.05'!J268+'31.10.03'!J268+'33.10.08'!J268+'33.10.21'!J268+'33.10.30'!J268+'33.10.31'!J268+'36.10.50'!J268+'37.10.01'!J268+'39.10.01'!J268+'39.10.50'!J268+'40.10.15'!J268+'43.10.10'!J268+'43.10.14'!J268+'43.10.33'!J268+A!J268+B!J268</f>
        <v>0</v>
      </c>
      <c r="K216" s="623">
        <f>'30.10.05'!K268+'31.10.03'!K268+'33.10.08'!K268+'33.10.21'!K268+'33.10.30'!K268+'33.10.31'!K268+'36.10.50'!K268+'37.10.01'!K268+'39.10.01'!K268+'39.10.50'!K268+'40.10.15'!K268+'43.10.10'!K268+'43.10.14'!K268+'43.10.33'!K268+A!K268+B!K268</f>
        <v>0</v>
      </c>
      <c r="L216" s="623">
        <f>'30.10.05'!L268+'31.10.03'!L268+'33.10.08'!L268+'33.10.21'!L268+'33.10.30'!L268+'33.10.31'!L268+'36.10.50'!L268+'37.10.01'!L268+'39.10.01'!L268+'39.10.50'!L268+'40.10.15'!L268+'43.10.10'!L268+'43.10.14'!L268+'43.10.33'!L268+A!L268+B!L268</f>
        <v>0</v>
      </c>
    </row>
    <row r="217" spans="1:12" s="91" customFormat="1" ht="15.6" customHeight="1" x14ac:dyDescent="0.2">
      <c r="A217" s="629"/>
      <c r="B217" s="624" t="s">
        <v>230</v>
      </c>
      <c r="C217" s="670" t="s">
        <v>201</v>
      </c>
      <c r="D217" s="612">
        <f t="shared" si="22"/>
        <v>0</v>
      </c>
      <c r="E217" s="621"/>
      <c r="F217" s="621">
        <f>'30.10.05'!F269+'31.10.03'!F269+'33.10.08'!F269+'33.10.21'!F269+'33.10.30'!F269+'33.10.31'!F269+'36.10.50'!F269+'37.10.01'!F269+'39.10.01'!F269+'39.10.50'!F269+'40.10.15'!F269+'43.10.10'!F269+'43.10.14'!F269+'43.10.33'!F269+A!F269+B!F269</f>
        <v>0</v>
      </c>
      <c r="G217" s="621">
        <f>'30.10.05'!G269+'31.10.03'!G269+'33.10.08'!G269+'33.10.21'!G269+'33.10.30'!G269+'33.10.31'!G269+'36.10.50'!G269+'37.10.01'!G269+'39.10.01'!G269+'39.10.50'!G269+'40.10.15'!G269+'43.10.10'!G269+'43.10.14'!G269+'43.10.33'!G269+A!G269+B!G269</f>
        <v>0</v>
      </c>
      <c r="H217" s="621">
        <f>'30.10.05'!H269+'31.10.03'!H269+'33.10.08'!H269+'33.10.21'!H269+'33.10.30'!H269+'33.10.31'!H269+'36.10.50'!H269+'37.10.01'!H269+'39.10.01'!H269+'39.10.50'!H269+'40.10.15'!H269+'43.10.10'!H269+'43.10.14'!H269+'43.10.33'!H269+A!H269+B!H269</f>
        <v>0</v>
      </c>
      <c r="I217" s="621">
        <f>'30.10.05'!I269+'31.10.03'!I269+'33.10.08'!I269+'33.10.21'!I269+'33.10.30'!I269+'33.10.31'!I269+'36.10.50'!I269+'37.10.01'!I269+'39.10.01'!I269+'39.10.50'!I269+'40.10.15'!I269+'43.10.10'!I269+'43.10.14'!I269+'43.10.33'!I269+A!I269+B!I269</f>
        <v>0</v>
      </c>
      <c r="J217" s="623">
        <f>'30.10.05'!J269+'31.10.03'!J269+'33.10.08'!J269+'33.10.21'!J269+'33.10.30'!J269+'33.10.31'!J269+'36.10.50'!J269+'37.10.01'!J269+'39.10.01'!J269+'39.10.50'!J269+'40.10.15'!J269+'43.10.10'!J269+'43.10.14'!J269+'43.10.33'!J269+A!J269+B!J269</f>
        <v>0</v>
      </c>
      <c r="K217" s="623">
        <f>'30.10.05'!K269+'31.10.03'!K269+'33.10.08'!K269+'33.10.21'!K269+'33.10.30'!K269+'33.10.31'!K269+'36.10.50'!K269+'37.10.01'!K269+'39.10.01'!K269+'39.10.50'!K269+'40.10.15'!K269+'43.10.10'!K269+'43.10.14'!K269+'43.10.33'!K269+A!K269+B!K269</f>
        <v>0</v>
      </c>
      <c r="L217" s="623">
        <f>'30.10.05'!L269+'31.10.03'!L269+'33.10.08'!L269+'33.10.21'!L269+'33.10.30'!L269+'33.10.31'!L269+'36.10.50'!L269+'37.10.01'!L269+'39.10.01'!L269+'39.10.50'!L269+'40.10.15'!L269+'43.10.10'!L269+'43.10.14'!L269+'43.10.33'!L269+A!L269+B!L269</f>
        <v>0</v>
      </c>
    </row>
    <row r="218" spans="1:12" s="91" customFormat="1" ht="15.6" customHeight="1" x14ac:dyDescent="0.2">
      <c r="A218" s="629"/>
      <c r="B218" s="624" t="s">
        <v>202</v>
      </c>
      <c r="C218" s="670" t="s">
        <v>390</v>
      </c>
      <c r="D218" s="612">
        <f t="shared" si="22"/>
        <v>1254</v>
      </c>
      <c r="E218" s="621"/>
      <c r="F218" s="621">
        <f>'30.10.05'!F270+'31.10.03'!F270+'33.10.08'!F270+'33.10.21'!F270+'33.10.30'!F270+'33.10.31'!F270+'36.10.50'!F270+'37.10.01'!F270+'39.10.01'!F270+'39.10.50'!F270+'40.10.15'!F270+'43.10.10'!F270+'43.10.14'!F270+'43.10.33'!F270+A!F270+B!F270</f>
        <v>5</v>
      </c>
      <c r="G218" s="621">
        <f>'30.10.05'!G270+'31.10.03'!G270+'33.10.08'!G270+'33.10.21'!G270+'33.10.30'!G270+'33.10.31'!G270+'36.10.50'!G270+'37.10.01'!G270+'39.10.01'!G270+'39.10.50'!G270+'40.10.15'!G270+'43.10.10'!G270+'43.10.14'!G270+'43.10.33'!G270+A!G270+B!G270</f>
        <v>1249</v>
      </c>
      <c r="H218" s="621">
        <f>'30.10.05'!H270+'31.10.03'!H270+'33.10.08'!H270+'33.10.21'!H270+'33.10.30'!H270+'33.10.31'!H270+'36.10.50'!H270+'37.10.01'!H270+'39.10.01'!H270+'39.10.50'!H270+'40.10.15'!H270+'43.10.10'!H270+'43.10.14'!H270+'43.10.33'!H270+A!H270+B!H270</f>
        <v>0</v>
      </c>
      <c r="I218" s="621">
        <f>'30.10.05'!I270+'31.10.03'!I270+'33.10.08'!I270+'33.10.21'!I270+'33.10.30'!I270+'33.10.31'!I270+'36.10.50'!I270+'37.10.01'!I270+'39.10.01'!I270+'39.10.50'!I270+'40.10.15'!I270+'43.10.10'!I270+'43.10.14'!I270+'43.10.33'!I270+A!I270+B!I270</f>
        <v>0</v>
      </c>
      <c r="J218" s="623">
        <f>'30.10.05'!J270+'31.10.03'!J270+'33.10.08'!J270+'33.10.21'!J270+'33.10.30'!J270+'33.10.31'!J270+'36.10.50'!J270+'37.10.01'!J270+'39.10.01'!J270+'39.10.50'!J270+'40.10.15'!J270+'43.10.10'!J270+'43.10.14'!J270+'43.10.33'!J270+A!J270+B!J270</f>
        <v>0</v>
      </c>
      <c r="K218" s="623">
        <f>'30.10.05'!K270+'31.10.03'!K270+'33.10.08'!K270+'33.10.21'!K270+'33.10.30'!K270+'33.10.31'!K270+'36.10.50'!K270+'37.10.01'!K270+'39.10.01'!K270+'39.10.50'!K270+'40.10.15'!K270+'43.10.10'!K270+'43.10.14'!K270+'43.10.33'!K270+A!K270+B!K270</f>
        <v>0</v>
      </c>
      <c r="L218" s="623">
        <f>'30.10.05'!L270+'31.10.03'!L270+'33.10.08'!L270+'33.10.21'!L270+'33.10.30'!L270+'33.10.31'!L270+'36.10.50'!L270+'37.10.01'!L270+'39.10.01'!L270+'39.10.50'!L270+'40.10.15'!L270+'43.10.10'!L270+'43.10.14'!L270+'43.10.33'!L270+A!L270+B!L270</f>
        <v>0</v>
      </c>
    </row>
    <row r="219" spans="1:12" s="91" customFormat="1" ht="15.6" customHeight="1" x14ac:dyDescent="0.2">
      <c r="A219" s="629" t="s">
        <v>391</v>
      </c>
      <c r="B219" s="624"/>
      <c r="C219" s="669" t="s">
        <v>123</v>
      </c>
      <c r="D219" s="612">
        <f t="shared" ref="D219:D235" si="26">F219+G219+H219+I219</f>
        <v>205</v>
      </c>
      <c r="E219" s="621"/>
      <c r="F219" s="621">
        <f>'30.10.05'!F271+'31.10.03'!F271+'33.10.08'!F271+'33.10.21'!F271+'33.10.30'!F271+'33.10.31'!F271+'36.10.50'!F271+'37.10.01'!F271+'39.10.01'!F271+'39.10.50'!F271+'40.10.15'!F271+'43.10.10'!F271+'43.10.14'!F271+'43.10.33'!F271+A!F271+B!F271</f>
        <v>0</v>
      </c>
      <c r="G219" s="621">
        <f>'30.10.05'!G271+'31.10.03'!G271+'33.10.08'!G271+'33.10.21'!G271+'33.10.30'!G271+'33.10.31'!G271+'36.10.50'!G271+'37.10.01'!G271+'39.10.01'!G271+'39.10.50'!G271+'40.10.15'!G271+'43.10.10'!G271+'43.10.14'!G271+'43.10.33'!G271+A!G271+B!G271</f>
        <v>55</v>
      </c>
      <c r="H219" s="621">
        <f>'30.10.05'!H271+'31.10.03'!H271+'33.10.08'!H271+'33.10.21'!H271+'33.10.30'!H271+'33.10.31'!H271+'36.10.50'!H271+'37.10.01'!H271+'39.10.01'!H271+'39.10.50'!H271+'40.10.15'!H271+'43.10.10'!H271+'43.10.14'!H271+'43.10.33'!H271+A!H271+B!H271</f>
        <v>40</v>
      </c>
      <c r="I219" s="621">
        <f>'30.10.05'!I271+'31.10.03'!I271+'33.10.08'!I271+'33.10.21'!I271+'33.10.30'!I271+'33.10.31'!I271+'36.10.50'!I271+'37.10.01'!I271+'39.10.01'!I271+'39.10.50'!I271+'40.10.15'!I271+'43.10.10'!I271+'43.10.14'!I271+'43.10.33'!I271+A!I271+B!I271</f>
        <v>110</v>
      </c>
      <c r="J219" s="623">
        <f>'30.10.05'!J271+'31.10.03'!J271+'33.10.08'!J271+'33.10.21'!J271+'33.10.30'!J271+'33.10.31'!J271+'36.10.50'!J271+'37.10.01'!J271+'39.10.01'!J271+'39.10.50'!J271+'40.10.15'!J271+'43.10.10'!J271+'43.10.14'!J271+'43.10.33'!J271+A!J271+B!J271</f>
        <v>0</v>
      </c>
      <c r="K219" s="623">
        <f>'30.10.05'!K271+'31.10.03'!K271+'33.10.08'!K271+'33.10.21'!K271+'33.10.30'!K271+'33.10.31'!K271+'36.10.50'!K271+'37.10.01'!K271+'39.10.01'!K271+'39.10.50'!K271+'40.10.15'!K271+'43.10.10'!K271+'43.10.14'!K271+'43.10.33'!K271+A!K271+B!K271</f>
        <v>0</v>
      </c>
      <c r="L219" s="623">
        <f>'30.10.05'!L271+'31.10.03'!L271+'33.10.08'!L271+'33.10.21'!L271+'33.10.30'!L271+'33.10.31'!L271+'36.10.50'!L271+'37.10.01'!L271+'39.10.01'!L271+'39.10.50'!L271+'40.10.15'!L271+'43.10.10'!L271+'43.10.14'!L271+'43.10.33'!L271+A!L271+B!L271</f>
        <v>0</v>
      </c>
    </row>
    <row r="220" spans="1:12" s="91" customFormat="1" ht="15.6" customHeight="1" x14ac:dyDescent="0.2">
      <c r="A220" s="629" t="s">
        <v>124</v>
      </c>
      <c r="B220" s="624"/>
      <c r="C220" s="669">
        <v>72</v>
      </c>
      <c r="D220" s="612">
        <f t="shared" si="26"/>
        <v>0</v>
      </c>
      <c r="E220" s="621"/>
      <c r="F220" s="621">
        <f>'30.10.05'!F272+'31.10.03'!F272+'33.10.08'!F272+'33.10.21'!F272+'33.10.30'!F272+'33.10.31'!F272+'36.10.50'!F272+'37.10.01'!F272+'39.10.01'!F272+'39.10.50'!F272+'40.10.15'!F272+'43.10.10'!F272+'43.10.14'!F272+'43.10.33'!F272+A!F272+B!F272</f>
        <v>0</v>
      </c>
      <c r="G220" s="621">
        <f>'30.10.05'!G272+'31.10.03'!G272+'33.10.08'!G272+'33.10.21'!G272+'33.10.30'!G272+'33.10.31'!G272+'36.10.50'!G272+'37.10.01'!G272+'39.10.01'!G272+'39.10.50'!G272+'40.10.15'!G272+'43.10.10'!G272+'43.10.14'!G272+'43.10.33'!G272+A!G272+B!G272</f>
        <v>0</v>
      </c>
      <c r="H220" s="621">
        <f>'30.10.05'!H272+'31.10.03'!H272+'33.10.08'!H272+'33.10.21'!H272+'33.10.30'!H272+'33.10.31'!H272+'36.10.50'!H272+'37.10.01'!H272+'39.10.01'!H272+'39.10.50'!H272+'40.10.15'!H272+'43.10.10'!H272+'43.10.14'!H272+'43.10.33'!H272+A!H272+B!H272</f>
        <v>0</v>
      </c>
      <c r="I220" s="621">
        <f>'30.10.05'!I272+'31.10.03'!I272+'33.10.08'!I272+'33.10.21'!I272+'33.10.30'!I272+'33.10.31'!I272+'36.10.50'!I272+'37.10.01'!I272+'39.10.01'!I272+'39.10.50'!I272+'40.10.15'!I272+'43.10.10'!I272+'43.10.14'!I272+'43.10.33'!I272+A!I272+B!I272</f>
        <v>0</v>
      </c>
      <c r="J220" s="623">
        <f>'30.10.05'!J272+'31.10.03'!J272+'33.10.08'!J272+'33.10.21'!J272+'33.10.30'!J272+'33.10.31'!J272+'36.10.50'!J272+'37.10.01'!J272+'39.10.01'!J272+'39.10.50'!J272+'40.10.15'!J272+'43.10.10'!J272+'43.10.14'!J272+'43.10.33'!J272+A!J272+B!J272</f>
        <v>0</v>
      </c>
      <c r="K220" s="623">
        <f>'30.10.05'!K272+'31.10.03'!K272+'33.10.08'!K272+'33.10.21'!K272+'33.10.30'!K272+'33.10.31'!K272+'36.10.50'!K272+'37.10.01'!K272+'39.10.01'!K272+'39.10.50'!K272+'40.10.15'!K272+'43.10.10'!K272+'43.10.14'!K272+'43.10.33'!K272+A!K272+B!K272</f>
        <v>0</v>
      </c>
      <c r="L220" s="623">
        <f>'30.10.05'!L272+'31.10.03'!L272+'33.10.08'!L272+'33.10.21'!L272+'33.10.30'!L272+'33.10.31'!L272+'36.10.50'!L272+'37.10.01'!L272+'39.10.01'!L272+'39.10.50'!L272+'40.10.15'!L272+'43.10.10'!L272+'43.10.14'!L272+'43.10.33'!L272+A!L272+B!L272</f>
        <v>0</v>
      </c>
    </row>
    <row r="221" spans="1:12" s="91" customFormat="1" ht="15.6" customHeight="1" x14ac:dyDescent="0.2">
      <c r="A221" s="674" t="s">
        <v>125</v>
      </c>
      <c r="B221" s="674"/>
      <c r="C221" s="669" t="s">
        <v>126</v>
      </c>
      <c r="D221" s="612">
        <f t="shared" si="26"/>
        <v>0</v>
      </c>
      <c r="E221" s="621"/>
      <c r="F221" s="621">
        <f>'30.10.05'!F273+'31.10.03'!F273+'33.10.08'!F273+'33.10.21'!F273+'33.10.30'!F273+'33.10.31'!F273+'36.10.50'!F273+'37.10.01'!F273+'39.10.01'!F273+'39.10.50'!F273+'40.10.15'!F273+'43.10.10'!F273+'43.10.14'!F273+'43.10.33'!F273+A!F273+B!F273</f>
        <v>0</v>
      </c>
      <c r="G221" s="621">
        <f>'30.10.05'!G273+'31.10.03'!G273+'33.10.08'!G273+'33.10.21'!G273+'33.10.30'!G273+'33.10.31'!G273+'36.10.50'!G273+'37.10.01'!G273+'39.10.01'!G273+'39.10.50'!G273+'40.10.15'!G273+'43.10.10'!G273+'43.10.14'!G273+'43.10.33'!G273+A!G273+B!G273</f>
        <v>0</v>
      </c>
      <c r="H221" s="621">
        <f>'30.10.05'!H273+'31.10.03'!H273+'33.10.08'!H273+'33.10.21'!H273+'33.10.30'!H273+'33.10.31'!H273+'36.10.50'!H273+'37.10.01'!H273+'39.10.01'!H273+'39.10.50'!H273+'40.10.15'!H273+'43.10.10'!H273+'43.10.14'!H273+'43.10.33'!H273+A!H273+B!H273</f>
        <v>0</v>
      </c>
      <c r="I221" s="621">
        <f>'30.10.05'!I273+'31.10.03'!I273+'33.10.08'!I273+'33.10.21'!I273+'33.10.30'!I273+'33.10.31'!I273+'36.10.50'!I273+'37.10.01'!I273+'39.10.01'!I273+'39.10.50'!I273+'40.10.15'!I273+'43.10.10'!I273+'43.10.14'!I273+'43.10.33'!I273+A!I273+B!I273</f>
        <v>0</v>
      </c>
      <c r="J221" s="623">
        <f>'30.10.05'!J273+'31.10.03'!J273+'33.10.08'!J273+'33.10.21'!J273+'33.10.30'!J273+'33.10.31'!J273+'36.10.50'!J273+'37.10.01'!J273+'39.10.01'!J273+'39.10.50'!J273+'40.10.15'!J273+'43.10.10'!J273+'43.10.14'!J273+'43.10.33'!J273+A!J273+B!J273</f>
        <v>0</v>
      </c>
      <c r="K221" s="623">
        <f>'30.10.05'!K273+'31.10.03'!K273+'33.10.08'!K273+'33.10.21'!K273+'33.10.30'!K273+'33.10.31'!K273+'36.10.50'!K273+'37.10.01'!K273+'39.10.01'!K273+'39.10.50'!K273+'40.10.15'!K273+'43.10.10'!K273+'43.10.14'!K273+'43.10.33'!K273+A!K273+B!K273</f>
        <v>0</v>
      </c>
      <c r="L221" s="623">
        <f>'30.10.05'!L273+'31.10.03'!L273+'33.10.08'!L273+'33.10.21'!L273+'33.10.30'!L273+'33.10.31'!L273+'36.10.50'!L273+'37.10.01'!L273+'39.10.01'!L273+'39.10.50'!L273+'40.10.15'!L273+'43.10.10'!L273+'43.10.14'!L273+'43.10.33'!L273+A!L273+B!L273</f>
        <v>0</v>
      </c>
    </row>
    <row r="222" spans="1:12" s="91" customFormat="1" ht="15.6" customHeight="1" x14ac:dyDescent="0.2">
      <c r="A222" s="674"/>
      <c r="B222" s="624" t="s">
        <v>203</v>
      </c>
      <c r="C222" s="625" t="s">
        <v>204</v>
      </c>
      <c r="D222" s="612">
        <f t="shared" si="26"/>
        <v>0</v>
      </c>
      <c r="E222" s="621"/>
      <c r="F222" s="621">
        <f>'30.10.05'!F274+'31.10.03'!F274+'33.10.08'!F274+'33.10.21'!F274+'33.10.30'!F274+'33.10.31'!F274+'36.10.50'!F274+'37.10.01'!F274+'39.10.01'!F274+'39.10.50'!F274+'40.10.15'!F274+'43.10.10'!F274+'43.10.14'!F274+'43.10.33'!F274+A!F274+B!F274</f>
        <v>0</v>
      </c>
      <c r="G222" s="621">
        <f>'30.10.05'!G274+'31.10.03'!G274+'33.10.08'!G274+'33.10.21'!G274+'33.10.30'!G274+'33.10.31'!G274+'36.10.50'!G274+'37.10.01'!G274+'39.10.01'!G274+'39.10.50'!G274+'40.10.15'!G274+'43.10.10'!G274+'43.10.14'!G274+'43.10.33'!G274+A!G274+B!G274</f>
        <v>0</v>
      </c>
      <c r="H222" s="621">
        <f>'30.10.05'!H274+'31.10.03'!H274+'33.10.08'!H274+'33.10.21'!H274+'33.10.30'!H274+'33.10.31'!H274+'36.10.50'!H274+'37.10.01'!H274+'39.10.01'!H274+'39.10.50'!H274+'40.10.15'!H274+'43.10.10'!H274+'43.10.14'!H274+'43.10.33'!H274+A!H274+B!H274</f>
        <v>0</v>
      </c>
      <c r="I222" s="621">
        <f>'30.10.05'!I274+'31.10.03'!I274+'33.10.08'!I274+'33.10.21'!I274+'33.10.30'!I274+'33.10.31'!I274+'36.10.50'!I274+'37.10.01'!I274+'39.10.01'!I274+'39.10.50'!I274+'40.10.15'!I274+'43.10.10'!I274+'43.10.14'!I274+'43.10.33'!I274+A!I274+B!I274</f>
        <v>0</v>
      </c>
      <c r="J222" s="623">
        <f>'30.10.05'!J274+'31.10.03'!J274+'33.10.08'!J274+'33.10.21'!J274+'33.10.30'!J274+'33.10.31'!J274+'36.10.50'!J274+'37.10.01'!J274+'39.10.01'!J274+'39.10.50'!J274+'40.10.15'!J274+'43.10.10'!J274+'43.10.14'!J274+'43.10.33'!J274+A!J274+B!J274</f>
        <v>0</v>
      </c>
      <c r="K222" s="623">
        <f>'30.10.05'!K274+'31.10.03'!K274+'33.10.08'!K274+'33.10.21'!K274+'33.10.30'!K274+'33.10.31'!K274+'36.10.50'!K274+'37.10.01'!K274+'39.10.01'!K274+'39.10.50'!K274+'40.10.15'!K274+'43.10.10'!K274+'43.10.14'!K274+'43.10.33'!K274+A!K274+B!K274</f>
        <v>0</v>
      </c>
      <c r="L222" s="623">
        <f>'30.10.05'!L274+'31.10.03'!L274+'33.10.08'!L274+'33.10.21'!L274+'33.10.30'!L274+'33.10.31'!L274+'36.10.50'!L274+'37.10.01'!L274+'39.10.01'!L274+'39.10.50'!L274+'40.10.15'!L274+'43.10.10'!L274+'43.10.14'!L274+'43.10.33'!L274+A!L274+B!L274</f>
        <v>0</v>
      </c>
    </row>
    <row r="223" spans="1:12" s="91" customFormat="1" ht="15.6" customHeight="1" x14ac:dyDescent="0.2">
      <c r="A223" s="674" t="s">
        <v>69</v>
      </c>
      <c r="B223" s="674"/>
      <c r="C223" s="675">
        <v>75</v>
      </c>
      <c r="D223" s="612">
        <f t="shared" si="26"/>
        <v>0</v>
      </c>
      <c r="E223" s="621"/>
      <c r="F223" s="621">
        <f>'30.10.05'!F275+'31.10.03'!F275+'33.10.08'!F275+'33.10.21'!F275+'33.10.30'!F275+'33.10.31'!F275+'36.10.50'!F275+'37.10.01'!F275+'39.10.01'!F275+'39.10.50'!F275+'40.10.15'!F275+'43.10.10'!F275+'43.10.14'!F275+'43.10.33'!F275+A!F275+B!F275</f>
        <v>0</v>
      </c>
      <c r="G223" s="621">
        <f>'30.10.05'!G275+'31.10.03'!G275+'33.10.08'!G275+'33.10.21'!G275+'33.10.30'!G275+'33.10.31'!G275+'36.10.50'!G275+'37.10.01'!G275+'39.10.01'!G275+'39.10.50'!G275+'40.10.15'!G275+'43.10.10'!G275+'43.10.14'!G275+'43.10.33'!G275+A!G275+B!G275</f>
        <v>0</v>
      </c>
      <c r="H223" s="621">
        <f>'30.10.05'!H275+'31.10.03'!H275+'33.10.08'!H275+'33.10.21'!H275+'33.10.30'!H275+'33.10.31'!H275+'36.10.50'!H275+'37.10.01'!H275+'39.10.01'!H275+'39.10.50'!H275+'40.10.15'!H275+'43.10.10'!H275+'43.10.14'!H275+'43.10.33'!H275+A!H275+B!H275</f>
        <v>0</v>
      </c>
      <c r="I223" s="621">
        <f>'30.10.05'!I275+'31.10.03'!I275+'33.10.08'!I275+'33.10.21'!I275+'33.10.30'!I275+'33.10.31'!I275+'36.10.50'!I275+'37.10.01'!I275+'39.10.01'!I275+'39.10.50'!I275+'40.10.15'!I275+'43.10.10'!I275+'43.10.14'!I275+'43.10.33'!I275+A!I275+B!I275</f>
        <v>0</v>
      </c>
      <c r="J223" s="623">
        <f>'30.10.05'!J275+'31.10.03'!J275+'33.10.08'!J275+'33.10.21'!J275+'33.10.30'!J275+'33.10.31'!J275+'36.10.50'!J275+'37.10.01'!J275+'39.10.01'!J275+'39.10.50'!J275+'40.10.15'!J275+'43.10.10'!J275+'43.10.14'!J275+'43.10.33'!J275+A!J275+B!J275</f>
        <v>0</v>
      </c>
      <c r="K223" s="623">
        <f>'30.10.05'!K275+'31.10.03'!K275+'33.10.08'!K275+'33.10.21'!K275+'33.10.30'!K275+'33.10.31'!K275+'36.10.50'!K275+'37.10.01'!K275+'39.10.01'!K275+'39.10.50'!K275+'40.10.15'!K275+'43.10.10'!K275+'43.10.14'!K275+'43.10.33'!K275+A!K275+B!K275</f>
        <v>0</v>
      </c>
      <c r="L223" s="623">
        <f>'30.10.05'!L275+'31.10.03'!L275+'33.10.08'!L275+'33.10.21'!L275+'33.10.30'!L275+'33.10.31'!L275+'36.10.50'!L275+'37.10.01'!L275+'39.10.01'!L275+'39.10.50'!L275+'40.10.15'!L275+'43.10.10'!L275+'43.10.14'!L275+'43.10.33'!L275+A!L275+B!L275</f>
        <v>0</v>
      </c>
    </row>
    <row r="224" spans="1:12" s="91" customFormat="1" ht="15.6" customHeight="1" x14ac:dyDescent="0.2">
      <c r="A224" s="618" t="s">
        <v>313</v>
      </c>
      <c r="B224" s="651"/>
      <c r="C224" s="619" t="s">
        <v>356</v>
      </c>
      <c r="D224" s="612">
        <f t="shared" si="26"/>
        <v>0</v>
      </c>
      <c r="E224" s="621"/>
      <c r="F224" s="621">
        <f>'30.10.05'!F276+'31.10.03'!F276+'33.10.08'!F276+'33.10.21'!F276+'33.10.30'!F276+'33.10.31'!F276+'36.10.50'!F276+'37.10.01'!F276+'39.10.01'!F276+'39.10.50'!F276+'40.10.15'!F276+'43.10.10'!F276+'43.10.14'!F276+'43.10.33'!F276+A!F276+B!F276</f>
        <v>0</v>
      </c>
      <c r="G224" s="621">
        <f>'30.10.05'!G276+'31.10.03'!G276+'33.10.08'!G276+'33.10.21'!G276+'33.10.30'!G276+'33.10.31'!G276+'36.10.50'!G276+'37.10.01'!G276+'39.10.01'!G276+'39.10.50'!G276+'40.10.15'!G276+'43.10.10'!G276+'43.10.14'!G276+'43.10.33'!G276+A!G276+B!G276</f>
        <v>0</v>
      </c>
      <c r="H224" s="621">
        <f>'30.10.05'!H276+'31.10.03'!H276+'33.10.08'!H276+'33.10.21'!H276+'33.10.30'!H276+'33.10.31'!H276+'36.10.50'!H276+'37.10.01'!H276+'39.10.01'!H276+'39.10.50'!H276+'40.10.15'!H276+'43.10.10'!H276+'43.10.14'!H276+'43.10.33'!H276+A!H276+B!H276</f>
        <v>0</v>
      </c>
      <c r="I224" s="621">
        <f>'30.10.05'!I276+'31.10.03'!I276+'33.10.08'!I276+'33.10.21'!I276+'33.10.30'!I276+'33.10.31'!I276+'36.10.50'!I276+'37.10.01'!I276+'39.10.01'!I276+'39.10.50'!I276+'40.10.15'!I276+'43.10.10'!I276+'43.10.14'!I276+'43.10.33'!I276+A!I276+B!I276</f>
        <v>0</v>
      </c>
      <c r="J224" s="623">
        <f>'30.10.05'!J276+'31.10.03'!J276+'33.10.08'!J276+'33.10.21'!J276+'33.10.30'!J276+'33.10.31'!J276+'36.10.50'!J276+'37.10.01'!J276+'39.10.01'!J276+'39.10.50'!J276+'40.10.15'!J276+'43.10.10'!J276+'43.10.14'!J276+'43.10.33'!J276+A!J276+B!J276</f>
        <v>0</v>
      </c>
      <c r="K224" s="623">
        <f>'30.10.05'!K276+'31.10.03'!K276+'33.10.08'!K276+'33.10.21'!K276+'33.10.30'!K276+'33.10.31'!K276+'36.10.50'!K276+'37.10.01'!K276+'39.10.01'!K276+'39.10.50'!K276+'40.10.15'!K276+'43.10.10'!K276+'43.10.14'!K276+'43.10.33'!K276+A!K276+B!K276</f>
        <v>0</v>
      </c>
      <c r="L224" s="623">
        <f>'30.10.05'!L276+'31.10.03'!L276+'33.10.08'!L276+'33.10.21'!L276+'33.10.30'!L276+'33.10.31'!L276+'36.10.50'!L276+'37.10.01'!L276+'39.10.01'!L276+'39.10.50'!L276+'40.10.15'!L276+'43.10.10'!L276+'43.10.14'!L276+'43.10.33'!L276+A!L276+B!L276</f>
        <v>0</v>
      </c>
    </row>
    <row r="225" spans="1:12" s="91" customFormat="1" ht="15.6" customHeight="1" x14ac:dyDescent="0.2">
      <c r="A225" s="618" t="s">
        <v>314</v>
      </c>
      <c r="B225" s="629"/>
      <c r="C225" s="619" t="s">
        <v>467</v>
      </c>
      <c r="D225" s="612">
        <f t="shared" si="26"/>
        <v>0</v>
      </c>
      <c r="E225" s="621"/>
      <c r="F225" s="621">
        <f>'30.10.05'!F277+'31.10.03'!F277+'33.10.08'!F277+'33.10.21'!F277+'33.10.30'!F277+'33.10.31'!F277+'36.10.50'!F277+'37.10.01'!F277+'39.10.01'!F277+'39.10.50'!F277+'40.10.15'!F277+'43.10.10'!F277+'43.10.14'!F277+'43.10.33'!F277+A!F277+B!F277</f>
        <v>0</v>
      </c>
      <c r="G225" s="621">
        <f>'30.10.05'!G277+'31.10.03'!G277+'33.10.08'!G277+'33.10.21'!G277+'33.10.30'!G277+'33.10.31'!G277+'36.10.50'!G277+'37.10.01'!G277+'39.10.01'!G277+'39.10.50'!G277+'40.10.15'!G277+'43.10.10'!G277+'43.10.14'!G277+'43.10.33'!G277+A!G277+B!G277</f>
        <v>0</v>
      </c>
      <c r="H225" s="621">
        <f>'30.10.05'!H277+'31.10.03'!H277+'33.10.08'!H277+'33.10.21'!H277+'33.10.30'!H277+'33.10.31'!H277+'36.10.50'!H277+'37.10.01'!H277+'39.10.01'!H277+'39.10.50'!H277+'40.10.15'!H277+'43.10.10'!H277+'43.10.14'!H277+'43.10.33'!H277+A!H277+B!H277</f>
        <v>0</v>
      </c>
      <c r="I225" s="621">
        <f>'30.10.05'!I277+'31.10.03'!I277+'33.10.08'!I277+'33.10.21'!I277+'33.10.30'!I277+'33.10.31'!I277+'36.10.50'!I277+'37.10.01'!I277+'39.10.01'!I277+'39.10.50'!I277+'40.10.15'!I277+'43.10.10'!I277+'43.10.14'!I277+'43.10.33'!I277+A!I277+B!I277</f>
        <v>0</v>
      </c>
      <c r="J225" s="623">
        <f>'30.10.05'!J277+'31.10.03'!J277+'33.10.08'!J277+'33.10.21'!J277+'33.10.30'!J277+'33.10.31'!J277+'36.10.50'!J277+'37.10.01'!J277+'39.10.01'!J277+'39.10.50'!J277+'40.10.15'!J277+'43.10.10'!J277+'43.10.14'!J277+'43.10.33'!J277+A!J277+B!J277</f>
        <v>0</v>
      </c>
      <c r="K225" s="623">
        <f>'30.10.05'!K277+'31.10.03'!K277+'33.10.08'!K277+'33.10.21'!K277+'33.10.30'!K277+'33.10.31'!K277+'36.10.50'!K277+'37.10.01'!K277+'39.10.01'!K277+'39.10.50'!K277+'40.10.15'!K277+'43.10.10'!K277+'43.10.14'!K277+'43.10.33'!K277+A!K277+B!K277</f>
        <v>0</v>
      </c>
      <c r="L225" s="623">
        <f>'30.10.05'!L277+'31.10.03'!L277+'33.10.08'!L277+'33.10.21'!L277+'33.10.30'!L277+'33.10.31'!L277+'36.10.50'!L277+'37.10.01'!L277+'39.10.01'!L277+'39.10.50'!L277+'40.10.15'!L277+'43.10.10'!L277+'43.10.14'!L277+'43.10.33'!L277+A!L277+B!L277</f>
        <v>0</v>
      </c>
    </row>
    <row r="226" spans="1:12" s="91" customFormat="1" ht="26.45" customHeight="1" x14ac:dyDescent="0.2">
      <c r="A226" s="957" t="s">
        <v>315</v>
      </c>
      <c r="B226" s="957"/>
      <c r="C226" s="619" t="s">
        <v>316</v>
      </c>
      <c r="D226" s="612">
        <f t="shared" si="26"/>
        <v>0</v>
      </c>
      <c r="E226" s="621"/>
      <c r="F226" s="621">
        <f>'30.10.05'!F278+'31.10.03'!F278+'33.10.08'!F278+'33.10.21'!F278+'33.10.30'!F278+'33.10.31'!F278+'36.10.50'!F278+'37.10.01'!F278+'39.10.01'!F278+'39.10.50'!F278+'40.10.15'!F278+'43.10.10'!F278+'43.10.14'!F278+'43.10.33'!F278+A!F278+B!F278</f>
        <v>0</v>
      </c>
      <c r="G226" s="621">
        <f>'30.10.05'!G278+'31.10.03'!G278+'33.10.08'!G278+'33.10.21'!G278+'33.10.30'!G278+'33.10.31'!G278+'36.10.50'!G278+'37.10.01'!G278+'39.10.01'!G278+'39.10.50'!G278+'40.10.15'!G278+'43.10.10'!G278+'43.10.14'!G278+'43.10.33'!G278+A!G278+B!G278</f>
        <v>0</v>
      </c>
      <c r="H226" s="621">
        <f>'30.10.05'!H278+'31.10.03'!H278+'33.10.08'!H278+'33.10.21'!H278+'33.10.30'!H278+'33.10.31'!H278+'36.10.50'!H278+'37.10.01'!H278+'39.10.01'!H278+'39.10.50'!H278+'40.10.15'!H278+'43.10.10'!H278+'43.10.14'!H278+'43.10.33'!H278+A!H278+B!H278</f>
        <v>0</v>
      </c>
      <c r="I226" s="621">
        <f>'30.10.05'!I278+'31.10.03'!I278+'33.10.08'!I278+'33.10.21'!I278+'33.10.30'!I278+'33.10.31'!I278+'36.10.50'!I278+'37.10.01'!I278+'39.10.01'!I278+'39.10.50'!I278+'40.10.15'!I278+'43.10.10'!I278+'43.10.14'!I278+'43.10.33'!I278+A!I278+B!I278</f>
        <v>0</v>
      </c>
      <c r="J226" s="623">
        <f>'30.10.05'!J278+'31.10.03'!J278+'33.10.08'!J278+'33.10.21'!J278+'33.10.30'!J278+'33.10.31'!J278+'36.10.50'!J278+'37.10.01'!J278+'39.10.01'!J278+'39.10.50'!J278+'40.10.15'!J278+'43.10.10'!J278+'43.10.14'!J278+'43.10.33'!J278+A!J278+B!J278</f>
        <v>0</v>
      </c>
      <c r="K226" s="623">
        <f>'30.10.05'!K278+'31.10.03'!K278+'33.10.08'!K278+'33.10.21'!K278+'33.10.30'!K278+'33.10.31'!K278+'36.10.50'!K278+'37.10.01'!K278+'39.10.01'!K278+'39.10.50'!K278+'40.10.15'!K278+'43.10.10'!K278+'43.10.14'!K278+'43.10.33'!K278+A!K278+B!K278</f>
        <v>0</v>
      </c>
      <c r="L226" s="623">
        <f>'30.10.05'!L278+'31.10.03'!L278+'33.10.08'!L278+'33.10.21'!L278+'33.10.30'!L278+'33.10.31'!L278+'36.10.50'!L278+'37.10.01'!L278+'39.10.01'!L278+'39.10.50'!L278+'40.10.15'!L278+'43.10.10'!L278+'43.10.14'!L278+'43.10.33'!L278+A!L278+B!L278</f>
        <v>0</v>
      </c>
    </row>
    <row r="227" spans="1:12" s="91" customFormat="1" ht="30.75" customHeight="1" x14ac:dyDescent="0.2">
      <c r="A227" s="950" t="s">
        <v>3</v>
      </c>
      <c r="B227" s="950"/>
      <c r="C227" s="619" t="s">
        <v>463</v>
      </c>
      <c r="D227" s="612">
        <f t="shared" si="26"/>
        <v>0</v>
      </c>
      <c r="E227" s="652"/>
      <c r="F227" s="652">
        <f t="shared" ref="F227:L228" si="27">F228</f>
        <v>0</v>
      </c>
      <c r="G227" s="652">
        <f t="shared" si="27"/>
        <v>0</v>
      </c>
      <c r="H227" s="652">
        <f t="shared" si="27"/>
        <v>0</v>
      </c>
      <c r="I227" s="652">
        <f t="shared" si="27"/>
        <v>0</v>
      </c>
      <c r="J227" s="653">
        <f t="shared" si="27"/>
        <v>0</v>
      </c>
      <c r="K227" s="653">
        <f t="shared" si="27"/>
        <v>0</v>
      </c>
      <c r="L227" s="653">
        <f t="shared" si="27"/>
        <v>0</v>
      </c>
    </row>
    <row r="228" spans="1:12" s="91" customFormat="1" ht="23.25" customHeight="1" x14ac:dyDescent="0.2">
      <c r="A228" s="962" t="s">
        <v>10</v>
      </c>
      <c r="B228" s="962"/>
      <c r="C228" s="619" t="s">
        <v>267</v>
      </c>
      <c r="D228" s="612">
        <f t="shared" si="26"/>
        <v>0</v>
      </c>
      <c r="E228" s="652"/>
      <c r="F228" s="652">
        <f t="shared" si="27"/>
        <v>0</v>
      </c>
      <c r="G228" s="652">
        <f t="shared" si="27"/>
        <v>0</v>
      </c>
      <c r="H228" s="652">
        <f t="shared" si="27"/>
        <v>0</v>
      </c>
      <c r="I228" s="652">
        <f t="shared" si="27"/>
        <v>0</v>
      </c>
      <c r="J228" s="653">
        <f t="shared" si="27"/>
        <v>0</v>
      </c>
      <c r="K228" s="653">
        <f t="shared" si="27"/>
        <v>0</v>
      </c>
      <c r="L228" s="653">
        <f t="shared" si="27"/>
        <v>0</v>
      </c>
    </row>
    <row r="229" spans="1:12" s="91" customFormat="1" ht="25.5" x14ac:dyDescent="0.2">
      <c r="A229" s="629"/>
      <c r="B229" s="654" t="s">
        <v>259</v>
      </c>
      <c r="C229" s="619" t="s">
        <v>258</v>
      </c>
      <c r="D229" s="612">
        <f t="shared" si="26"/>
        <v>0</v>
      </c>
      <c r="E229" s="652"/>
      <c r="F229" s="621">
        <f>'30.10.05'!F281+'31.10.03'!F281+'33.10.08'!F281+'33.10.21'!F281+'33.10.30'!F281+'33.10.31'!F281+'36.10.50'!F281+'37.10.01'!F281+'39.10.01'!F281+'39.10.50'!F281+'40.10.15'!F281+'43.10.10'!F281+'43.10.14'!F281+'43.10.33'!F281+A!F281+B!F281</f>
        <v>0</v>
      </c>
      <c r="G229" s="621">
        <f>'30.10.05'!G281+'31.10.03'!G281+'33.10.08'!G281+'33.10.21'!G281+'33.10.30'!G281+'33.10.31'!G281+'36.10.50'!G281+'37.10.01'!G281+'39.10.01'!G281+'39.10.50'!G281+'40.10.15'!G281+'43.10.10'!G281+'43.10.14'!G281+'43.10.33'!G281+A!G281+B!G281</f>
        <v>0</v>
      </c>
      <c r="H229" s="621">
        <f>'30.10.05'!H281+'31.10.03'!H281+'33.10.08'!H281+'33.10.21'!H281+'33.10.30'!H281+'33.10.31'!H281+'36.10.50'!H281+'37.10.01'!H281+'39.10.01'!H281+'39.10.50'!H281+'40.10.15'!H281+'43.10.10'!H281+'43.10.14'!H281+'43.10.33'!H281+A!H281+B!H281</f>
        <v>0</v>
      </c>
      <c r="I229" s="621">
        <f>'30.10.05'!I281+'31.10.03'!I281+'33.10.08'!I281+'33.10.21'!I281+'33.10.30'!I281+'33.10.31'!I281+'36.10.50'!I281+'37.10.01'!I281+'39.10.01'!I281+'39.10.50'!I281+'40.10.15'!I281+'43.10.10'!I281+'43.10.14'!I281+'43.10.33'!I281+A!I281+B!I281</f>
        <v>0</v>
      </c>
      <c r="J229" s="623">
        <f>'30.10.05'!J281+'31.10.03'!J281+'33.10.08'!J281+'33.10.21'!J281+'33.10.30'!J281+'33.10.31'!J281+'36.10.50'!J281+'37.10.01'!J281+'39.10.01'!J281+'39.10.50'!J281+'40.10.15'!J281+'43.10.10'!J281+'43.10.14'!J281+'43.10.33'!J281+A!J281+B!J281</f>
        <v>0</v>
      </c>
      <c r="K229" s="623">
        <f>'30.10.05'!K281+'31.10.03'!K281+'33.10.08'!K281+'33.10.21'!K281+'33.10.30'!K281+'33.10.31'!K281+'36.10.50'!K281+'37.10.01'!K281+'39.10.01'!K281+'39.10.50'!K281+'40.10.15'!K281+'43.10.10'!K281+'43.10.14'!K281+'43.10.33'!K281+A!K281+B!K281</f>
        <v>0</v>
      </c>
      <c r="L229" s="623">
        <f>'30.10.05'!L281+'31.10.03'!L281+'33.10.08'!L281+'33.10.21'!L281+'33.10.30'!L281+'33.10.31'!L281+'36.10.50'!L281+'37.10.01'!L281+'39.10.01'!L281+'39.10.50'!L281+'40.10.15'!L281+'43.10.10'!L281+'43.10.14'!L281+'43.10.33'!L281+A!L281+B!L281</f>
        <v>0</v>
      </c>
    </row>
    <row r="230" spans="1:12" s="91" customFormat="1" ht="33.6" customHeight="1" x14ac:dyDescent="0.2">
      <c r="A230" s="629"/>
      <c r="B230" s="654" t="s">
        <v>11</v>
      </c>
      <c r="C230" s="619" t="s">
        <v>12</v>
      </c>
      <c r="D230" s="612">
        <f t="shared" si="26"/>
        <v>0</v>
      </c>
      <c r="E230" s="652"/>
      <c r="F230" s="621">
        <f>'30.10.05'!F282+'31.10.03'!F282+'33.10.08'!F282+'33.10.21'!F282+'33.10.30'!F282+'33.10.31'!F282+'36.10.50'!F282+'37.10.01'!F282+'39.10.01'!F282+'39.10.50'!F282+'40.10.15'!F282+'43.10.10'!F282+'43.10.14'!F282+'43.10.33'!F282+A!F282+B!F282</f>
        <v>0</v>
      </c>
      <c r="G230" s="621">
        <f>'30.10.05'!G282+'31.10.03'!G282+'33.10.08'!G282+'33.10.21'!G282+'33.10.30'!G282+'33.10.31'!G282+'36.10.50'!G282+'37.10.01'!G282+'39.10.01'!G282+'39.10.50'!G282+'40.10.15'!G282+'43.10.10'!G282+'43.10.14'!G282+'43.10.33'!G282+A!G282+B!G282</f>
        <v>0</v>
      </c>
      <c r="H230" s="621">
        <f>'30.10.05'!H282+'31.10.03'!H282+'33.10.08'!H282+'33.10.21'!H282+'33.10.30'!H282+'33.10.31'!H282+'36.10.50'!H282+'37.10.01'!H282+'39.10.01'!H282+'39.10.50'!H282+'40.10.15'!H282+'43.10.10'!H282+'43.10.14'!H282+'43.10.33'!H282+A!H282+B!H282</f>
        <v>0</v>
      </c>
      <c r="I230" s="621">
        <f>'30.10.05'!I282+'31.10.03'!I282+'33.10.08'!I282+'33.10.21'!I282+'33.10.30'!I282+'33.10.31'!I282+'36.10.50'!I282+'37.10.01'!I282+'39.10.01'!I282+'39.10.50'!I282+'40.10.15'!I282+'43.10.10'!I282+'43.10.14'!I282+'43.10.33'!I282+A!I282+B!I282</f>
        <v>0</v>
      </c>
      <c r="J230" s="623">
        <f>'30.10.05'!J282+'31.10.03'!J282+'33.10.08'!J282+'33.10.21'!J282+'33.10.30'!J282+'33.10.31'!J282+'36.10.50'!J282+'37.10.01'!J282+'39.10.01'!J282+'39.10.50'!J282+'40.10.15'!J282+'43.10.10'!J282+'43.10.14'!J282+'43.10.33'!J282+A!J282+B!J282</f>
        <v>0</v>
      </c>
      <c r="K230" s="623">
        <f>'30.10.05'!K282+'31.10.03'!K282+'33.10.08'!K282+'33.10.21'!K282+'33.10.30'!K282+'33.10.31'!K282+'36.10.50'!K282+'37.10.01'!K282+'39.10.01'!K282+'39.10.50'!K282+'40.10.15'!K282+'43.10.10'!K282+'43.10.14'!K282+'43.10.33'!K282+A!K282+B!K282</f>
        <v>0</v>
      </c>
      <c r="L230" s="623">
        <f>'30.10.05'!L282+'31.10.03'!L282+'33.10.08'!L282+'33.10.21'!L282+'33.10.30'!L282+'33.10.31'!L282+'36.10.50'!L282+'37.10.01'!L282+'39.10.01'!L282+'39.10.50'!L282+'40.10.15'!L282+'43.10.10'!L282+'43.10.14'!L282+'43.10.33'!L282+A!L282+B!L282</f>
        <v>0</v>
      </c>
    </row>
    <row r="231" spans="1:12" s="91" customFormat="1" ht="16.899999999999999" customHeight="1" x14ac:dyDescent="0.2">
      <c r="A231" s="629" t="s">
        <v>2</v>
      </c>
      <c r="B231" s="618"/>
      <c r="C231" s="619" t="s">
        <v>97</v>
      </c>
      <c r="D231" s="612">
        <f t="shared" si="26"/>
        <v>0</v>
      </c>
      <c r="E231" s="621"/>
      <c r="F231" s="621">
        <f>'30.10.05'!F283+'31.10.03'!F283+'33.10.08'!F283+'33.10.21'!F283+'33.10.30'!F283+'33.10.31'!F283+'36.10.50'!F283+'37.10.01'!F283+'39.10.01'!F283+'39.10.50'!F283+'40.10.15'!F283+'43.10.10'!F283+'43.10.14'!F283+'43.10.33'!F283+A!F283+B!F283</f>
        <v>0</v>
      </c>
      <c r="G231" s="621">
        <f>'30.10.05'!G283+'31.10.03'!G283+'33.10.08'!G283+'33.10.21'!G283+'33.10.30'!G283+'33.10.31'!G283+'36.10.50'!G283+'37.10.01'!G283+'39.10.01'!G283+'39.10.50'!G283+'40.10.15'!G283+'43.10.10'!G283+'43.10.14'!G283+'43.10.33'!G283+A!G283+B!G283</f>
        <v>0</v>
      </c>
      <c r="H231" s="621">
        <f>'30.10.05'!H283+'31.10.03'!H283+'33.10.08'!H283+'33.10.21'!H283+'33.10.30'!H283+'33.10.31'!H283+'36.10.50'!H283+'37.10.01'!H283+'39.10.01'!H283+'39.10.50'!H283+'40.10.15'!H283+'43.10.10'!H283+'43.10.14'!H283+'43.10.33'!H283+A!H283+B!H283</f>
        <v>0</v>
      </c>
      <c r="I231" s="621">
        <f>'30.10.05'!I283+'31.10.03'!I283+'33.10.08'!I283+'33.10.21'!I283+'33.10.30'!I283+'33.10.31'!I283+'36.10.50'!I283+'37.10.01'!I283+'39.10.01'!I283+'39.10.50'!I283+'40.10.15'!I283+'43.10.10'!I283+'43.10.14'!I283+'43.10.33'!I283+A!I283+B!I283</f>
        <v>0</v>
      </c>
      <c r="J231" s="623">
        <f>'30.10.05'!J283+'31.10.03'!J283+'33.10.08'!J283+'33.10.21'!J283+'33.10.30'!J283+'33.10.31'!J283+'36.10.50'!J283+'37.10.01'!J283+'39.10.01'!J283+'39.10.50'!J283+'40.10.15'!J283+'43.10.10'!J283+'43.10.14'!J283+'43.10.33'!J283+A!J283+B!J283</f>
        <v>0</v>
      </c>
      <c r="K231" s="623">
        <f>'30.10.05'!K283+'31.10.03'!K283+'33.10.08'!K283+'33.10.21'!K283+'33.10.30'!K283+'33.10.31'!K283+'36.10.50'!K283+'37.10.01'!K283+'39.10.01'!K283+'39.10.50'!K283+'40.10.15'!K283+'43.10.10'!K283+'43.10.14'!K283+'43.10.33'!K283+A!K283+B!K283</f>
        <v>0</v>
      </c>
      <c r="L231" s="623">
        <f>'30.10.05'!L283+'31.10.03'!L283+'33.10.08'!L283+'33.10.21'!L283+'33.10.30'!L283+'33.10.31'!L283+'36.10.50'!L283+'37.10.01'!L283+'39.10.01'!L283+'39.10.50'!L283+'40.10.15'!L283+'43.10.10'!L283+'43.10.14'!L283+'43.10.33'!L283+A!L283+B!L283</f>
        <v>0</v>
      </c>
    </row>
    <row r="232" spans="1:12" s="91" customFormat="1" ht="16.899999999999999" customHeight="1" x14ac:dyDescent="0.2">
      <c r="A232" s="629" t="s">
        <v>344</v>
      </c>
      <c r="B232" s="618"/>
      <c r="C232" s="619" t="s">
        <v>326</v>
      </c>
      <c r="D232" s="612">
        <f t="shared" si="26"/>
        <v>0</v>
      </c>
      <c r="E232" s="621"/>
      <c r="F232" s="621">
        <f t="shared" ref="F232:L232" si="28">F233</f>
        <v>0</v>
      </c>
      <c r="G232" s="621">
        <f t="shared" si="28"/>
        <v>0</v>
      </c>
      <c r="H232" s="621">
        <f t="shared" si="28"/>
        <v>0</v>
      </c>
      <c r="I232" s="621">
        <f t="shared" si="28"/>
        <v>0</v>
      </c>
      <c r="J232" s="623">
        <f t="shared" si="28"/>
        <v>0</v>
      </c>
      <c r="K232" s="623">
        <f t="shared" si="28"/>
        <v>0</v>
      </c>
      <c r="L232" s="623">
        <f t="shared" si="28"/>
        <v>0</v>
      </c>
    </row>
    <row r="233" spans="1:12" s="91" customFormat="1" ht="14.25" x14ac:dyDescent="0.2">
      <c r="A233" s="657"/>
      <c r="B233" s="658" t="s">
        <v>411</v>
      </c>
      <c r="C233" s="625" t="s">
        <v>328</v>
      </c>
      <c r="D233" s="612">
        <f t="shared" si="26"/>
        <v>0</v>
      </c>
      <c r="E233" s="621"/>
      <c r="F233" s="621">
        <f>'30.10.05'!F285+'31.10.03'!F285+'33.10.08'!F285+'33.10.21'!F285+'33.10.30'!F285+'33.10.31'!F285+'36.10.50'!F285+'37.10.01'!F285+'39.10.01'!F285+'39.10.50'!F285+'40.10.15'!F285+'43.10.10'!F285+'43.10.14'!F285+'43.10.33'!F285+A!F285+B!F285</f>
        <v>0</v>
      </c>
      <c r="G233" s="621">
        <f>'30.10.05'!G285+'31.10.03'!G285+'33.10.08'!G285+'33.10.21'!G285+'33.10.30'!G285+'33.10.31'!G285+'36.10.50'!G285+'37.10.01'!G285+'39.10.01'!G285+'39.10.50'!G285+'40.10.15'!G285+'43.10.10'!G285+'43.10.14'!G285+'43.10.33'!G285+A!G285+B!G285</f>
        <v>0</v>
      </c>
      <c r="H233" s="621">
        <f>'30.10.05'!H285+'31.10.03'!H285+'33.10.08'!H285+'33.10.21'!H285+'33.10.30'!H285+'33.10.31'!H285+'36.10.50'!H285+'37.10.01'!H285+'39.10.01'!H285+'39.10.50'!H285+'40.10.15'!H285+'43.10.10'!H285+'43.10.14'!H285+'43.10.33'!H285+A!H285+B!H285</f>
        <v>0</v>
      </c>
      <c r="I233" s="621">
        <f>'30.10.05'!I285+'31.10.03'!I285+'33.10.08'!I285+'33.10.21'!I285+'33.10.30'!I285+'33.10.31'!I285+'36.10.50'!I285+'37.10.01'!I285+'39.10.01'!I285+'39.10.50'!I285+'40.10.15'!I285+'43.10.10'!I285+'43.10.14'!I285+'43.10.33'!I285+A!I285+B!I285</f>
        <v>0</v>
      </c>
      <c r="J233" s="623">
        <f>'30.10.05'!J285+'31.10.03'!J285+'33.10.08'!J285+'33.10.21'!J285+'33.10.30'!J285+'33.10.31'!J285+'36.10.50'!J285+'37.10.01'!J285+'39.10.01'!J285+'39.10.50'!J285+'40.10.15'!J285+'43.10.10'!J285+'43.10.14'!J285+'43.10.33'!J285+A!J285+B!J285</f>
        <v>0</v>
      </c>
      <c r="K233" s="623">
        <f>'30.10.05'!K285+'31.10.03'!K285+'33.10.08'!K285+'33.10.21'!K285+'33.10.30'!K285+'33.10.31'!K285+'36.10.50'!K285+'37.10.01'!K285+'39.10.01'!K285+'39.10.50'!K285+'40.10.15'!K285+'43.10.10'!K285+'43.10.14'!K285+'43.10.33'!K285+A!K285+B!K285</f>
        <v>0</v>
      </c>
      <c r="L233" s="623">
        <f>'30.10.05'!L285+'31.10.03'!L285+'33.10.08'!L285+'33.10.21'!L285+'33.10.30'!L285+'33.10.31'!L285+'36.10.50'!L285+'37.10.01'!L285+'39.10.01'!L285+'39.10.50'!L285+'40.10.15'!L285+'43.10.10'!L285+'43.10.14'!L285+'43.10.33'!L285+A!L285+B!L285</f>
        <v>0</v>
      </c>
    </row>
    <row r="234" spans="1:12" s="113" customFormat="1" ht="15" x14ac:dyDescent="0.25">
      <c r="A234" s="655" t="s">
        <v>345</v>
      </c>
      <c r="B234" s="656"/>
      <c r="C234" s="619" t="s">
        <v>329</v>
      </c>
      <c r="D234" s="612">
        <f t="shared" si="26"/>
        <v>0</v>
      </c>
      <c r="E234" s="641"/>
      <c r="F234" s="641">
        <f t="shared" ref="F234:L234" si="29">F235</f>
        <v>0</v>
      </c>
      <c r="G234" s="641">
        <f t="shared" si="29"/>
        <v>0</v>
      </c>
      <c r="H234" s="641">
        <f t="shared" si="29"/>
        <v>0</v>
      </c>
      <c r="I234" s="641">
        <f t="shared" si="29"/>
        <v>0</v>
      </c>
      <c r="J234" s="622">
        <f t="shared" si="29"/>
        <v>0</v>
      </c>
      <c r="K234" s="622">
        <f t="shared" si="29"/>
        <v>0</v>
      </c>
      <c r="L234" s="622">
        <f t="shared" si="29"/>
        <v>0</v>
      </c>
    </row>
    <row r="235" spans="1:12" s="91" customFormat="1" ht="14.25" x14ac:dyDescent="0.2">
      <c r="A235" s="657"/>
      <c r="B235" s="658" t="s">
        <v>46</v>
      </c>
      <c r="C235" s="625" t="s">
        <v>331</v>
      </c>
      <c r="D235" s="612">
        <f t="shared" si="26"/>
        <v>0</v>
      </c>
      <c r="E235" s="621"/>
      <c r="F235" s="621">
        <v>0</v>
      </c>
      <c r="G235" s="621">
        <f>'30.10.05'!G287+'31.10.03'!G287+'33.10.08'!G287+'33.10.21'!G287+'33.10.30'!G287+'33.10.31'!G287+'36.10.50'!G287+'37.10.01'!G287+'39.10.01'!G287+'39.10.50'!G287+'40.10.15'!G287+'43.10.10'!G287+'43.10.14'!G287+A!G287+B!G287</f>
        <v>0</v>
      </c>
      <c r="H235" s="621">
        <f>'30.10.05'!H287+'31.10.03'!H287+'33.10.08'!H287+'33.10.21'!H287+'33.10.30'!H287+'33.10.31'!H287+'36.10.50'!H287+'37.10.01'!H287+'39.10.01'!H287+'39.10.50'!H287+'40.10.15'!H287+'43.10.10'!H287+'43.10.14'!H287+A!H287+B!H287</f>
        <v>0</v>
      </c>
      <c r="I235" s="621">
        <f>'30.10.05'!I287+'31.10.03'!I287+'33.10.08'!I287+'33.10.21'!I287+'33.10.30'!I287+'33.10.31'!I287+'36.10.50'!I287+'37.10.01'!I287+'39.10.01'!I287+'39.10.50'!I287+'40.10.15'!I287+'43.10.10'!I287+'43.10.14'!I287+A!I287+B!I287</f>
        <v>0</v>
      </c>
      <c r="J235" s="623">
        <f>'30.10.05'!J287+'31.10.03'!J287+'33.10.08'!J287+'33.10.21'!J287+'33.10.30'!J287+'33.10.31'!J287+'36.10.50'!J287+'37.10.01'!J287+'39.10.01'!J287+'39.10.50'!J287+'40.10.15'!J287+'43.10.10'!J287+'43.10.14'!J287+A!J287+B!J287</f>
        <v>0</v>
      </c>
      <c r="K235" s="623">
        <f>'30.10.05'!K287+'31.10.03'!K287+'33.10.08'!K287+'33.10.21'!K287+'33.10.30'!K287+'33.10.31'!K287+'36.10.50'!K287+'37.10.01'!K287+'39.10.01'!K287+'39.10.50'!K287+'40.10.15'!K287+'43.10.10'!K287+'43.10.14'!K287+A!K287+B!K287</f>
        <v>0</v>
      </c>
      <c r="L235" s="623">
        <f>'30.10.05'!L287+'31.10.03'!L287+'33.10.08'!L287+'33.10.21'!L287+'33.10.30'!L287+'33.10.31'!L287+'36.10.50'!L287+'37.10.01'!L287+'39.10.01'!L287+'39.10.50'!L287+'40.10.15'!L287+'43.10.10'!L287+'43.10.14'!L287+A!L287+B!L287</f>
        <v>0</v>
      </c>
    </row>
    <row r="236" spans="1:12" x14ac:dyDescent="0.2">
      <c r="A236" s="65"/>
      <c r="B236" s="243"/>
      <c r="C236" s="65"/>
      <c r="F236" s="49"/>
      <c r="J236" s="65"/>
      <c r="K236" s="65"/>
      <c r="L236" s="65"/>
    </row>
    <row r="237" spans="1:12" ht="25.5" x14ac:dyDescent="0.2">
      <c r="A237" s="244" t="s">
        <v>348</v>
      </c>
      <c r="B237" s="245" t="s">
        <v>430</v>
      </c>
      <c r="C237" s="245"/>
      <c r="J237" s="65"/>
      <c r="K237" s="65"/>
      <c r="L237" s="65"/>
    </row>
    <row r="238" spans="1:12" x14ac:dyDescent="0.2">
      <c r="A238" s="244"/>
      <c r="B238" s="245"/>
      <c r="C238" s="245"/>
      <c r="J238" s="65"/>
      <c r="K238" s="65"/>
      <c r="L238" s="65"/>
    </row>
    <row r="239" spans="1:12" ht="15" x14ac:dyDescent="0.25">
      <c r="A239" s="723" t="s">
        <v>477</v>
      </c>
      <c r="B239" s="723"/>
      <c r="C239" s="65"/>
      <c r="F239" s="89" t="s">
        <v>526</v>
      </c>
      <c r="I239" s="88" t="s">
        <v>915</v>
      </c>
      <c r="J239" s="65"/>
      <c r="K239" s="65"/>
      <c r="L239" s="65"/>
    </row>
    <row r="240" spans="1:12" ht="14.25" x14ac:dyDescent="0.2">
      <c r="A240" s="811" t="s">
        <v>503</v>
      </c>
      <c r="B240" s="811"/>
      <c r="C240" s="65"/>
      <c r="F240" s="1" t="s">
        <v>525</v>
      </c>
      <c r="I240" s="3" t="s">
        <v>916</v>
      </c>
      <c r="J240" s="65"/>
      <c r="K240" s="65"/>
      <c r="L240" s="65"/>
    </row>
    <row r="241" spans="1:12" x14ac:dyDescent="0.2">
      <c r="A241" s="811" t="s">
        <v>504</v>
      </c>
      <c r="B241" s="811"/>
      <c r="C241" s="65"/>
      <c r="F241" s="1" t="s">
        <v>505</v>
      </c>
      <c r="J241" s="65"/>
      <c r="K241" s="65"/>
      <c r="L241" s="65"/>
    </row>
    <row r="242" spans="1:12" ht="29.25" customHeight="1" x14ac:dyDescent="0.2">
      <c r="A242" s="246"/>
      <c r="B242" s="246" t="s">
        <v>297</v>
      </c>
      <c r="C242" s="169"/>
      <c r="D242" s="2"/>
      <c r="E242" s="2"/>
      <c r="F242" s="2"/>
      <c r="G242" s="2"/>
      <c r="H242" s="2"/>
    </row>
    <row r="243" spans="1:12" x14ac:dyDescent="0.2">
      <c r="A243" s="810"/>
      <c r="B243" s="810"/>
      <c r="C243" s="2"/>
      <c r="D243" s="2"/>
      <c r="E243" s="2"/>
      <c r="F243" s="2"/>
      <c r="G243" s="2"/>
      <c r="H243" s="2"/>
    </row>
  </sheetData>
  <mergeCells count="60">
    <mergeCell ref="A226:B226"/>
    <mergeCell ref="A227:B227"/>
    <mergeCell ref="A159:B159"/>
    <mergeCell ref="A160:B160"/>
    <mergeCell ref="A164:B164"/>
    <mergeCell ref="A168:B168"/>
    <mergeCell ref="A172:B172"/>
    <mergeCell ref="A176:B176"/>
    <mergeCell ref="A180:B180"/>
    <mergeCell ref="A184:B184"/>
    <mergeCell ref="A188:B188"/>
    <mergeCell ref="A192:B192"/>
    <mergeCell ref="A196:B196"/>
    <mergeCell ref="A200:B200"/>
    <mergeCell ref="A204:B204"/>
    <mergeCell ref="A208:B208"/>
    <mergeCell ref="A104:B104"/>
    <mergeCell ref="A108:B108"/>
    <mergeCell ref="A243:B243"/>
    <mergeCell ref="A239:B239"/>
    <mergeCell ref="A240:B240"/>
    <mergeCell ref="A109:B109"/>
    <mergeCell ref="A112:B112"/>
    <mergeCell ref="A120:B120"/>
    <mergeCell ref="A123:B123"/>
    <mergeCell ref="A241:B241"/>
    <mergeCell ref="A140:B140"/>
    <mergeCell ref="A147:B147"/>
    <mergeCell ref="A141:B141"/>
    <mergeCell ref="A132:B132"/>
    <mergeCell ref="A133:B133"/>
    <mergeCell ref="A228:B228"/>
    <mergeCell ref="J8:K8"/>
    <mergeCell ref="A9:B11"/>
    <mergeCell ref="A6:I6"/>
    <mergeCell ref="C9:C11"/>
    <mergeCell ref="D9:I9"/>
    <mergeCell ref="H8:I8"/>
    <mergeCell ref="J9:L9"/>
    <mergeCell ref="D10:E10"/>
    <mergeCell ref="F10:I10"/>
    <mergeCell ref="J10:J11"/>
    <mergeCell ref="K10:K11"/>
    <mergeCell ref="L10:L11"/>
    <mergeCell ref="B5:I5"/>
    <mergeCell ref="A13:B13"/>
    <mergeCell ref="A93:B93"/>
    <mergeCell ref="A95:B95"/>
    <mergeCell ref="B7:I7"/>
    <mergeCell ref="A82:B82"/>
    <mergeCell ref="A85:B85"/>
    <mergeCell ref="A77:B77"/>
    <mergeCell ref="A48:B48"/>
    <mergeCell ref="A69:B69"/>
    <mergeCell ref="A86:B86"/>
    <mergeCell ref="A15:B15"/>
    <mergeCell ref="A16:B16"/>
    <mergeCell ref="A12:B12"/>
    <mergeCell ref="A76:B76"/>
    <mergeCell ref="A90:B90"/>
  </mergeCells>
  <phoneticPr fontId="0" type="noConversion"/>
  <printOptions horizontalCentered="1"/>
  <pageMargins left="0.7" right="0.7" top="0.75" bottom="0.75" header="0.3" footer="0.3"/>
  <pageSetup paperSize="9" scale="79" fitToHeight="0" orientation="landscape" r:id="rId1"/>
  <headerFooter alignWithMargins="0">
    <oddFooter>&amp;R&amp;P</oddFooter>
  </headerFooter>
  <rowBreaks count="7" manualBreakCount="7">
    <brk id="34" max="11" man="1"/>
    <brk id="68" max="11" man="1"/>
    <brk id="97" max="11" man="1"/>
    <brk id="127" max="11" man="1"/>
    <brk id="152" max="16383" man="1"/>
    <brk id="183" max="11" man="1"/>
    <brk id="210" max="11" man="1"/>
  </rowBreaks>
  <ignoredErrors>
    <ignoredError sqref="F233:L233" formula="1"/>
  </ignoredError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95"/>
  <sheetViews>
    <sheetView zoomScaleNormal="75" zoomScaleSheetLayoutView="100" workbookViewId="0">
      <selection activeCell="A31" sqref="A31:XFD31"/>
    </sheetView>
  </sheetViews>
  <sheetFormatPr defaultColWidth="9.140625" defaultRowHeight="12.75" x14ac:dyDescent="0.2"/>
  <cols>
    <col min="1" max="1" width="5.140625" style="1" customWidth="1"/>
    <col min="2" max="2" width="60.42578125" style="64" customWidth="1"/>
    <col min="3" max="3" width="10" style="1" customWidth="1"/>
    <col min="4" max="4" width="10.7109375" style="1" customWidth="1"/>
    <col min="5" max="5" width="14.140625" style="1" customWidth="1"/>
    <col min="6" max="6" width="10.7109375" style="1" customWidth="1"/>
    <col min="7" max="7" width="10.140625" style="1" customWidth="1"/>
    <col min="8" max="8" width="9.85546875" style="1" customWidth="1"/>
    <col min="9" max="9" width="10.28515625" style="1" customWidth="1"/>
    <col min="10" max="16384" width="9.140625" style="1"/>
  </cols>
  <sheetData>
    <row r="1" spans="1:12" x14ac:dyDescent="0.2">
      <c r="A1" s="65"/>
      <c r="B1" s="66" t="s">
        <v>63</v>
      </c>
      <c r="C1" s="66"/>
      <c r="D1" s="66"/>
      <c r="E1" s="66"/>
      <c r="F1" s="66"/>
      <c r="G1" s="66"/>
      <c r="H1" s="65"/>
      <c r="I1" s="65"/>
      <c r="J1" s="65"/>
      <c r="K1" s="65"/>
      <c r="L1" s="65"/>
    </row>
    <row r="2" spans="1:12" ht="15.75" customHeight="1" x14ac:dyDescent="0.2">
      <c r="A2" s="65"/>
      <c r="B2" s="67" t="s">
        <v>119</v>
      </c>
      <c r="C2" s="66"/>
      <c r="D2" s="66"/>
      <c r="E2" s="66"/>
      <c r="F2" s="66"/>
      <c r="G2" s="66"/>
      <c r="H2" s="65"/>
      <c r="I2" s="65"/>
      <c r="J2" s="65"/>
      <c r="K2" s="65"/>
      <c r="L2" s="65"/>
    </row>
    <row r="3" spans="1:12" ht="15.75" customHeight="1" x14ac:dyDescent="0.2">
      <c r="A3" s="65"/>
      <c r="B3" s="67" t="s">
        <v>120</v>
      </c>
      <c r="C3" s="66"/>
      <c r="D3" s="66"/>
      <c r="E3" s="66"/>
      <c r="F3" s="66"/>
      <c r="G3" s="66"/>
      <c r="H3" s="65"/>
      <c r="I3" s="65"/>
      <c r="J3" s="65"/>
      <c r="K3" s="65"/>
      <c r="L3" s="65"/>
    </row>
    <row r="4" spans="1:12" ht="17.25" customHeight="1" x14ac:dyDescent="0.2">
      <c r="A4" s="65"/>
      <c r="B4" s="66" t="s">
        <v>364</v>
      </c>
      <c r="C4" s="66"/>
      <c r="D4" s="66"/>
      <c r="E4" s="66"/>
      <c r="F4" s="66"/>
      <c r="G4" s="66"/>
      <c r="H4" s="65"/>
      <c r="I4" s="65"/>
      <c r="J4" s="65"/>
      <c r="K4" s="65"/>
      <c r="L4" s="65"/>
    </row>
    <row r="5" spans="1:12" ht="18" x14ac:dyDescent="0.25">
      <c r="A5" s="68"/>
      <c r="B5" s="742" t="s">
        <v>479</v>
      </c>
      <c r="C5" s="742"/>
      <c r="D5" s="742"/>
      <c r="E5" s="742"/>
      <c r="F5" s="742"/>
      <c r="G5" s="742"/>
      <c r="H5" s="742"/>
      <c r="I5" s="742"/>
      <c r="J5" s="65"/>
      <c r="K5" s="65"/>
      <c r="L5" s="69"/>
    </row>
    <row r="6" spans="1:12" ht="18" x14ac:dyDescent="0.25">
      <c r="A6" s="742" t="s">
        <v>553</v>
      </c>
      <c r="B6" s="742"/>
      <c r="C6" s="742"/>
      <c r="D6" s="742"/>
      <c r="E6" s="742"/>
      <c r="F6" s="742"/>
      <c r="G6" s="742"/>
      <c r="H6" s="742"/>
      <c r="I6" s="742"/>
      <c r="J6" s="65"/>
      <c r="K6" s="65"/>
      <c r="L6" s="65"/>
    </row>
    <row r="7" spans="1:12" x14ac:dyDescent="0.2">
      <c r="A7" s="65"/>
      <c r="B7" s="765"/>
      <c r="C7" s="765"/>
      <c r="D7" s="765"/>
      <c r="E7" s="765"/>
      <c r="F7" s="765"/>
      <c r="G7" s="765"/>
      <c r="H7" s="765"/>
      <c r="I7" s="765"/>
      <c r="J7" s="65"/>
      <c r="K7" s="65"/>
      <c r="L7" s="65"/>
    </row>
    <row r="8" spans="1:12" ht="13.5" thickBot="1" x14ac:dyDescent="0.25">
      <c r="A8" s="65"/>
      <c r="B8" s="70"/>
      <c r="C8" s="70"/>
      <c r="D8" s="70"/>
      <c r="E8" s="70"/>
      <c r="F8" s="70"/>
      <c r="G8" s="70"/>
      <c r="H8" s="735"/>
      <c r="I8" s="735"/>
      <c r="J8" s="735" t="s">
        <v>480</v>
      </c>
      <c r="K8" s="735"/>
      <c r="L8" s="69"/>
    </row>
    <row r="9" spans="1:12" s="65" customFormat="1" ht="18.75" customHeight="1" x14ac:dyDescent="0.2">
      <c r="A9" s="736" t="s">
        <v>426</v>
      </c>
      <c r="B9" s="737"/>
      <c r="C9" s="802" t="s">
        <v>70</v>
      </c>
      <c r="D9" s="747" t="s">
        <v>552</v>
      </c>
      <c r="E9" s="747"/>
      <c r="F9" s="748"/>
      <c r="G9" s="748"/>
      <c r="H9" s="748"/>
      <c r="I9" s="748"/>
      <c r="J9" s="755" t="s">
        <v>427</v>
      </c>
      <c r="K9" s="755"/>
      <c r="L9" s="756"/>
    </row>
    <row r="10" spans="1:12" s="65" customFormat="1" ht="20.25" customHeight="1" x14ac:dyDescent="0.2">
      <c r="A10" s="738"/>
      <c r="B10" s="739"/>
      <c r="C10" s="803"/>
      <c r="D10" s="805" t="s">
        <v>449</v>
      </c>
      <c r="E10" s="805"/>
      <c r="F10" s="806" t="s">
        <v>450</v>
      </c>
      <c r="G10" s="806"/>
      <c r="H10" s="806"/>
      <c r="I10" s="807"/>
      <c r="J10" s="760">
        <v>2020</v>
      </c>
      <c r="K10" s="760">
        <v>2021</v>
      </c>
      <c r="L10" s="762">
        <v>2022</v>
      </c>
    </row>
    <row r="11" spans="1:12" s="65" customFormat="1" ht="42.75" customHeight="1" thickBot="1" x14ac:dyDescent="0.25">
      <c r="A11" s="740"/>
      <c r="B11" s="741"/>
      <c r="C11" s="804"/>
      <c r="D11" s="121" t="s">
        <v>451</v>
      </c>
      <c r="E11" s="122" t="s">
        <v>452</v>
      </c>
      <c r="F11" s="123" t="s">
        <v>453</v>
      </c>
      <c r="G11" s="123" t="s">
        <v>454</v>
      </c>
      <c r="H11" s="123" t="s">
        <v>455</v>
      </c>
      <c r="I11" s="124" t="s">
        <v>456</v>
      </c>
      <c r="J11" s="761"/>
      <c r="K11" s="761"/>
      <c r="L11" s="763"/>
    </row>
    <row r="12" spans="1:12" s="49" customFormat="1" ht="41.25" customHeight="1" x14ac:dyDescent="0.2">
      <c r="A12" s="753" t="s">
        <v>500</v>
      </c>
      <c r="B12" s="754"/>
      <c r="C12" s="247"/>
      <c r="D12" s="17">
        <f t="shared" ref="D12:D77" si="0">F12+G12+H12+I12</f>
        <v>0</v>
      </c>
      <c r="E12" s="37"/>
      <c r="F12" s="48">
        <f t="shared" ref="F12:L12" si="1">F13+F188</f>
        <v>0</v>
      </c>
      <c r="G12" s="48">
        <f t="shared" si="1"/>
        <v>0</v>
      </c>
      <c r="H12" s="48">
        <f t="shared" si="1"/>
        <v>0</v>
      </c>
      <c r="I12" s="48">
        <f t="shared" si="1"/>
        <v>0</v>
      </c>
      <c r="J12" s="313">
        <f t="shared" si="1"/>
        <v>0</v>
      </c>
      <c r="K12" s="313">
        <f t="shared" si="1"/>
        <v>0</v>
      </c>
      <c r="L12" s="314">
        <f t="shared" si="1"/>
        <v>0</v>
      </c>
    </row>
    <row r="13" spans="1:12" s="49" customFormat="1" ht="20.25" customHeight="1" x14ac:dyDescent="0.2">
      <c r="A13" s="766" t="s">
        <v>465</v>
      </c>
      <c r="B13" s="767"/>
      <c r="C13" s="248"/>
      <c r="D13" s="17">
        <f t="shared" si="0"/>
        <v>0</v>
      </c>
      <c r="E13" s="21"/>
      <c r="F13" s="35">
        <f t="shared" ref="F13:L13" si="2">F14+F180</f>
        <v>0</v>
      </c>
      <c r="G13" s="35">
        <f t="shared" si="2"/>
        <v>0</v>
      </c>
      <c r="H13" s="35">
        <f t="shared" si="2"/>
        <v>0</v>
      </c>
      <c r="I13" s="35">
        <f t="shared" si="2"/>
        <v>0</v>
      </c>
      <c r="J13" s="21">
        <f t="shared" si="2"/>
        <v>0</v>
      </c>
      <c r="K13" s="21">
        <f t="shared" si="2"/>
        <v>0</v>
      </c>
      <c r="L13" s="424">
        <f t="shared" si="2"/>
        <v>0</v>
      </c>
    </row>
    <row r="14" spans="1:12" s="49" customFormat="1" ht="19.5" customHeight="1" x14ac:dyDescent="0.25">
      <c r="A14" s="249" t="s">
        <v>220</v>
      </c>
      <c r="B14" s="250"/>
      <c r="C14" s="251" t="s">
        <v>221</v>
      </c>
      <c r="D14" s="17">
        <f t="shared" si="0"/>
        <v>0</v>
      </c>
      <c r="E14" s="22"/>
      <c r="F14" s="36">
        <f>F15+F48+F152</f>
        <v>0</v>
      </c>
      <c r="G14" s="36">
        <f t="shared" ref="G14:L14" si="3">G15+G48+G152</f>
        <v>0</v>
      </c>
      <c r="H14" s="36">
        <f t="shared" si="3"/>
        <v>0</v>
      </c>
      <c r="I14" s="36">
        <f t="shared" si="3"/>
        <v>0</v>
      </c>
      <c r="J14" s="22">
        <f t="shared" si="3"/>
        <v>0</v>
      </c>
      <c r="K14" s="22">
        <f t="shared" si="3"/>
        <v>0</v>
      </c>
      <c r="L14" s="22">
        <f t="shared" si="3"/>
        <v>0</v>
      </c>
    </row>
    <row r="15" spans="1:12" s="13" customFormat="1" ht="33.75" customHeight="1" x14ac:dyDescent="0.25">
      <c r="A15" s="846" t="s">
        <v>431</v>
      </c>
      <c r="B15" s="847"/>
      <c r="C15" s="252" t="s">
        <v>222</v>
      </c>
      <c r="D15" s="17">
        <f t="shared" si="0"/>
        <v>0</v>
      </c>
      <c r="E15" s="23"/>
      <c r="F15" s="33">
        <f t="shared" ref="F15:L15" si="4">F16+F33+F40</f>
        <v>0</v>
      </c>
      <c r="G15" s="33">
        <f t="shared" si="4"/>
        <v>0</v>
      </c>
      <c r="H15" s="33">
        <f t="shared" si="4"/>
        <v>0</v>
      </c>
      <c r="I15" s="33">
        <f t="shared" si="4"/>
        <v>0</v>
      </c>
      <c r="J15" s="23">
        <f t="shared" si="4"/>
        <v>0</v>
      </c>
      <c r="K15" s="23">
        <f t="shared" si="4"/>
        <v>0</v>
      </c>
      <c r="L15" s="24">
        <f t="shared" si="4"/>
        <v>0</v>
      </c>
    </row>
    <row r="16" spans="1:12" s="49" customFormat="1" ht="29.25" customHeight="1" x14ac:dyDescent="0.25">
      <c r="A16" s="840" t="s">
        <v>219</v>
      </c>
      <c r="B16" s="841"/>
      <c r="C16" s="251" t="s">
        <v>131</v>
      </c>
      <c r="D16" s="17">
        <f t="shared" si="0"/>
        <v>0</v>
      </c>
      <c r="E16" s="50"/>
      <c r="F16" s="51">
        <f t="shared" ref="F16:L16" si="5">SUM(F17:F32)</f>
        <v>0</v>
      </c>
      <c r="G16" s="51">
        <f t="shared" si="5"/>
        <v>0</v>
      </c>
      <c r="H16" s="51">
        <f t="shared" si="5"/>
        <v>0</v>
      </c>
      <c r="I16" s="51">
        <f t="shared" si="5"/>
        <v>0</v>
      </c>
      <c r="J16" s="50">
        <f t="shared" si="5"/>
        <v>0</v>
      </c>
      <c r="K16" s="50">
        <f t="shared" si="5"/>
        <v>0</v>
      </c>
      <c r="L16" s="55">
        <f t="shared" si="5"/>
        <v>0</v>
      </c>
    </row>
    <row r="17" spans="1:12" s="49" customFormat="1" ht="15" customHeight="1" x14ac:dyDescent="0.2">
      <c r="A17" s="253"/>
      <c r="B17" s="254" t="s">
        <v>132</v>
      </c>
      <c r="C17" s="255" t="s">
        <v>133</v>
      </c>
      <c r="D17" s="17">
        <f t="shared" si="0"/>
        <v>0</v>
      </c>
      <c r="E17" s="50"/>
      <c r="F17" s="50"/>
      <c r="G17" s="50"/>
      <c r="H17" s="50"/>
      <c r="I17" s="50"/>
      <c r="J17" s="50"/>
      <c r="K17" s="50"/>
      <c r="L17" s="55"/>
    </row>
    <row r="18" spans="1:12" s="14" customFormat="1" ht="15" customHeight="1" x14ac:dyDescent="0.2">
      <c r="A18" s="256"/>
      <c r="B18" s="254" t="s">
        <v>134</v>
      </c>
      <c r="C18" s="255" t="s">
        <v>135</v>
      </c>
      <c r="D18" s="17">
        <f t="shared" si="0"/>
        <v>0</v>
      </c>
      <c r="E18" s="50"/>
      <c r="F18" s="50"/>
      <c r="G18" s="50"/>
      <c r="H18" s="50"/>
      <c r="I18" s="52"/>
      <c r="J18" s="76"/>
      <c r="K18" s="77"/>
      <c r="L18" s="78"/>
    </row>
    <row r="19" spans="1:12" s="14" customFormat="1" ht="15" customHeight="1" x14ac:dyDescent="0.2">
      <c r="A19" s="256"/>
      <c r="B19" s="254" t="s">
        <v>190</v>
      </c>
      <c r="C19" s="255" t="s">
        <v>191</v>
      </c>
      <c r="D19" s="17">
        <f t="shared" si="0"/>
        <v>0</v>
      </c>
      <c r="E19" s="79"/>
      <c r="F19" s="79"/>
      <c r="G19" s="79"/>
      <c r="H19" s="79"/>
      <c r="I19" s="80"/>
      <c r="J19" s="76"/>
      <c r="K19" s="77"/>
      <c r="L19" s="78"/>
    </row>
    <row r="20" spans="1:12" s="49" customFormat="1" ht="15" customHeight="1" x14ac:dyDescent="0.2">
      <c r="A20" s="253"/>
      <c r="B20" s="254" t="s">
        <v>192</v>
      </c>
      <c r="C20" s="255" t="s">
        <v>193</v>
      </c>
      <c r="D20" s="17">
        <f t="shared" si="0"/>
        <v>0</v>
      </c>
      <c r="E20" s="79"/>
      <c r="F20" s="81"/>
      <c r="G20" s="81"/>
      <c r="H20" s="81"/>
      <c r="I20" s="82"/>
      <c r="J20" s="76"/>
      <c r="K20" s="77"/>
      <c r="L20" s="78"/>
    </row>
    <row r="21" spans="1:12" s="49" customFormat="1" ht="15" customHeight="1" x14ac:dyDescent="0.2">
      <c r="A21" s="253"/>
      <c r="B21" s="254" t="s">
        <v>194</v>
      </c>
      <c r="C21" s="255" t="s">
        <v>195</v>
      </c>
      <c r="D21" s="17">
        <f t="shared" si="0"/>
        <v>0</v>
      </c>
      <c r="E21" s="79"/>
      <c r="F21" s="81"/>
      <c r="G21" s="81"/>
      <c r="H21" s="81"/>
      <c r="I21" s="82"/>
      <c r="J21" s="76"/>
      <c r="K21" s="77"/>
      <c r="L21" s="78"/>
    </row>
    <row r="22" spans="1:12" s="49" customFormat="1" ht="15" customHeight="1" x14ac:dyDescent="0.2">
      <c r="A22" s="253"/>
      <c r="B22" s="254" t="s">
        <v>196</v>
      </c>
      <c r="C22" s="255" t="s">
        <v>197</v>
      </c>
      <c r="D22" s="17">
        <f t="shared" si="0"/>
        <v>0</v>
      </c>
      <c r="E22" s="79"/>
      <c r="F22" s="79"/>
      <c r="G22" s="79"/>
      <c r="H22" s="79"/>
      <c r="I22" s="80"/>
      <c r="J22" s="76"/>
      <c r="K22" s="77"/>
      <c r="L22" s="78"/>
    </row>
    <row r="23" spans="1:12" s="49" customFormat="1" ht="15" customHeight="1" x14ac:dyDescent="0.2">
      <c r="A23" s="253"/>
      <c r="B23" s="254" t="s">
        <v>198</v>
      </c>
      <c r="C23" s="255" t="s">
        <v>199</v>
      </c>
      <c r="D23" s="17">
        <f t="shared" si="0"/>
        <v>0</v>
      </c>
      <c r="E23" s="79"/>
      <c r="F23" s="81"/>
      <c r="G23" s="81"/>
      <c r="H23" s="81"/>
      <c r="I23" s="82"/>
      <c r="J23" s="76"/>
      <c r="K23" s="77"/>
      <c r="L23" s="78"/>
    </row>
    <row r="24" spans="1:12" s="49" customFormat="1" ht="15" customHeight="1" x14ac:dyDescent="0.2">
      <c r="A24" s="253"/>
      <c r="B24" s="254" t="s">
        <v>213</v>
      </c>
      <c r="C24" s="255" t="s">
        <v>214</v>
      </c>
      <c r="D24" s="17">
        <f t="shared" si="0"/>
        <v>0</v>
      </c>
      <c r="E24" s="79"/>
      <c r="F24" s="79"/>
      <c r="G24" s="79"/>
      <c r="H24" s="79"/>
      <c r="I24" s="80"/>
      <c r="J24" s="76"/>
      <c r="K24" s="77"/>
      <c r="L24" s="78"/>
    </row>
    <row r="25" spans="1:12" s="49" customFormat="1" ht="15" customHeight="1" x14ac:dyDescent="0.2">
      <c r="A25" s="253"/>
      <c r="B25" s="254" t="s">
        <v>215</v>
      </c>
      <c r="C25" s="255" t="s">
        <v>216</v>
      </c>
      <c r="D25" s="17">
        <f t="shared" si="0"/>
        <v>0</v>
      </c>
      <c r="E25" s="79"/>
      <c r="F25" s="79"/>
      <c r="G25" s="79"/>
      <c r="H25" s="79"/>
      <c r="I25" s="80"/>
      <c r="J25" s="76"/>
      <c r="K25" s="77"/>
      <c r="L25" s="78"/>
    </row>
    <row r="26" spans="1:12" s="49" customFormat="1" ht="15" customHeight="1" x14ac:dyDescent="0.2">
      <c r="A26" s="253"/>
      <c r="B26" s="254" t="s">
        <v>217</v>
      </c>
      <c r="C26" s="255" t="s">
        <v>218</v>
      </c>
      <c r="D26" s="17">
        <f t="shared" si="0"/>
        <v>0</v>
      </c>
      <c r="E26" s="79"/>
      <c r="F26" s="79"/>
      <c r="G26" s="79"/>
      <c r="H26" s="79"/>
      <c r="I26" s="80"/>
      <c r="J26" s="76"/>
      <c r="K26" s="77"/>
      <c r="L26" s="78"/>
    </row>
    <row r="27" spans="1:12" s="49" customFormat="1" ht="15" customHeight="1" x14ac:dyDescent="0.2">
      <c r="A27" s="257"/>
      <c r="B27" s="258" t="s">
        <v>392</v>
      </c>
      <c r="C27" s="255" t="s">
        <v>393</v>
      </c>
      <c r="D27" s="17">
        <f t="shared" si="0"/>
        <v>0</v>
      </c>
      <c r="E27" s="79"/>
      <c r="F27" s="79"/>
      <c r="G27" s="79"/>
      <c r="H27" s="79"/>
      <c r="I27" s="80"/>
      <c r="J27" s="76"/>
      <c r="K27" s="77"/>
      <c r="L27" s="78"/>
    </row>
    <row r="28" spans="1:12" s="49" customFormat="1" ht="15" customHeight="1" x14ac:dyDescent="0.2">
      <c r="A28" s="257"/>
      <c r="B28" s="258" t="s">
        <v>394</v>
      </c>
      <c r="C28" s="255" t="s">
        <v>127</v>
      </c>
      <c r="D28" s="17">
        <f t="shared" si="0"/>
        <v>0</v>
      </c>
      <c r="E28" s="79"/>
      <c r="F28" s="79"/>
      <c r="G28" s="79"/>
      <c r="H28" s="79"/>
      <c r="I28" s="80"/>
      <c r="J28" s="76"/>
      <c r="K28" s="77"/>
      <c r="L28" s="78"/>
    </row>
    <row r="29" spans="1:12" s="49" customFormat="1" ht="15" customHeight="1" x14ac:dyDescent="0.2">
      <c r="A29" s="257"/>
      <c r="B29" s="258" t="s">
        <v>87</v>
      </c>
      <c r="C29" s="255" t="s">
        <v>88</v>
      </c>
      <c r="D29" s="17">
        <f t="shared" si="0"/>
        <v>0</v>
      </c>
      <c r="E29" s="79"/>
      <c r="F29" s="79"/>
      <c r="G29" s="79"/>
      <c r="H29" s="79"/>
      <c r="I29" s="80"/>
      <c r="J29" s="76"/>
      <c r="K29" s="77"/>
      <c r="L29" s="78"/>
    </row>
    <row r="30" spans="1:12" s="49" customFormat="1" ht="15" customHeight="1" x14ac:dyDescent="0.2">
      <c r="A30" s="257"/>
      <c r="B30" s="258" t="s">
        <v>550</v>
      </c>
      <c r="C30" s="255" t="s">
        <v>89</v>
      </c>
      <c r="D30" s="17">
        <f t="shared" si="0"/>
        <v>0</v>
      </c>
      <c r="E30" s="79"/>
      <c r="F30" s="79"/>
      <c r="G30" s="79"/>
      <c r="H30" s="79"/>
      <c r="I30" s="80"/>
      <c r="J30" s="76"/>
      <c r="K30" s="77"/>
      <c r="L30" s="78"/>
    </row>
    <row r="31" spans="1:12" s="49" customFormat="1" ht="15" customHeight="1" x14ac:dyDescent="0.2">
      <c r="A31" s="467"/>
      <c r="B31" s="259" t="s">
        <v>556</v>
      </c>
      <c r="C31" s="255" t="s">
        <v>557</v>
      </c>
      <c r="D31" s="17">
        <f t="shared" si="0"/>
        <v>0</v>
      </c>
      <c r="E31" s="79"/>
      <c r="F31" s="79"/>
      <c r="G31" s="79"/>
      <c r="H31" s="79"/>
      <c r="I31" s="80"/>
      <c r="J31" s="76"/>
      <c r="K31" s="77"/>
      <c r="L31" s="78"/>
    </row>
    <row r="32" spans="1:12" s="49" customFormat="1" ht="15" customHeight="1" x14ac:dyDescent="0.2">
      <c r="A32" s="257"/>
      <c r="B32" s="254" t="s">
        <v>90</v>
      </c>
      <c r="C32" s="255" t="s">
        <v>91</v>
      </c>
      <c r="D32" s="17">
        <f t="shared" si="0"/>
        <v>0</v>
      </c>
      <c r="E32" s="79"/>
      <c r="F32" s="79"/>
      <c r="G32" s="79"/>
      <c r="H32" s="79"/>
      <c r="I32" s="80"/>
      <c r="J32" s="76"/>
      <c r="K32" s="77"/>
      <c r="L32" s="78"/>
    </row>
    <row r="33" spans="1:12" s="49" customFormat="1" ht="17.25" customHeight="1" x14ac:dyDescent="0.25">
      <c r="A33" s="257" t="s">
        <v>109</v>
      </c>
      <c r="B33" s="254"/>
      <c r="C33" s="251" t="s">
        <v>92</v>
      </c>
      <c r="D33" s="17">
        <f t="shared" si="0"/>
        <v>0</v>
      </c>
      <c r="E33" s="50"/>
      <c r="F33" s="51">
        <f t="shared" ref="F33:L33" si="6">SUM(F34:F39)</f>
        <v>0</v>
      </c>
      <c r="G33" s="51">
        <f t="shared" si="6"/>
        <v>0</v>
      </c>
      <c r="H33" s="51">
        <f t="shared" si="6"/>
        <v>0</v>
      </c>
      <c r="I33" s="51">
        <f t="shared" si="6"/>
        <v>0</v>
      </c>
      <c r="J33" s="50">
        <f t="shared" si="6"/>
        <v>0</v>
      </c>
      <c r="K33" s="50">
        <f t="shared" si="6"/>
        <v>0</v>
      </c>
      <c r="L33" s="55">
        <f t="shared" si="6"/>
        <v>0</v>
      </c>
    </row>
    <row r="34" spans="1:12" s="49" customFormat="1" ht="15" customHeight="1" x14ac:dyDescent="0.2">
      <c r="A34" s="257"/>
      <c r="B34" s="254" t="s">
        <v>4</v>
      </c>
      <c r="C34" s="255" t="s">
        <v>93</v>
      </c>
      <c r="D34" s="17">
        <f t="shared" si="0"/>
        <v>0</v>
      </c>
      <c r="E34" s="50"/>
      <c r="F34" s="50"/>
      <c r="G34" s="50"/>
      <c r="H34" s="50"/>
      <c r="I34" s="52"/>
      <c r="J34" s="27"/>
      <c r="K34" s="44"/>
      <c r="L34" s="28"/>
    </row>
    <row r="35" spans="1:12" s="49" customFormat="1" ht="15" customHeight="1" x14ac:dyDescent="0.2">
      <c r="A35" s="257"/>
      <c r="B35" s="260" t="s">
        <v>548</v>
      </c>
      <c r="C35" s="255" t="s">
        <v>317</v>
      </c>
      <c r="D35" s="17">
        <f t="shared" si="0"/>
        <v>0</v>
      </c>
      <c r="E35" s="50"/>
      <c r="F35" s="50"/>
      <c r="G35" s="50"/>
      <c r="H35" s="50"/>
      <c r="I35" s="52"/>
      <c r="J35" s="27"/>
      <c r="K35" s="44"/>
      <c r="L35" s="28"/>
    </row>
    <row r="36" spans="1:12" s="49" customFormat="1" ht="15" customHeight="1" x14ac:dyDescent="0.2">
      <c r="A36" s="257"/>
      <c r="B36" s="254" t="s">
        <v>318</v>
      </c>
      <c r="C36" s="255" t="s">
        <v>319</v>
      </c>
      <c r="D36" s="17">
        <f t="shared" si="0"/>
        <v>0</v>
      </c>
      <c r="E36" s="50"/>
      <c r="F36" s="50"/>
      <c r="G36" s="50"/>
      <c r="H36" s="50"/>
      <c r="I36" s="52"/>
      <c r="J36" s="27"/>
      <c r="K36" s="44"/>
      <c r="L36" s="28"/>
    </row>
    <row r="37" spans="1:12" s="49" customFormat="1" ht="15" customHeight="1" x14ac:dyDescent="0.2">
      <c r="A37" s="257"/>
      <c r="B37" s="254" t="s">
        <v>320</v>
      </c>
      <c r="C37" s="255" t="s">
        <v>321</v>
      </c>
      <c r="D37" s="17">
        <f t="shared" si="0"/>
        <v>0</v>
      </c>
      <c r="E37" s="50"/>
      <c r="F37" s="50"/>
      <c r="G37" s="50"/>
      <c r="H37" s="50"/>
      <c r="I37" s="52"/>
      <c r="J37" s="27"/>
      <c r="K37" s="44"/>
      <c r="L37" s="28"/>
    </row>
    <row r="38" spans="1:12" s="49" customFormat="1" ht="15" customHeight="1" x14ac:dyDescent="0.2">
      <c r="A38" s="257"/>
      <c r="B38" s="186" t="s">
        <v>540</v>
      </c>
      <c r="C38" s="187" t="s">
        <v>539</v>
      </c>
      <c r="D38" s="17">
        <f t="shared" si="0"/>
        <v>0</v>
      </c>
      <c r="E38" s="50"/>
      <c r="F38" s="50"/>
      <c r="G38" s="50"/>
      <c r="H38" s="50"/>
      <c r="I38" s="52"/>
      <c r="J38" s="27"/>
      <c r="K38" s="44"/>
      <c r="L38" s="28"/>
    </row>
    <row r="39" spans="1:12" s="49" customFormat="1" ht="15" customHeight="1" x14ac:dyDescent="0.2">
      <c r="A39" s="253"/>
      <c r="B39" s="254" t="s">
        <v>508</v>
      </c>
      <c r="C39" s="255" t="s">
        <v>509</v>
      </c>
      <c r="D39" s="17">
        <f t="shared" si="0"/>
        <v>0</v>
      </c>
      <c r="E39" s="50"/>
      <c r="F39" s="50"/>
      <c r="G39" s="50"/>
      <c r="H39" s="50"/>
      <c r="I39" s="52"/>
      <c r="J39" s="27"/>
      <c r="K39" s="44"/>
      <c r="L39" s="28"/>
    </row>
    <row r="40" spans="1:12" s="12" customFormat="1" ht="16.5" customHeight="1" x14ac:dyDescent="0.25">
      <c r="A40" s="188" t="s">
        <v>546</v>
      </c>
      <c r="B40" s="186"/>
      <c r="C40" s="189" t="s">
        <v>358</v>
      </c>
      <c r="D40" s="165">
        <f>D41+D42+D43+D44+D45+D46+D47</f>
        <v>0</v>
      </c>
      <c r="E40" s="25"/>
      <c r="F40" s="30">
        <f>F41+F42+F43+F44+F45+F46+F47</f>
        <v>0</v>
      </c>
      <c r="G40" s="30">
        <f t="shared" ref="G40:L40" si="7">G41+G42+G43+G44+G45+G46+G47</f>
        <v>0</v>
      </c>
      <c r="H40" s="30">
        <f t="shared" si="7"/>
        <v>0</v>
      </c>
      <c r="I40" s="30">
        <f t="shared" si="7"/>
        <v>0</v>
      </c>
      <c r="J40" s="25">
        <f t="shared" si="7"/>
        <v>0</v>
      </c>
      <c r="K40" s="25">
        <f t="shared" si="7"/>
        <v>0</v>
      </c>
      <c r="L40" s="26">
        <f t="shared" si="7"/>
        <v>0</v>
      </c>
    </row>
    <row r="41" spans="1:12" s="49" customFormat="1" ht="15.6" customHeight="1" x14ac:dyDescent="0.2">
      <c r="A41" s="257"/>
      <c r="B41" s="258" t="s">
        <v>359</v>
      </c>
      <c r="C41" s="255" t="s">
        <v>360</v>
      </c>
      <c r="D41" s="17">
        <f t="shared" si="0"/>
        <v>0</v>
      </c>
      <c r="E41" s="50"/>
      <c r="F41" s="50"/>
      <c r="G41" s="50"/>
      <c r="H41" s="50"/>
      <c r="I41" s="52"/>
      <c r="J41" s="27"/>
      <c r="K41" s="44"/>
      <c r="L41" s="28"/>
    </row>
    <row r="42" spans="1:12" s="49" customFormat="1" ht="15.6" customHeight="1" x14ac:dyDescent="0.2">
      <c r="A42" s="257"/>
      <c r="B42" s="258" t="s">
        <v>361</v>
      </c>
      <c r="C42" s="255" t="s">
        <v>362</v>
      </c>
      <c r="D42" s="17">
        <f t="shared" si="0"/>
        <v>0</v>
      </c>
      <c r="E42" s="50"/>
      <c r="F42" s="50"/>
      <c r="G42" s="50"/>
      <c r="H42" s="50"/>
      <c r="I42" s="52"/>
      <c r="J42" s="27"/>
      <c r="K42" s="44"/>
      <c r="L42" s="28"/>
    </row>
    <row r="43" spans="1:12" s="49" customFormat="1" ht="15.6" customHeight="1" x14ac:dyDescent="0.2">
      <c r="A43" s="257"/>
      <c r="B43" s="258" t="s">
        <v>363</v>
      </c>
      <c r="C43" s="255" t="s">
        <v>300</v>
      </c>
      <c r="D43" s="17">
        <f t="shared" si="0"/>
        <v>0</v>
      </c>
      <c r="E43" s="50"/>
      <c r="F43" s="50"/>
      <c r="G43" s="50"/>
      <c r="H43" s="50"/>
      <c r="I43" s="52"/>
      <c r="J43" s="27"/>
      <c r="K43" s="44"/>
      <c r="L43" s="28"/>
    </row>
    <row r="44" spans="1:12" s="49" customFormat="1" ht="15.6" customHeight="1" x14ac:dyDescent="0.2">
      <c r="A44" s="257"/>
      <c r="B44" s="261" t="s">
        <v>301</v>
      </c>
      <c r="C44" s="255" t="s">
        <v>425</v>
      </c>
      <c r="D44" s="17">
        <f t="shared" si="0"/>
        <v>0</v>
      </c>
      <c r="E44" s="50"/>
      <c r="F44" s="50"/>
      <c r="G44" s="50"/>
      <c r="H44" s="50"/>
      <c r="I44" s="52"/>
      <c r="J44" s="27"/>
      <c r="K44" s="44"/>
      <c r="L44" s="28"/>
    </row>
    <row r="45" spans="1:12" s="49" customFormat="1" ht="15.6" customHeight="1" x14ac:dyDescent="0.2">
      <c r="A45" s="257"/>
      <c r="B45" s="261" t="s">
        <v>121</v>
      </c>
      <c r="C45" s="255" t="s">
        <v>412</v>
      </c>
      <c r="D45" s="17">
        <f t="shared" si="0"/>
        <v>0</v>
      </c>
      <c r="E45" s="50"/>
      <c r="F45" s="50"/>
      <c r="G45" s="50"/>
      <c r="H45" s="50"/>
      <c r="I45" s="52"/>
      <c r="J45" s="27"/>
      <c r="K45" s="44"/>
      <c r="L45" s="28"/>
    </row>
    <row r="46" spans="1:12" s="49" customFormat="1" ht="15.6" customHeight="1" x14ac:dyDescent="0.2">
      <c r="A46" s="257"/>
      <c r="B46" s="258" t="s">
        <v>413</v>
      </c>
      <c r="C46" s="255" t="s">
        <v>414</v>
      </c>
      <c r="D46" s="17">
        <f t="shared" si="0"/>
        <v>0</v>
      </c>
      <c r="E46" s="50"/>
      <c r="F46" s="50"/>
      <c r="G46" s="50"/>
      <c r="H46" s="50"/>
      <c r="I46" s="52"/>
      <c r="J46" s="27"/>
      <c r="K46" s="44"/>
      <c r="L46" s="28"/>
    </row>
    <row r="47" spans="1:12" s="12" customFormat="1" ht="15.6" customHeight="1" x14ac:dyDescent="0.2">
      <c r="A47" s="188"/>
      <c r="B47" s="191" t="s">
        <v>544</v>
      </c>
      <c r="C47" s="187" t="s">
        <v>545</v>
      </c>
      <c r="D47" s="17">
        <f t="shared" si="0"/>
        <v>0</v>
      </c>
      <c r="E47" s="25"/>
      <c r="F47" s="25"/>
      <c r="G47" s="25"/>
      <c r="H47" s="25"/>
      <c r="I47" s="43"/>
      <c r="J47" s="27"/>
      <c r="K47" s="44"/>
      <c r="L47" s="28"/>
    </row>
    <row r="48" spans="1:12" s="13" customFormat="1" ht="39" customHeight="1" x14ac:dyDescent="0.25">
      <c r="A48" s="844" t="s">
        <v>485</v>
      </c>
      <c r="B48" s="845"/>
      <c r="C48" s="252" t="s">
        <v>20</v>
      </c>
      <c r="D48" s="17">
        <f t="shared" si="0"/>
        <v>0</v>
      </c>
      <c r="E48" s="23"/>
      <c r="F48" s="33">
        <f t="shared" ref="F48:L48" si="8">F49+F60+F61+F64+F69+F73+F76+F78+F79+F80+F81+F94+F95</f>
        <v>0</v>
      </c>
      <c r="G48" s="33">
        <f t="shared" si="8"/>
        <v>0</v>
      </c>
      <c r="H48" s="33">
        <f t="shared" si="8"/>
        <v>0</v>
      </c>
      <c r="I48" s="33">
        <f t="shared" si="8"/>
        <v>0</v>
      </c>
      <c r="J48" s="23">
        <f t="shared" si="8"/>
        <v>0</v>
      </c>
      <c r="K48" s="23">
        <f t="shared" si="8"/>
        <v>0</v>
      </c>
      <c r="L48" s="24">
        <f t="shared" si="8"/>
        <v>0</v>
      </c>
    </row>
    <row r="49" spans="1:12" s="49" customFormat="1" ht="14.25" customHeight="1" x14ac:dyDescent="0.25">
      <c r="A49" s="262" t="s">
        <v>21</v>
      </c>
      <c r="B49" s="254"/>
      <c r="C49" s="251" t="s">
        <v>22</v>
      </c>
      <c r="D49" s="17">
        <f t="shared" si="0"/>
        <v>0</v>
      </c>
      <c r="E49" s="50"/>
      <c r="F49" s="51">
        <f t="shared" ref="F49:L49" si="9">SUM(F50:F59)</f>
        <v>0</v>
      </c>
      <c r="G49" s="51">
        <f t="shared" si="9"/>
        <v>0</v>
      </c>
      <c r="H49" s="51">
        <f t="shared" si="9"/>
        <v>0</v>
      </c>
      <c r="I49" s="51">
        <f t="shared" si="9"/>
        <v>0</v>
      </c>
      <c r="J49" s="50">
        <f t="shared" si="9"/>
        <v>0</v>
      </c>
      <c r="K49" s="50">
        <f t="shared" si="9"/>
        <v>0</v>
      </c>
      <c r="L49" s="55">
        <f t="shared" si="9"/>
        <v>0</v>
      </c>
    </row>
    <row r="50" spans="1:12" s="49" customFormat="1" ht="15" customHeight="1" x14ac:dyDescent="0.2">
      <c r="A50" s="257"/>
      <c r="B50" s="258" t="s">
        <v>23</v>
      </c>
      <c r="C50" s="255" t="s">
        <v>24</v>
      </c>
      <c r="D50" s="17">
        <f t="shared" si="0"/>
        <v>0</v>
      </c>
      <c r="E50" s="50"/>
      <c r="F50" s="50"/>
      <c r="G50" s="50"/>
      <c r="H50" s="50"/>
      <c r="I50" s="52"/>
      <c r="J50" s="27"/>
      <c r="K50" s="44"/>
      <c r="L50" s="28"/>
    </row>
    <row r="51" spans="1:12" s="49" customFormat="1" ht="15" customHeight="1" x14ac:dyDescent="0.2">
      <c r="A51" s="257"/>
      <c r="B51" s="258" t="s">
        <v>25</v>
      </c>
      <c r="C51" s="255" t="s">
        <v>26</v>
      </c>
      <c r="D51" s="17">
        <f t="shared" si="0"/>
        <v>0</v>
      </c>
      <c r="E51" s="50"/>
      <c r="F51" s="50"/>
      <c r="G51" s="50"/>
      <c r="H51" s="50"/>
      <c r="I51" s="52"/>
      <c r="J51" s="27"/>
      <c r="K51" s="44"/>
      <c r="L51" s="28"/>
    </row>
    <row r="52" spans="1:12" s="49" customFormat="1" ht="15" customHeight="1" x14ac:dyDescent="0.2">
      <c r="A52" s="257"/>
      <c r="B52" s="258" t="s">
        <v>341</v>
      </c>
      <c r="C52" s="255" t="s">
        <v>342</v>
      </c>
      <c r="D52" s="17">
        <f t="shared" si="0"/>
        <v>0</v>
      </c>
      <c r="E52" s="50"/>
      <c r="F52" s="50"/>
      <c r="G52" s="50"/>
      <c r="H52" s="50"/>
      <c r="I52" s="52"/>
      <c r="J52" s="27"/>
      <c r="K52" s="44"/>
      <c r="L52" s="28"/>
    </row>
    <row r="53" spans="1:12" s="49" customFormat="1" ht="15" customHeight="1" x14ac:dyDescent="0.2">
      <c r="A53" s="257"/>
      <c r="B53" s="258" t="s">
        <v>343</v>
      </c>
      <c r="C53" s="255" t="s">
        <v>369</v>
      </c>
      <c r="D53" s="17">
        <f t="shared" si="0"/>
        <v>0</v>
      </c>
      <c r="E53" s="50"/>
      <c r="F53" s="50"/>
      <c r="G53" s="50"/>
      <c r="H53" s="50"/>
      <c r="I53" s="52"/>
      <c r="J53" s="27"/>
      <c r="K53" s="44"/>
      <c r="L53" s="28"/>
    </row>
    <row r="54" spans="1:12" s="49" customFormat="1" ht="15" customHeight="1" x14ac:dyDescent="0.2">
      <c r="A54" s="257"/>
      <c r="B54" s="258" t="s">
        <v>370</v>
      </c>
      <c r="C54" s="255" t="s">
        <v>371</v>
      </c>
      <c r="D54" s="17">
        <f t="shared" si="0"/>
        <v>0</v>
      </c>
      <c r="E54" s="50"/>
      <c r="F54" s="50"/>
      <c r="G54" s="50"/>
      <c r="H54" s="50"/>
      <c r="I54" s="52"/>
      <c r="J54" s="27"/>
      <c r="K54" s="44"/>
      <c r="L54" s="28"/>
    </row>
    <row r="55" spans="1:12" s="49" customFormat="1" ht="15" customHeight="1" x14ac:dyDescent="0.2">
      <c r="A55" s="257"/>
      <c r="B55" s="258" t="s">
        <v>372</v>
      </c>
      <c r="C55" s="255" t="s">
        <v>373</v>
      </c>
      <c r="D55" s="17">
        <f t="shared" si="0"/>
        <v>0</v>
      </c>
      <c r="E55" s="50"/>
      <c r="F55" s="50"/>
      <c r="G55" s="50"/>
      <c r="H55" s="50"/>
      <c r="I55" s="52"/>
      <c r="J55" s="27"/>
      <c r="K55" s="44"/>
      <c r="L55" s="28"/>
    </row>
    <row r="56" spans="1:12" s="49" customFormat="1" ht="15" customHeight="1" x14ac:dyDescent="0.2">
      <c r="A56" s="257"/>
      <c r="B56" s="258" t="s">
        <v>374</v>
      </c>
      <c r="C56" s="255" t="s">
        <v>375</v>
      </c>
      <c r="D56" s="17">
        <f t="shared" si="0"/>
        <v>0</v>
      </c>
      <c r="E56" s="50"/>
      <c r="F56" s="50"/>
      <c r="G56" s="50"/>
      <c r="H56" s="50"/>
      <c r="I56" s="52"/>
      <c r="J56" s="27"/>
      <c r="K56" s="44"/>
      <c r="L56" s="28"/>
    </row>
    <row r="57" spans="1:12" s="49" customFormat="1" ht="15" customHeight="1" x14ac:dyDescent="0.2">
      <c r="A57" s="257"/>
      <c r="B57" s="258" t="s">
        <v>376</v>
      </c>
      <c r="C57" s="255" t="s">
        <v>377</v>
      </c>
      <c r="D57" s="17">
        <f t="shared" si="0"/>
        <v>0</v>
      </c>
      <c r="E57" s="50"/>
      <c r="F57" s="50"/>
      <c r="G57" s="50"/>
      <c r="H57" s="50"/>
      <c r="I57" s="52"/>
      <c r="J57" s="27"/>
      <c r="K57" s="44"/>
      <c r="L57" s="28"/>
    </row>
    <row r="58" spans="1:12" s="49" customFormat="1" ht="15" customHeight="1" x14ac:dyDescent="0.2">
      <c r="A58" s="257"/>
      <c r="B58" s="263" t="s">
        <v>231</v>
      </c>
      <c r="C58" s="255" t="s">
        <v>378</v>
      </c>
      <c r="D58" s="17">
        <f t="shared" si="0"/>
        <v>0</v>
      </c>
      <c r="E58" s="50"/>
      <c r="F58" s="50"/>
      <c r="G58" s="50"/>
      <c r="H58" s="50"/>
      <c r="I58" s="52"/>
      <c r="J58" s="27"/>
      <c r="K58" s="44"/>
      <c r="L58" s="28"/>
    </row>
    <row r="59" spans="1:12" s="49" customFormat="1" ht="15" customHeight="1" x14ac:dyDescent="0.2">
      <c r="A59" s="257"/>
      <c r="B59" s="258" t="s">
        <v>379</v>
      </c>
      <c r="C59" s="255" t="s">
        <v>380</v>
      </c>
      <c r="D59" s="17">
        <f t="shared" si="0"/>
        <v>0</v>
      </c>
      <c r="E59" s="50"/>
      <c r="F59" s="50"/>
      <c r="G59" s="50"/>
      <c r="H59" s="50"/>
      <c r="I59" s="52"/>
      <c r="J59" s="27"/>
      <c r="K59" s="44"/>
      <c r="L59" s="28"/>
    </row>
    <row r="60" spans="1:12" s="49" customFormat="1" ht="15" customHeight="1" x14ac:dyDescent="0.25">
      <c r="A60" s="257" t="s">
        <v>381</v>
      </c>
      <c r="B60" s="254"/>
      <c r="C60" s="251" t="s">
        <v>382</v>
      </c>
      <c r="D60" s="17">
        <f t="shared" si="0"/>
        <v>0</v>
      </c>
      <c r="E60" s="50"/>
      <c r="F60" s="50"/>
      <c r="G60" s="50"/>
      <c r="H60" s="50"/>
      <c r="I60" s="52"/>
      <c r="J60" s="27"/>
      <c r="K60" s="44"/>
      <c r="L60" s="28"/>
    </row>
    <row r="61" spans="1:12" s="49" customFormat="1" ht="17.25" customHeight="1" x14ac:dyDescent="0.25">
      <c r="A61" s="257" t="s">
        <v>383</v>
      </c>
      <c r="B61" s="250"/>
      <c r="C61" s="251" t="s">
        <v>384</v>
      </c>
      <c r="D61" s="17">
        <f t="shared" si="0"/>
        <v>0</v>
      </c>
      <c r="E61" s="50"/>
      <c r="F61" s="51">
        <f t="shared" ref="F61:L61" si="10">F62</f>
        <v>0</v>
      </c>
      <c r="G61" s="51">
        <f t="shared" si="10"/>
        <v>0</v>
      </c>
      <c r="H61" s="51">
        <f t="shared" si="10"/>
        <v>0</v>
      </c>
      <c r="I61" s="51">
        <f t="shared" si="10"/>
        <v>0</v>
      </c>
      <c r="J61" s="50">
        <f t="shared" si="10"/>
        <v>0</v>
      </c>
      <c r="K61" s="50">
        <f t="shared" si="10"/>
        <v>0</v>
      </c>
      <c r="L61" s="55">
        <f t="shared" si="10"/>
        <v>0</v>
      </c>
    </row>
    <row r="62" spans="1:12" s="49" customFormat="1" ht="15" customHeight="1" x14ac:dyDescent="0.2">
      <c r="A62" s="257"/>
      <c r="B62" s="263" t="s">
        <v>385</v>
      </c>
      <c r="C62" s="255" t="s">
        <v>386</v>
      </c>
      <c r="D62" s="17">
        <f t="shared" si="0"/>
        <v>0</v>
      </c>
      <c r="E62" s="50"/>
      <c r="F62" s="50"/>
      <c r="G62" s="50"/>
      <c r="H62" s="50"/>
      <c r="I62" s="52"/>
      <c r="J62" s="27"/>
      <c r="K62" s="44"/>
      <c r="L62" s="28"/>
    </row>
    <row r="63" spans="1:12" s="49" customFormat="1" ht="15" customHeight="1" x14ac:dyDescent="0.2">
      <c r="A63" s="257"/>
      <c r="B63" s="263" t="s">
        <v>387</v>
      </c>
      <c r="C63" s="255" t="s">
        <v>388</v>
      </c>
      <c r="D63" s="17">
        <f t="shared" si="0"/>
        <v>0</v>
      </c>
      <c r="E63" s="50"/>
      <c r="F63" s="50"/>
      <c r="G63" s="50"/>
      <c r="H63" s="50"/>
      <c r="I63" s="52"/>
      <c r="J63" s="27"/>
      <c r="K63" s="44"/>
      <c r="L63" s="28"/>
    </row>
    <row r="64" spans="1:12" s="49" customFormat="1" ht="15" customHeight="1" x14ac:dyDescent="0.25">
      <c r="A64" s="257" t="s">
        <v>155</v>
      </c>
      <c r="B64" s="250"/>
      <c r="C64" s="251" t="s">
        <v>156</v>
      </c>
      <c r="D64" s="17">
        <f t="shared" si="0"/>
        <v>0</v>
      </c>
      <c r="E64" s="50"/>
      <c r="F64" s="51">
        <f t="shared" ref="F64:L64" si="11">SUM(F65:F68)</f>
        <v>0</v>
      </c>
      <c r="G64" s="51">
        <f t="shared" si="11"/>
        <v>0</v>
      </c>
      <c r="H64" s="51">
        <f t="shared" si="11"/>
        <v>0</v>
      </c>
      <c r="I64" s="51">
        <f t="shared" si="11"/>
        <v>0</v>
      </c>
      <c r="J64" s="50">
        <f t="shared" si="11"/>
        <v>0</v>
      </c>
      <c r="K64" s="50">
        <f t="shared" si="11"/>
        <v>0</v>
      </c>
      <c r="L64" s="55">
        <f t="shared" si="11"/>
        <v>0</v>
      </c>
    </row>
    <row r="65" spans="1:12" s="49" customFormat="1" ht="15.6" customHeight="1" x14ac:dyDescent="0.2">
      <c r="A65" s="257"/>
      <c r="B65" s="258" t="s">
        <v>157</v>
      </c>
      <c r="C65" s="255" t="s">
        <v>158</v>
      </c>
      <c r="D65" s="17">
        <f t="shared" si="0"/>
        <v>0</v>
      </c>
      <c r="E65" s="50"/>
      <c r="F65" s="50"/>
      <c r="G65" s="50"/>
      <c r="H65" s="50"/>
      <c r="I65" s="52"/>
      <c r="J65" s="27"/>
      <c r="K65" s="44"/>
      <c r="L65" s="28"/>
    </row>
    <row r="66" spans="1:12" s="49" customFormat="1" ht="15.6" customHeight="1" x14ac:dyDescent="0.2">
      <c r="A66" s="257"/>
      <c r="B66" s="258" t="s">
        <v>72</v>
      </c>
      <c r="C66" s="255" t="s">
        <v>73</v>
      </c>
      <c r="D66" s="17">
        <f t="shared" si="0"/>
        <v>0</v>
      </c>
      <c r="E66" s="50"/>
      <c r="F66" s="50"/>
      <c r="G66" s="50"/>
      <c r="H66" s="50"/>
      <c r="I66" s="52"/>
      <c r="J66" s="27"/>
      <c r="K66" s="44"/>
      <c r="L66" s="28"/>
    </row>
    <row r="67" spans="1:12" s="49" customFormat="1" ht="15.6" customHeight="1" x14ac:dyDescent="0.2">
      <c r="A67" s="257"/>
      <c r="B67" s="258" t="s">
        <v>74</v>
      </c>
      <c r="C67" s="255" t="s">
        <v>75</v>
      </c>
      <c r="D67" s="17">
        <f t="shared" si="0"/>
        <v>0</v>
      </c>
      <c r="E67" s="50"/>
      <c r="F67" s="50"/>
      <c r="G67" s="50"/>
      <c r="H67" s="50"/>
      <c r="I67" s="52"/>
      <c r="J67" s="27"/>
      <c r="K67" s="44"/>
      <c r="L67" s="28"/>
    </row>
    <row r="68" spans="1:12" s="49" customFormat="1" ht="15.6" customHeight="1" x14ac:dyDescent="0.2">
      <c r="A68" s="257"/>
      <c r="B68" s="258" t="s">
        <v>76</v>
      </c>
      <c r="C68" s="255" t="s">
        <v>77</v>
      </c>
      <c r="D68" s="17">
        <f t="shared" si="0"/>
        <v>0</v>
      </c>
      <c r="E68" s="50"/>
      <c r="F68" s="50"/>
      <c r="G68" s="50"/>
      <c r="H68" s="50"/>
      <c r="I68" s="52"/>
      <c r="J68" s="27"/>
      <c r="K68" s="44"/>
      <c r="L68" s="28"/>
    </row>
    <row r="69" spans="1:12" s="49" customFormat="1" ht="29.25" customHeight="1" x14ac:dyDescent="0.25">
      <c r="A69" s="776" t="s">
        <v>457</v>
      </c>
      <c r="B69" s="777"/>
      <c r="C69" s="251" t="s">
        <v>458</v>
      </c>
      <c r="D69" s="17">
        <f t="shared" si="0"/>
        <v>0</v>
      </c>
      <c r="E69" s="50"/>
      <c r="F69" s="51">
        <f t="shared" ref="F69:L69" si="12">SUM(F70:F72)</f>
        <v>0</v>
      </c>
      <c r="G69" s="51">
        <f t="shared" si="12"/>
        <v>0</v>
      </c>
      <c r="H69" s="51">
        <f t="shared" si="12"/>
        <v>0</v>
      </c>
      <c r="I69" s="51">
        <f t="shared" si="12"/>
        <v>0</v>
      </c>
      <c r="J69" s="50">
        <f t="shared" si="12"/>
        <v>0</v>
      </c>
      <c r="K69" s="50">
        <f t="shared" si="12"/>
        <v>0</v>
      </c>
      <c r="L69" s="55">
        <f t="shared" si="12"/>
        <v>0</v>
      </c>
    </row>
    <row r="70" spans="1:12" s="49" customFormat="1" ht="15" customHeight="1" x14ac:dyDescent="0.2">
      <c r="A70" s="257"/>
      <c r="B70" s="258" t="s">
        <v>459</v>
      </c>
      <c r="C70" s="255" t="s">
        <v>460</v>
      </c>
      <c r="D70" s="17">
        <f t="shared" si="0"/>
        <v>0</v>
      </c>
      <c r="E70" s="50"/>
      <c r="F70" s="50"/>
      <c r="G70" s="50"/>
      <c r="H70" s="50"/>
      <c r="I70" s="52"/>
      <c r="J70" s="27"/>
      <c r="K70" s="44"/>
      <c r="L70" s="28"/>
    </row>
    <row r="71" spans="1:12" s="49" customFormat="1" ht="15" customHeight="1" x14ac:dyDescent="0.2">
      <c r="A71" s="257"/>
      <c r="B71" s="258" t="s">
        <v>461</v>
      </c>
      <c r="C71" s="255" t="s">
        <v>462</v>
      </c>
      <c r="D71" s="17">
        <f t="shared" si="0"/>
        <v>0</v>
      </c>
      <c r="E71" s="50"/>
      <c r="F71" s="50"/>
      <c r="G71" s="50"/>
      <c r="H71" s="50"/>
      <c r="I71" s="52"/>
      <c r="J71" s="27"/>
      <c r="K71" s="44"/>
      <c r="L71" s="28"/>
    </row>
    <row r="72" spans="1:12" s="49" customFormat="1" ht="15" customHeight="1" x14ac:dyDescent="0.2">
      <c r="A72" s="257"/>
      <c r="B72" s="258" t="s">
        <v>469</v>
      </c>
      <c r="C72" s="255" t="s">
        <v>470</v>
      </c>
      <c r="D72" s="17">
        <f t="shared" si="0"/>
        <v>0</v>
      </c>
      <c r="E72" s="50"/>
      <c r="F72" s="50"/>
      <c r="G72" s="50"/>
      <c r="H72" s="50"/>
      <c r="I72" s="52"/>
      <c r="J72" s="27"/>
      <c r="K72" s="44"/>
      <c r="L72" s="28"/>
    </row>
    <row r="73" spans="1:12" s="49" customFormat="1" ht="17.25" customHeight="1" x14ac:dyDescent="0.25">
      <c r="A73" s="264" t="s">
        <v>79</v>
      </c>
      <c r="B73" s="250"/>
      <c r="C73" s="251" t="s">
        <v>80</v>
      </c>
      <c r="D73" s="17">
        <f t="shared" si="0"/>
        <v>0</v>
      </c>
      <c r="E73" s="50"/>
      <c r="F73" s="51">
        <f t="shared" ref="F73:L73" si="13">F74+F75</f>
        <v>0</v>
      </c>
      <c r="G73" s="51">
        <f t="shared" si="13"/>
        <v>0</v>
      </c>
      <c r="H73" s="51">
        <f t="shared" si="13"/>
        <v>0</v>
      </c>
      <c r="I73" s="51">
        <f t="shared" si="13"/>
        <v>0</v>
      </c>
      <c r="J73" s="50">
        <f t="shared" si="13"/>
        <v>0</v>
      </c>
      <c r="K73" s="50">
        <f t="shared" si="13"/>
        <v>0</v>
      </c>
      <c r="L73" s="55">
        <f t="shared" si="13"/>
        <v>0</v>
      </c>
    </row>
    <row r="74" spans="1:12" s="49" customFormat="1" ht="17.25" customHeight="1" x14ac:dyDescent="0.2">
      <c r="A74" s="257"/>
      <c r="B74" s="258" t="s">
        <v>81</v>
      </c>
      <c r="C74" s="255" t="s">
        <v>82</v>
      </c>
      <c r="D74" s="17">
        <f t="shared" si="0"/>
        <v>0</v>
      </c>
      <c r="E74" s="50"/>
      <c r="F74" s="50"/>
      <c r="G74" s="50"/>
      <c r="H74" s="50"/>
      <c r="I74" s="52"/>
      <c r="J74" s="27"/>
      <c r="K74" s="44"/>
      <c r="L74" s="28"/>
    </row>
    <row r="75" spans="1:12" s="49" customFormat="1" ht="17.25" customHeight="1" x14ac:dyDescent="0.2">
      <c r="A75" s="257"/>
      <c r="B75" s="258" t="s">
        <v>83</v>
      </c>
      <c r="C75" s="255" t="s">
        <v>84</v>
      </c>
      <c r="D75" s="17">
        <f t="shared" si="0"/>
        <v>0</v>
      </c>
      <c r="E75" s="50"/>
      <c r="F75" s="50"/>
      <c r="G75" s="50"/>
      <c r="H75" s="50"/>
      <c r="I75" s="52"/>
      <c r="J75" s="27"/>
      <c r="K75" s="44"/>
      <c r="L75" s="28"/>
    </row>
    <row r="76" spans="1:12" s="49" customFormat="1" ht="15.6" customHeight="1" x14ac:dyDescent="0.25">
      <c r="A76" s="842" t="s">
        <v>85</v>
      </c>
      <c r="B76" s="843"/>
      <c r="C76" s="251" t="s">
        <v>128</v>
      </c>
      <c r="D76" s="17">
        <f t="shared" si="0"/>
        <v>0</v>
      </c>
      <c r="E76" s="50"/>
      <c r="F76" s="50"/>
      <c r="G76" s="50"/>
      <c r="H76" s="50"/>
      <c r="I76" s="52"/>
      <c r="J76" s="27"/>
      <c r="K76" s="44"/>
      <c r="L76" s="28"/>
    </row>
    <row r="77" spans="1:12" s="49" customFormat="1" ht="15.6" customHeight="1" x14ac:dyDescent="0.25">
      <c r="A77" s="842" t="s">
        <v>129</v>
      </c>
      <c r="B77" s="843"/>
      <c r="C77" s="251" t="s">
        <v>86</v>
      </c>
      <c r="D77" s="17">
        <f t="shared" si="0"/>
        <v>0</v>
      </c>
      <c r="E77" s="50"/>
      <c r="F77" s="50"/>
      <c r="G77" s="50"/>
      <c r="H77" s="50"/>
      <c r="I77" s="52"/>
      <c r="J77" s="27"/>
      <c r="K77" s="44"/>
      <c r="L77" s="28"/>
    </row>
    <row r="78" spans="1:12" s="49" customFormat="1" ht="15.6" customHeight="1" x14ac:dyDescent="0.25">
      <c r="A78" s="257" t="s">
        <v>102</v>
      </c>
      <c r="B78" s="250"/>
      <c r="C78" s="251" t="s">
        <v>103</v>
      </c>
      <c r="D78" s="17">
        <f t="shared" ref="D78:D141" si="14">F78+G78+H78+I78</f>
        <v>0</v>
      </c>
      <c r="E78" s="50"/>
      <c r="F78" s="50"/>
      <c r="G78" s="50"/>
      <c r="H78" s="50"/>
      <c r="I78" s="52"/>
      <c r="J78" s="27"/>
      <c r="K78" s="44"/>
      <c r="L78" s="28"/>
    </row>
    <row r="79" spans="1:12" s="49" customFormat="1" ht="15.6" customHeight="1" x14ac:dyDescent="0.25">
      <c r="A79" s="257" t="s">
        <v>104</v>
      </c>
      <c r="B79" s="250"/>
      <c r="C79" s="251" t="s">
        <v>105</v>
      </c>
      <c r="D79" s="17">
        <f t="shared" si="14"/>
        <v>0</v>
      </c>
      <c r="E79" s="50"/>
      <c r="F79" s="50"/>
      <c r="G79" s="50"/>
      <c r="H79" s="50"/>
      <c r="I79" s="52"/>
      <c r="J79" s="27"/>
      <c r="K79" s="44"/>
      <c r="L79" s="28"/>
    </row>
    <row r="80" spans="1:12" s="49" customFormat="1" ht="15.6" customHeight="1" x14ac:dyDescent="0.25">
      <c r="A80" s="257" t="s">
        <v>106</v>
      </c>
      <c r="B80" s="250"/>
      <c r="C80" s="251" t="s">
        <v>107</v>
      </c>
      <c r="D80" s="17">
        <f t="shared" si="14"/>
        <v>0</v>
      </c>
      <c r="E80" s="50"/>
      <c r="F80" s="50"/>
      <c r="G80" s="50"/>
      <c r="H80" s="50"/>
      <c r="I80" s="52"/>
      <c r="J80" s="27"/>
      <c r="K80" s="44"/>
      <c r="L80" s="28"/>
    </row>
    <row r="81" spans="1:12" s="49" customFormat="1" ht="15.6" customHeight="1" x14ac:dyDescent="0.25">
      <c r="A81" s="257" t="s">
        <v>298</v>
      </c>
      <c r="B81" s="250"/>
      <c r="C81" s="251" t="s">
        <v>299</v>
      </c>
      <c r="D81" s="17">
        <f t="shared" si="14"/>
        <v>0</v>
      </c>
      <c r="E81" s="50"/>
      <c r="F81" s="50"/>
      <c r="G81" s="50"/>
      <c r="H81" s="50"/>
      <c r="I81" s="52"/>
      <c r="J81" s="27"/>
      <c r="K81" s="44"/>
      <c r="L81" s="28"/>
    </row>
    <row r="82" spans="1:12" s="49" customFormat="1" ht="27.75" customHeight="1" x14ac:dyDescent="0.25">
      <c r="A82" s="840" t="s">
        <v>302</v>
      </c>
      <c r="B82" s="841"/>
      <c r="C82" s="251" t="s">
        <v>303</v>
      </c>
      <c r="D82" s="17">
        <f t="shared" si="14"/>
        <v>0</v>
      </c>
      <c r="E82" s="50"/>
      <c r="F82" s="50"/>
      <c r="G82" s="50"/>
      <c r="H82" s="50"/>
      <c r="I82" s="52"/>
      <c r="J82" s="27"/>
      <c r="K82" s="44"/>
      <c r="L82" s="28"/>
    </row>
    <row r="83" spans="1:12" s="49" customFormat="1" ht="15.6" customHeight="1" x14ac:dyDescent="0.25">
      <c r="A83" s="257" t="s">
        <v>304</v>
      </c>
      <c r="B83" s="250"/>
      <c r="C83" s="251" t="s">
        <v>305</v>
      </c>
      <c r="D83" s="17">
        <f t="shared" si="14"/>
        <v>0</v>
      </c>
      <c r="E83" s="50"/>
      <c r="F83" s="50"/>
      <c r="G83" s="50"/>
      <c r="H83" s="50"/>
      <c r="I83" s="52"/>
      <c r="J83" s="27"/>
      <c r="K83" s="44"/>
      <c r="L83" s="28"/>
    </row>
    <row r="84" spans="1:12" s="49" customFormat="1" ht="15.6" customHeight="1" x14ac:dyDescent="0.25">
      <c r="A84" s="257" t="s">
        <v>306</v>
      </c>
      <c r="B84" s="250"/>
      <c r="C84" s="251" t="s">
        <v>307</v>
      </c>
      <c r="D84" s="17">
        <f t="shared" si="14"/>
        <v>0</v>
      </c>
      <c r="E84" s="50"/>
      <c r="F84" s="50"/>
      <c r="G84" s="50"/>
      <c r="H84" s="50"/>
      <c r="I84" s="52"/>
      <c r="J84" s="27"/>
      <c r="K84" s="44"/>
      <c r="L84" s="28"/>
    </row>
    <row r="85" spans="1:12" s="49" customFormat="1" ht="41.25" customHeight="1" x14ac:dyDescent="0.25">
      <c r="A85" s="768" t="s">
        <v>286</v>
      </c>
      <c r="B85" s="769"/>
      <c r="C85" s="251" t="s">
        <v>287</v>
      </c>
      <c r="D85" s="17">
        <f t="shared" si="14"/>
        <v>0</v>
      </c>
      <c r="E85" s="50"/>
      <c r="F85" s="50"/>
      <c r="G85" s="50"/>
      <c r="H85" s="50"/>
      <c r="I85" s="52"/>
      <c r="J85" s="27"/>
      <c r="K85" s="44"/>
      <c r="L85" s="28"/>
    </row>
    <row r="86" spans="1:12" s="49" customFormat="1" ht="24.75" customHeight="1" x14ac:dyDescent="0.25">
      <c r="A86" s="840" t="s">
        <v>395</v>
      </c>
      <c r="B86" s="841"/>
      <c r="C86" s="251" t="s">
        <v>396</v>
      </c>
      <c r="D86" s="17">
        <f t="shared" si="14"/>
        <v>0</v>
      </c>
      <c r="E86" s="50"/>
      <c r="F86" s="50"/>
      <c r="G86" s="50"/>
      <c r="H86" s="50"/>
      <c r="I86" s="52"/>
      <c r="J86" s="27"/>
      <c r="K86" s="44"/>
      <c r="L86" s="28"/>
    </row>
    <row r="87" spans="1:12" s="49" customFormat="1" ht="15" customHeight="1" x14ac:dyDescent="0.25">
      <c r="A87" s="257" t="s">
        <v>397</v>
      </c>
      <c r="B87" s="250"/>
      <c r="C87" s="251" t="s">
        <v>398</v>
      </c>
      <c r="D87" s="17">
        <f t="shared" si="14"/>
        <v>0</v>
      </c>
      <c r="E87" s="50"/>
      <c r="F87" s="50"/>
      <c r="G87" s="50"/>
      <c r="H87" s="50"/>
      <c r="I87" s="52"/>
      <c r="J87" s="27"/>
      <c r="K87" s="44"/>
      <c r="L87" s="28"/>
    </row>
    <row r="88" spans="1:12" s="49" customFormat="1" ht="15" customHeight="1" x14ac:dyDescent="0.25">
      <c r="A88" s="257" t="s">
        <v>399</v>
      </c>
      <c r="B88" s="250"/>
      <c r="C88" s="251" t="s">
        <v>400</v>
      </c>
      <c r="D88" s="17">
        <f t="shared" si="14"/>
        <v>0</v>
      </c>
      <c r="E88" s="50"/>
      <c r="F88" s="50"/>
      <c r="G88" s="50"/>
      <c r="H88" s="50"/>
      <c r="I88" s="52"/>
      <c r="J88" s="27"/>
      <c r="K88" s="44"/>
      <c r="L88" s="28"/>
    </row>
    <row r="89" spans="1:12" s="49" customFormat="1" ht="15" customHeight="1" x14ac:dyDescent="0.25">
      <c r="A89" s="257" t="s">
        <v>401</v>
      </c>
      <c r="B89" s="250"/>
      <c r="C89" s="251" t="s">
        <v>402</v>
      </c>
      <c r="D89" s="17">
        <f t="shared" si="14"/>
        <v>0</v>
      </c>
      <c r="E89" s="50"/>
      <c r="F89" s="50"/>
      <c r="G89" s="50"/>
      <c r="H89" s="50"/>
      <c r="I89" s="52"/>
      <c r="J89" s="27"/>
      <c r="K89" s="44"/>
      <c r="L89" s="28"/>
    </row>
    <row r="90" spans="1:12" s="49" customFormat="1" ht="26.25" customHeight="1" x14ac:dyDescent="0.25">
      <c r="A90" s="840" t="s">
        <v>279</v>
      </c>
      <c r="B90" s="841"/>
      <c r="C90" s="251" t="s">
        <v>403</v>
      </c>
      <c r="D90" s="17">
        <f t="shared" si="14"/>
        <v>0</v>
      </c>
      <c r="E90" s="50"/>
      <c r="F90" s="50"/>
      <c r="G90" s="50"/>
      <c r="H90" s="50"/>
      <c r="I90" s="52"/>
      <c r="J90" s="27"/>
      <c r="K90" s="44"/>
      <c r="L90" s="28"/>
    </row>
    <row r="91" spans="1:12" s="49" customFormat="1" ht="15" customHeight="1" x14ac:dyDescent="0.2">
      <c r="A91" s="257"/>
      <c r="B91" s="258" t="s">
        <v>404</v>
      </c>
      <c r="C91" s="255" t="s">
        <v>405</v>
      </c>
      <c r="D91" s="17">
        <f t="shared" si="14"/>
        <v>0</v>
      </c>
      <c r="E91" s="50"/>
      <c r="F91" s="50"/>
      <c r="G91" s="50"/>
      <c r="H91" s="50"/>
      <c r="I91" s="52"/>
      <c r="J91" s="27"/>
      <c r="K91" s="44"/>
      <c r="L91" s="28"/>
    </row>
    <row r="92" spans="1:12" s="49" customFormat="1" ht="15" customHeight="1" x14ac:dyDescent="0.2">
      <c r="A92" s="257"/>
      <c r="B92" s="258" t="s">
        <v>406</v>
      </c>
      <c r="C92" s="255" t="s">
        <v>407</v>
      </c>
      <c r="D92" s="17">
        <f t="shared" si="14"/>
        <v>0</v>
      </c>
      <c r="E92" s="50"/>
      <c r="F92" s="50"/>
      <c r="G92" s="50"/>
      <c r="H92" s="50"/>
      <c r="I92" s="52"/>
      <c r="J92" s="27"/>
      <c r="K92" s="44"/>
      <c r="L92" s="28"/>
    </row>
    <row r="93" spans="1:12" s="49" customFormat="1" ht="27" customHeight="1" x14ac:dyDescent="0.25">
      <c r="A93" s="768" t="s">
        <v>278</v>
      </c>
      <c r="B93" s="769"/>
      <c r="C93" s="251" t="s">
        <v>288</v>
      </c>
      <c r="D93" s="17">
        <f t="shared" si="14"/>
        <v>0</v>
      </c>
      <c r="E93" s="50"/>
      <c r="F93" s="50"/>
      <c r="G93" s="50"/>
      <c r="H93" s="50"/>
      <c r="I93" s="52"/>
      <c r="J93" s="27"/>
      <c r="K93" s="44"/>
      <c r="L93" s="28"/>
    </row>
    <row r="94" spans="1:12" s="49" customFormat="1" ht="15" customHeight="1" x14ac:dyDescent="0.25">
      <c r="A94" s="257" t="s">
        <v>289</v>
      </c>
      <c r="B94" s="265"/>
      <c r="C94" s="251" t="s">
        <v>290</v>
      </c>
      <c r="D94" s="17">
        <f t="shared" si="14"/>
        <v>0</v>
      </c>
      <c r="E94" s="50"/>
      <c r="F94" s="50"/>
      <c r="G94" s="50"/>
      <c r="H94" s="50"/>
      <c r="I94" s="52"/>
      <c r="J94" s="27"/>
      <c r="K94" s="44"/>
      <c r="L94" s="28"/>
    </row>
    <row r="95" spans="1:12" s="49" customFormat="1" ht="33.75" customHeight="1" x14ac:dyDescent="0.25">
      <c r="A95" s="840" t="s">
        <v>13</v>
      </c>
      <c r="B95" s="841"/>
      <c r="C95" s="251" t="s">
        <v>14</v>
      </c>
      <c r="D95" s="17">
        <f t="shared" si="14"/>
        <v>0</v>
      </c>
      <c r="E95" s="50"/>
      <c r="F95" s="51">
        <f t="shared" ref="F95:L95" si="15">SUM(F96:F103)</f>
        <v>0</v>
      </c>
      <c r="G95" s="51">
        <f t="shared" si="15"/>
        <v>0</v>
      </c>
      <c r="H95" s="51">
        <f t="shared" si="15"/>
        <v>0</v>
      </c>
      <c r="I95" s="51">
        <f t="shared" si="15"/>
        <v>0</v>
      </c>
      <c r="J95" s="50">
        <f t="shared" si="15"/>
        <v>0</v>
      </c>
      <c r="K95" s="50">
        <f t="shared" si="15"/>
        <v>0</v>
      </c>
      <c r="L95" s="55">
        <f t="shared" si="15"/>
        <v>0</v>
      </c>
    </row>
    <row r="96" spans="1:12" s="49" customFormat="1" ht="15" customHeight="1" x14ac:dyDescent="0.2">
      <c r="A96" s="257"/>
      <c r="B96" s="258" t="s">
        <v>15</v>
      </c>
      <c r="C96" s="255" t="s">
        <v>16</v>
      </c>
      <c r="D96" s="17">
        <f t="shared" si="14"/>
        <v>0</v>
      </c>
      <c r="E96" s="50"/>
      <c r="F96" s="50"/>
      <c r="G96" s="50"/>
      <c r="H96" s="50"/>
      <c r="I96" s="52"/>
      <c r="J96" s="27"/>
      <c r="K96" s="44"/>
      <c r="L96" s="28"/>
    </row>
    <row r="97" spans="1:12" s="49" customFormat="1" ht="15" customHeight="1" x14ac:dyDescent="0.2">
      <c r="A97" s="257"/>
      <c r="B97" s="258" t="s">
        <v>17</v>
      </c>
      <c r="C97" s="255" t="s">
        <v>18</v>
      </c>
      <c r="D97" s="17">
        <f t="shared" si="14"/>
        <v>0</v>
      </c>
      <c r="E97" s="50"/>
      <c r="F97" s="50"/>
      <c r="G97" s="50"/>
      <c r="H97" s="50"/>
      <c r="I97" s="52"/>
      <c r="J97" s="27"/>
      <c r="K97" s="44"/>
      <c r="L97" s="28"/>
    </row>
    <row r="98" spans="1:12" s="49" customFormat="1" ht="15" customHeight="1" x14ac:dyDescent="0.2">
      <c r="A98" s="257"/>
      <c r="B98" s="258" t="s">
        <v>19</v>
      </c>
      <c r="C98" s="255" t="s">
        <v>150</v>
      </c>
      <c r="D98" s="17">
        <f t="shared" si="14"/>
        <v>0</v>
      </c>
      <c r="E98" s="50"/>
      <c r="F98" s="50"/>
      <c r="G98" s="50"/>
      <c r="H98" s="50"/>
      <c r="I98" s="52"/>
      <c r="J98" s="27"/>
      <c r="K98" s="44"/>
      <c r="L98" s="28"/>
    </row>
    <row r="99" spans="1:12" s="49" customFormat="1" ht="15" customHeight="1" x14ac:dyDescent="0.2">
      <c r="A99" s="257"/>
      <c r="B99" s="258" t="s">
        <v>151</v>
      </c>
      <c r="C99" s="255" t="s">
        <v>152</v>
      </c>
      <c r="D99" s="17">
        <f t="shared" si="14"/>
        <v>0</v>
      </c>
      <c r="E99" s="50"/>
      <c r="F99" s="50"/>
      <c r="G99" s="50"/>
      <c r="H99" s="50"/>
      <c r="I99" s="52"/>
      <c r="J99" s="27"/>
      <c r="K99" s="44"/>
      <c r="L99" s="28"/>
    </row>
    <row r="100" spans="1:12" s="49" customFormat="1" ht="15" customHeight="1" x14ac:dyDescent="0.2">
      <c r="A100" s="257"/>
      <c r="B100" s="258" t="s">
        <v>153</v>
      </c>
      <c r="C100" s="255" t="s">
        <v>154</v>
      </c>
      <c r="D100" s="17">
        <f t="shared" si="14"/>
        <v>0</v>
      </c>
      <c r="E100" s="50"/>
      <c r="F100" s="50"/>
      <c r="G100" s="50"/>
      <c r="H100" s="50"/>
      <c r="I100" s="52"/>
      <c r="J100" s="27"/>
      <c r="K100" s="44"/>
      <c r="L100" s="28"/>
    </row>
    <row r="101" spans="1:12" s="49" customFormat="1" ht="15" customHeight="1" x14ac:dyDescent="0.2">
      <c r="A101" s="257"/>
      <c r="B101" s="258" t="s">
        <v>473</v>
      </c>
      <c r="C101" s="255" t="s">
        <v>474</v>
      </c>
      <c r="D101" s="17">
        <f t="shared" si="14"/>
        <v>0</v>
      </c>
      <c r="E101" s="50"/>
      <c r="F101" s="50"/>
      <c r="G101" s="50"/>
      <c r="H101" s="50"/>
      <c r="I101" s="52"/>
      <c r="J101" s="27"/>
      <c r="K101" s="44"/>
      <c r="L101" s="28"/>
    </row>
    <row r="102" spans="1:12" s="49" customFormat="1" ht="15" customHeight="1" x14ac:dyDescent="0.2">
      <c r="A102" s="257"/>
      <c r="B102" s="258" t="s">
        <v>475</v>
      </c>
      <c r="C102" s="255" t="s">
        <v>476</v>
      </c>
      <c r="D102" s="17">
        <f t="shared" si="14"/>
        <v>0</v>
      </c>
      <c r="E102" s="50"/>
      <c r="F102" s="50"/>
      <c r="G102" s="50"/>
      <c r="H102" s="50"/>
      <c r="I102" s="52"/>
      <c r="J102" s="27"/>
      <c r="K102" s="44"/>
      <c r="L102" s="28"/>
    </row>
    <row r="103" spans="1:12" s="49" customFormat="1" ht="15" customHeight="1" x14ac:dyDescent="0.2">
      <c r="A103" s="257"/>
      <c r="B103" s="258" t="s">
        <v>181</v>
      </c>
      <c r="C103" s="255" t="s">
        <v>182</v>
      </c>
      <c r="D103" s="17">
        <f t="shared" si="14"/>
        <v>0</v>
      </c>
      <c r="E103" s="50"/>
      <c r="F103" s="50"/>
      <c r="G103" s="50"/>
      <c r="H103" s="50"/>
      <c r="I103" s="52"/>
      <c r="J103" s="27"/>
      <c r="K103" s="44"/>
      <c r="L103" s="28"/>
    </row>
    <row r="104" spans="1:12" s="13" customFormat="1" ht="15" customHeight="1" x14ac:dyDescent="0.25">
      <c r="A104" s="266" t="s">
        <v>183</v>
      </c>
      <c r="B104" s="267"/>
      <c r="C104" s="252" t="s">
        <v>184</v>
      </c>
      <c r="D104" s="17">
        <f t="shared" si="14"/>
        <v>0</v>
      </c>
      <c r="E104" s="23"/>
      <c r="F104" s="23"/>
      <c r="G104" s="23"/>
      <c r="H104" s="23"/>
      <c r="I104" s="45"/>
      <c r="J104" s="23"/>
      <c r="K104" s="23"/>
      <c r="L104" s="24"/>
    </row>
    <row r="105" spans="1:12" s="49" customFormat="1" ht="17.25" customHeight="1" x14ac:dyDescent="0.25">
      <c r="A105" s="253" t="s">
        <v>185</v>
      </c>
      <c r="B105" s="250"/>
      <c r="C105" s="251" t="s">
        <v>260</v>
      </c>
      <c r="D105" s="17">
        <f t="shared" si="14"/>
        <v>0</v>
      </c>
      <c r="E105" s="50"/>
      <c r="F105" s="50"/>
      <c r="G105" s="50"/>
      <c r="H105" s="50"/>
      <c r="I105" s="52"/>
      <c r="J105" s="27"/>
      <c r="K105" s="44"/>
      <c r="L105" s="28"/>
    </row>
    <row r="106" spans="1:12" s="49" customFormat="1" ht="17.25" customHeight="1" x14ac:dyDescent="0.2">
      <c r="A106" s="257"/>
      <c r="B106" s="254" t="s">
        <v>261</v>
      </c>
      <c r="C106" s="255" t="s">
        <v>262</v>
      </c>
      <c r="D106" s="17">
        <f t="shared" si="14"/>
        <v>0</v>
      </c>
      <c r="E106" s="50"/>
      <c r="F106" s="50"/>
      <c r="G106" s="50"/>
      <c r="H106" s="50"/>
      <c r="I106" s="52"/>
      <c r="J106" s="27"/>
      <c r="K106" s="44"/>
      <c r="L106" s="28"/>
    </row>
    <row r="107" spans="1:12" s="49" customFormat="1" ht="17.25" customHeight="1" x14ac:dyDescent="0.2">
      <c r="A107" s="257"/>
      <c r="B107" s="254" t="s">
        <v>237</v>
      </c>
      <c r="C107" s="255" t="s">
        <v>108</v>
      </c>
      <c r="D107" s="17">
        <f t="shared" si="14"/>
        <v>0</v>
      </c>
      <c r="E107" s="50"/>
      <c r="F107" s="50"/>
      <c r="G107" s="50"/>
      <c r="H107" s="50"/>
      <c r="I107" s="52"/>
      <c r="J107" s="27"/>
      <c r="K107" s="44"/>
      <c r="L107" s="28"/>
    </row>
    <row r="108" spans="1:12" s="49" customFormat="1" ht="29.25" customHeight="1" x14ac:dyDescent="0.25">
      <c r="A108" s="854" t="s">
        <v>186</v>
      </c>
      <c r="B108" s="855"/>
      <c r="C108" s="251" t="s">
        <v>266</v>
      </c>
      <c r="D108" s="17">
        <f t="shared" si="14"/>
        <v>0</v>
      </c>
      <c r="E108" s="50"/>
      <c r="F108" s="50"/>
      <c r="G108" s="50"/>
      <c r="H108" s="50"/>
      <c r="I108" s="52"/>
      <c r="J108" s="27"/>
      <c r="K108" s="44"/>
      <c r="L108" s="28"/>
    </row>
    <row r="109" spans="1:12" s="49" customFormat="1" ht="17.25" customHeight="1" x14ac:dyDescent="0.2">
      <c r="A109" s="253"/>
      <c r="B109" s="254" t="s">
        <v>291</v>
      </c>
      <c r="C109" s="255" t="s">
        <v>337</v>
      </c>
      <c r="D109" s="17">
        <f t="shared" si="14"/>
        <v>0</v>
      </c>
      <c r="E109" s="50"/>
      <c r="F109" s="50"/>
      <c r="G109" s="50"/>
      <c r="H109" s="50"/>
      <c r="I109" s="52"/>
      <c r="J109" s="27"/>
      <c r="K109" s="44"/>
      <c r="L109" s="28"/>
    </row>
    <row r="110" spans="1:12" s="49" customFormat="1" ht="15" customHeight="1" x14ac:dyDescent="0.2">
      <c r="A110" s="257"/>
      <c r="B110" s="263" t="s">
        <v>292</v>
      </c>
      <c r="C110" s="255" t="s">
        <v>293</v>
      </c>
      <c r="D110" s="17">
        <f t="shared" si="14"/>
        <v>0</v>
      </c>
      <c r="E110" s="50"/>
      <c r="F110" s="50"/>
      <c r="G110" s="50"/>
      <c r="H110" s="50"/>
      <c r="I110" s="52"/>
      <c r="J110" s="27"/>
      <c r="K110" s="44"/>
      <c r="L110" s="28"/>
    </row>
    <row r="111" spans="1:12" s="49" customFormat="1" ht="16.5" customHeight="1" x14ac:dyDescent="0.2">
      <c r="A111" s="257"/>
      <c r="B111" s="268" t="s">
        <v>122</v>
      </c>
      <c r="C111" s="255" t="s">
        <v>294</v>
      </c>
      <c r="D111" s="17">
        <f t="shared" si="14"/>
        <v>0</v>
      </c>
      <c r="E111" s="50"/>
      <c r="F111" s="50"/>
      <c r="G111" s="50"/>
      <c r="H111" s="50"/>
      <c r="I111" s="52"/>
      <c r="J111" s="27"/>
      <c r="K111" s="44"/>
      <c r="L111" s="28"/>
    </row>
    <row r="112" spans="1:12" s="49" customFormat="1" ht="17.25" customHeight="1" x14ac:dyDescent="0.2">
      <c r="A112" s="257"/>
      <c r="B112" s="268" t="s">
        <v>295</v>
      </c>
      <c r="C112" s="255" t="s">
        <v>493</v>
      </c>
      <c r="D112" s="17">
        <f t="shared" si="14"/>
        <v>0</v>
      </c>
      <c r="E112" s="50"/>
      <c r="F112" s="50"/>
      <c r="G112" s="50"/>
      <c r="H112" s="50"/>
      <c r="I112" s="52"/>
      <c r="J112" s="27"/>
      <c r="K112" s="44"/>
      <c r="L112" s="28"/>
    </row>
    <row r="113" spans="1:12" s="49" customFormat="1" ht="17.25" customHeight="1" x14ac:dyDescent="0.25">
      <c r="A113" s="269" t="s">
        <v>429</v>
      </c>
      <c r="B113" s="270"/>
      <c r="C113" s="251" t="s">
        <v>296</v>
      </c>
      <c r="D113" s="17">
        <f t="shared" si="14"/>
        <v>0</v>
      </c>
      <c r="E113" s="50"/>
      <c r="F113" s="50"/>
      <c r="G113" s="50"/>
      <c r="H113" s="50"/>
      <c r="I113" s="52"/>
      <c r="J113" s="27"/>
      <c r="K113" s="44"/>
      <c r="L113" s="28"/>
    </row>
    <row r="114" spans="1:12" s="49" customFormat="1" ht="17.25" customHeight="1" x14ac:dyDescent="0.2">
      <c r="A114" s="269"/>
      <c r="B114" s="254" t="s">
        <v>251</v>
      </c>
      <c r="C114" s="255" t="s">
        <v>252</v>
      </c>
      <c r="D114" s="17">
        <f t="shared" si="14"/>
        <v>0</v>
      </c>
      <c r="E114" s="50"/>
      <c r="F114" s="50"/>
      <c r="G114" s="50"/>
      <c r="H114" s="50"/>
      <c r="I114" s="52"/>
      <c r="J114" s="27"/>
      <c r="K114" s="44"/>
      <c r="L114" s="28"/>
    </row>
    <row r="115" spans="1:12" s="49" customFormat="1" ht="17.25" customHeight="1" x14ac:dyDescent="0.2">
      <c r="A115" s="257"/>
      <c r="B115" s="254" t="s">
        <v>253</v>
      </c>
      <c r="C115" s="255" t="s">
        <v>254</v>
      </c>
      <c r="D115" s="17">
        <f t="shared" si="14"/>
        <v>0</v>
      </c>
      <c r="E115" s="50"/>
      <c r="F115" s="50"/>
      <c r="G115" s="50"/>
      <c r="H115" s="50"/>
      <c r="I115" s="52"/>
      <c r="J115" s="27"/>
      <c r="K115" s="44"/>
      <c r="L115" s="28"/>
    </row>
    <row r="116" spans="1:12" s="49" customFormat="1" ht="17.25" customHeight="1" x14ac:dyDescent="0.2">
      <c r="A116" s="257"/>
      <c r="B116" s="263" t="s">
        <v>365</v>
      </c>
      <c r="C116" s="255" t="s">
        <v>366</v>
      </c>
      <c r="D116" s="17">
        <f t="shared" si="14"/>
        <v>0</v>
      </c>
      <c r="E116" s="50"/>
      <c r="F116" s="50"/>
      <c r="G116" s="50"/>
      <c r="H116" s="50"/>
      <c r="I116" s="52"/>
      <c r="J116" s="27"/>
      <c r="K116" s="44"/>
      <c r="L116" s="28"/>
    </row>
    <row r="117" spans="1:12" s="49" customFormat="1" ht="17.25" customHeight="1" x14ac:dyDescent="0.2">
      <c r="A117" s="257"/>
      <c r="B117" s="263" t="s">
        <v>367</v>
      </c>
      <c r="C117" s="255" t="s">
        <v>368</v>
      </c>
      <c r="D117" s="17">
        <f t="shared" si="14"/>
        <v>0</v>
      </c>
      <c r="E117" s="50"/>
      <c r="F117" s="50"/>
      <c r="G117" s="50"/>
      <c r="H117" s="50"/>
      <c r="I117" s="52"/>
      <c r="J117" s="27"/>
      <c r="K117" s="44"/>
      <c r="L117" s="28"/>
    </row>
    <row r="118" spans="1:12" s="13" customFormat="1" ht="17.25" customHeight="1" x14ac:dyDescent="0.25">
      <c r="A118" s="266" t="s">
        <v>482</v>
      </c>
      <c r="B118" s="271"/>
      <c r="C118" s="252" t="s">
        <v>483</v>
      </c>
      <c r="D118" s="17">
        <f t="shared" si="14"/>
        <v>0</v>
      </c>
      <c r="E118" s="23"/>
      <c r="F118" s="23"/>
      <c r="G118" s="23"/>
      <c r="H118" s="23"/>
      <c r="I118" s="45"/>
      <c r="J118" s="23"/>
      <c r="K118" s="23"/>
      <c r="L118" s="24"/>
    </row>
    <row r="119" spans="1:12" s="49" customFormat="1" ht="16.899999999999999" customHeight="1" x14ac:dyDescent="0.25">
      <c r="A119" s="257"/>
      <c r="B119" s="272" t="s">
        <v>265</v>
      </c>
      <c r="C119" s="273" t="s">
        <v>200</v>
      </c>
      <c r="D119" s="17">
        <f t="shared" si="14"/>
        <v>0</v>
      </c>
      <c r="E119" s="50"/>
      <c r="F119" s="50"/>
      <c r="G119" s="50"/>
      <c r="H119" s="50"/>
      <c r="I119" s="52"/>
      <c r="J119" s="27"/>
      <c r="K119" s="44"/>
      <c r="L119" s="28"/>
    </row>
    <row r="120" spans="1:12" s="49" customFormat="1" ht="29.45" customHeight="1" x14ac:dyDescent="0.25">
      <c r="A120" s="257"/>
      <c r="B120" s="274" t="s">
        <v>234</v>
      </c>
      <c r="C120" s="273" t="s">
        <v>235</v>
      </c>
      <c r="D120" s="17">
        <f t="shared" si="14"/>
        <v>0</v>
      </c>
      <c r="E120" s="50"/>
      <c r="F120" s="50"/>
      <c r="G120" s="50"/>
      <c r="H120" s="50"/>
      <c r="I120" s="52"/>
      <c r="J120" s="27"/>
      <c r="K120" s="44"/>
      <c r="L120" s="28"/>
    </row>
    <row r="121" spans="1:12" s="49" customFormat="1" ht="17.25" customHeight="1" x14ac:dyDescent="0.25">
      <c r="A121" s="257"/>
      <c r="B121" s="275" t="s">
        <v>226</v>
      </c>
      <c r="C121" s="273" t="s">
        <v>227</v>
      </c>
      <c r="D121" s="17">
        <f t="shared" si="14"/>
        <v>0</v>
      </c>
      <c r="E121" s="50"/>
      <c r="F121" s="50"/>
      <c r="G121" s="50"/>
      <c r="H121" s="50"/>
      <c r="I121" s="52"/>
      <c r="J121" s="27"/>
      <c r="K121" s="44"/>
      <c r="L121" s="28"/>
    </row>
    <row r="122" spans="1:12" s="49" customFormat="1" ht="16.899999999999999" customHeight="1" x14ac:dyDescent="0.25">
      <c r="A122" s="276" t="s">
        <v>228</v>
      </c>
      <c r="B122" s="277"/>
      <c r="C122" s="278" t="s">
        <v>229</v>
      </c>
      <c r="D122" s="17">
        <f t="shared" si="14"/>
        <v>0</v>
      </c>
      <c r="E122" s="50"/>
      <c r="F122" s="50"/>
      <c r="G122" s="50"/>
      <c r="H122" s="50"/>
      <c r="I122" s="52"/>
      <c r="J122" s="50"/>
      <c r="K122" s="50"/>
      <c r="L122" s="55"/>
    </row>
    <row r="123" spans="1:12" s="49" customFormat="1" ht="16.899999999999999" customHeight="1" x14ac:dyDescent="0.25">
      <c r="A123" s="257" t="s">
        <v>205</v>
      </c>
      <c r="B123" s="258"/>
      <c r="C123" s="251" t="s">
        <v>206</v>
      </c>
      <c r="D123" s="17">
        <f t="shared" si="14"/>
        <v>0</v>
      </c>
      <c r="E123" s="50"/>
      <c r="F123" s="50"/>
      <c r="G123" s="50"/>
      <c r="H123" s="50"/>
      <c r="I123" s="52"/>
      <c r="J123" s="27"/>
      <c r="K123" s="44"/>
      <c r="L123" s="28"/>
    </row>
    <row r="124" spans="1:12" s="13" customFormat="1" ht="34.9" customHeight="1" x14ac:dyDescent="0.25">
      <c r="A124" s="862" t="s">
        <v>338</v>
      </c>
      <c r="B124" s="863"/>
      <c r="C124" s="252" t="s">
        <v>339</v>
      </c>
      <c r="D124" s="17">
        <f t="shared" si="14"/>
        <v>0</v>
      </c>
      <c r="E124" s="23"/>
      <c r="F124" s="23"/>
      <c r="G124" s="23"/>
      <c r="H124" s="23"/>
      <c r="I124" s="45"/>
      <c r="J124" s="23"/>
      <c r="K124" s="23"/>
      <c r="L124" s="24"/>
    </row>
    <row r="125" spans="1:12" s="49" customFormat="1" ht="41.45" customHeight="1" x14ac:dyDescent="0.25">
      <c r="A125" s="856" t="s">
        <v>5</v>
      </c>
      <c r="B125" s="857"/>
      <c r="C125" s="251" t="s">
        <v>340</v>
      </c>
      <c r="D125" s="17">
        <f t="shared" si="14"/>
        <v>0</v>
      </c>
      <c r="E125" s="50"/>
      <c r="F125" s="50"/>
      <c r="G125" s="50"/>
      <c r="H125" s="50"/>
      <c r="I125" s="52"/>
      <c r="J125" s="27"/>
      <c r="K125" s="44"/>
      <c r="L125" s="28"/>
    </row>
    <row r="126" spans="1:12" s="49" customFormat="1" ht="15.75" customHeight="1" x14ac:dyDescent="0.2">
      <c r="A126" s="257"/>
      <c r="B126" s="258" t="s">
        <v>263</v>
      </c>
      <c r="C126" s="255" t="s">
        <v>264</v>
      </c>
      <c r="D126" s="17">
        <f t="shared" si="14"/>
        <v>0</v>
      </c>
      <c r="E126" s="50"/>
      <c r="F126" s="50"/>
      <c r="G126" s="50"/>
      <c r="H126" s="50"/>
      <c r="I126" s="52"/>
      <c r="J126" s="27"/>
      <c r="K126" s="44"/>
      <c r="L126" s="28"/>
    </row>
    <row r="127" spans="1:12" s="49" customFormat="1" ht="18" customHeight="1" x14ac:dyDescent="0.2">
      <c r="A127" s="257"/>
      <c r="B127" s="268" t="s">
        <v>408</v>
      </c>
      <c r="C127" s="255" t="s">
        <v>409</v>
      </c>
      <c r="D127" s="17">
        <f t="shared" si="14"/>
        <v>0</v>
      </c>
      <c r="E127" s="50"/>
      <c r="F127" s="50"/>
      <c r="G127" s="50"/>
      <c r="H127" s="50"/>
      <c r="I127" s="52"/>
      <c r="J127" s="27"/>
      <c r="K127" s="44"/>
      <c r="L127" s="28"/>
    </row>
    <row r="128" spans="1:12" s="49" customFormat="1" ht="18" customHeight="1" x14ac:dyDescent="0.2">
      <c r="A128" s="257"/>
      <c r="B128" s="268" t="s">
        <v>285</v>
      </c>
      <c r="C128" s="255" t="s">
        <v>284</v>
      </c>
      <c r="D128" s="17">
        <f t="shared" si="14"/>
        <v>0</v>
      </c>
      <c r="E128" s="50"/>
      <c r="F128" s="50"/>
      <c r="G128" s="50"/>
      <c r="H128" s="50"/>
      <c r="I128" s="52"/>
      <c r="J128" s="27"/>
      <c r="K128" s="44"/>
      <c r="L128" s="28"/>
    </row>
    <row r="129" spans="1:12" s="49" customFormat="1" ht="27" customHeight="1" x14ac:dyDescent="0.2">
      <c r="A129" s="257"/>
      <c r="B129" s="263" t="s">
        <v>490</v>
      </c>
      <c r="C129" s="255" t="s">
        <v>491</v>
      </c>
      <c r="D129" s="17">
        <f t="shared" si="14"/>
        <v>0</v>
      </c>
      <c r="E129" s="50"/>
      <c r="F129" s="50"/>
      <c r="G129" s="50"/>
      <c r="H129" s="50"/>
      <c r="I129" s="52"/>
      <c r="J129" s="27"/>
      <c r="K129" s="44"/>
      <c r="L129" s="28"/>
    </row>
    <row r="130" spans="1:12" s="49" customFormat="1" ht="28.15" customHeight="1" x14ac:dyDescent="0.2">
      <c r="A130" s="257"/>
      <c r="B130" s="263" t="s">
        <v>448</v>
      </c>
      <c r="C130" s="255" t="s">
        <v>492</v>
      </c>
      <c r="D130" s="17">
        <f t="shared" si="14"/>
        <v>0</v>
      </c>
      <c r="E130" s="50"/>
      <c r="F130" s="50"/>
      <c r="G130" s="50"/>
      <c r="H130" s="50"/>
      <c r="I130" s="52"/>
      <c r="J130" s="27"/>
      <c r="K130" s="44"/>
      <c r="L130" s="28"/>
    </row>
    <row r="131" spans="1:12" s="49" customFormat="1" ht="27.6" customHeight="1" x14ac:dyDescent="0.2">
      <c r="A131" s="279"/>
      <c r="B131" s="263" t="s">
        <v>232</v>
      </c>
      <c r="C131" s="255" t="s">
        <v>233</v>
      </c>
      <c r="D131" s="17">
        <f t="shared" si="14"/>
        <v>0</v>
      </c>
      <c r="E131" s="50"/>
      <c r="F131" s="50"/>
      <c r="G131" s="50"/>
      <c r="H131" s="50"/>
      <c r="I131" s="52"/>
      <c r="J131" s="27"/>
      <c r="K131" s="44"/>
      <c r="L131" s="28"/>
    </row>
    <row r="132" spans="1:12" s="49" customFormat="1" ht="30.75" customHeight="1" x14ac:dyDescent="0.2">
      <c r="A132" s="279"/>
      <c r="B132" s="263" t="s">
        <v>311</v>
      </c>
      <c r="C132" s="255" t="s">
        <v>312</v>
      </c>
      <c r="D132" s="17">
        <f t="shared" si="14"/>
        <v>0</v>
      </c>
      <c r="E132" s="50"/>
      <c r="F132" s="50"/>
      <c r="G132" s="50"/>
      <c r="H132" s="50"/>
      <c r="I132" s="52"/>
      <c r="J132" s="27"/>
      <c r="K132" s="44"/>
      <c r="L132" s="28"/>
    </row>
    <row r="133" spans="1:12" s="49" customFormat="1" ht="27.6" customHeight="1" x14ac:dyDescent="0.2">
      <c r="A133" s="279"/>
      <c r="B133" s="263" t="s">
        <v>187</v>
      </c>
      <c r="C133" s="255" t="s">
        <v>188</v>
      </c>
      <c r="D133" s="17">
        <f t="shared" si="14"/>
        <v>0</v>
      </c>
      <c r="E133" s="50"/>
      <c r="F133" s="50"/>
      <c r="G133" s="50"/>
      <c r="H133" s="50"/>
      <c r="I133" s="52"/>
      <c r="J133" s="27"/>
      <c r="K133" s="44"/>
      <c r="L133" s="28"/>
    </row>
    <row r="134" spans="1:12" s="49" customFormat="1" ht="33" customHeight="1" x14ac:dyDescent="0.2">
      <c r="A134" s="279"/>
      <c r="B134" s="263" t="s">
        <v>481</v>
      </c>
      <c r="C134" s="255" t="s">
        <v>189</v>
      </c>
      <c r="D134" s="17">
        <f t="shared" si="14"/>
        <v>0</v>
      </c>
      <c r="E134" s="50"/>
      <c r="F134" s="50"/>
      <c r="G134" s="50"/>
      <c r="H134" s="50"/>
      <c r="I134" s="52"/>
      <c r="J134" s="27"/>
      <c r="K134" s="44"/>
      <c r="L134" s="28"/>
    </row>
    <row r="135" spans="1:12" s="49" customFormat="1" ht="27" customHeight="1" x14ac:dyDescent="0.2">
      <c r="A135" s="279"/>
      <c r="B135" s="263" t="s">
        <v>28</v>
      </c>
      <c r="C135" s="255" t="s">
        <v>29</v>
      </c>
      <c r="D135" s="17">
        <f t="shared" si="14"/>
        <v>0</v>
      </c>
      <c r="E135" s="50"/>
      <c r="F135" s="50"/>
      <c r="G135" s="50"/>
      <c r="H135" s="50"/>
      <c r="I135" s="52"/>
      <c r="J135" s="27"/>
      <c r="K135" s="44"/>
      <c r="L135" s="28"/>
    </row>
    <row r="136" spans="1:12" s="49" customFormat="1" ht="20.25" customHeight="1" x14ac:dyDescent="0.2">
      <c r="A136" s="279"/>
      <c r="B136" s="263" t="s">
        <v>30</v>
      </c>
      <c r="C136" s="255" t="s">
        <v>31</v>
      </c>
      <c r="D136" s="17">
        <f t="shared" si="14"/>
        <v>0</v>
      </c>
      <c r="E136" s="50"/>
      <c r="F136" s="50"/>
      <c r="G136" s="50"/>
      <c r="H136" s="50"/>
      <c r="I136" s="52"/>
      <c r="J136" s="27"/>
      <c r="K136" s="44"/>
      <c r="L136" s="28"/>
    </row>
    <row r="137" spans="1:12" s="49" customFormat="1" ht="28.15" customHeight="1" x14ac:dyDescent="0.2">
      <c r="A137" s="279"/>
      <c r="B137" s="263" t="s">
        <v>6</v>
      </c>
      <c r="C137" s="255" t="s">
        <v>7</v>
      </c>
      <c r="D137" s="17">
        <f t="shared" si="14"/>
        <v>0</v>
      </c>
      <c r="E137" s="50"/>
      <c r="F137" s="50"/>
      <c r="G137" s="50"/>
      <c r="H137" s="50"/>
      <c r="I137" s="52"/>
      <c r="J137" s="27"/>
      <c r="K137" s="44"/>
      <c r="L137" s="28"/>
    </row>
    <row r="138" spans="1:12" s="49" customFormat="1" ht="28.15" customHeight="1" x14ac:dyDescent="0.2">
      <c r="A138" s="279"/>
      <c r="B138" s="263" t="s">
        <v>8</v>
      </c>
      <c r="C138" s="255" t="s">
        <v>9</v>
      </c>
      <c r="D138" s="17">
        <f t="shared" si="14"/>
        <v>0</v>
      </c>
      <c r="E138" s="50"/>
      <c r="F138" s="50"/>
      <c r="G138" s="50"/>
      <c r="H138" s="50"/>
      <c r="I138" s="52"/>
      <c r="J138" s="27"/>
      <c r="K138" s="44"/>
      <c r="L138" s="28"/>
    </row>
    <row r="139" spans="1:12" s="13" customFormat="1" ht="17.25" customHeight="1" x14ac:dyDescent="0.25">
      <c r="A139" s="266" t="s">
        <v>57</v>
      </c>
      <c r="B139" s="267"/>
      <c r="C139" s="252" t="s">
        <v>32</v>
      </c>
      <c r="D139" s="17">
        <f t="shared" si="14"/>
        <v>0</v>
      </c>
      <c r="E139" s="23"/>
      <c r="F139" s="23"/>
      <c r="G139" s="23"/>
      <c r="H139" s="23"/>
      <c r="I139" s="45"/>
      <c r="J139" s="23"/>
      <c r="K139" s="23"/>
      <c r="L139" s="24"/>
    </row>
    <row r="140" spans="1:12" s="13" customFormat="1" ht="17.25" customHeight="1" x14ac:dyDescent="0.25">
      <c r="A140" s="856" t="s">
        <v>280</v>
      </c>
      <c r="B140" s="857"/>
      <c r="C140" s="251" t="s">
        <v>336</v>
      </c>
      <c r="D140" s="17">
        <f t="shared" si="14"/>
        <v>0</v>
      </c>
      <c r="E140" s="23"/>
      <c r="F140" s="23"/>
      <c r="G140" s="23"/>
      <c r="H140" s="23"/>
      <c r="I140" s="45"/>
      <c r="J140" s="27"/>
      <c r="K140" s="44"/>
      <c r="L140" s="28"/>
    </row>
    <row r="141" spans="1:12" s="13" customFormat="1" ht="17.25" customHeight="1" x14ac:dyDescent="0.2">
      <c r="A141" s="266"/>
      <c r="B141" s="258" t="s">
        <v>139</v>
      </c>
      <c r="C141" s="255" t="s">
        <v>140</v>
      </c>
      <c r="D141" s="17">
        <f t="shared" si="14"/>
        <v>0</v>
      </c>
      <c r="E141" s="23"/>
      <c r="F141" s="23"/>
      <c r="G141" s="23"/>
      <c r="H141" s="23"/>
      <c r="I141" s="45"/>
      <c r="J141" s="27"/>
      <c r="K141" s="44"/>
      <c r="L141" s="28"/>
    </row>
    <row r="142" spans="1:12" s="49" customFormat="1" ht="27" customHeight="1" x14ac:dyDescent="0.2">
      <c r="A142" s="280"/>
      <c r="B142" s="263" t="s">
        <v>332</v>
      </c>
      <c r="C142" s="255" t="s">
        <v>145</v>
      </c>
      <c r="D142" s="17">
        <f t="shared" ref="D142:D206" si="16">F142+G142+H142+I142</f>
        <v>0</v>
      </c>
      <c r="E142" s="50"/>
      <c r="F142" s="50"/>
      <c r="G142" s="50"/>
      <c r="H142" s="50"/>
      <c r="I142" s="52"/>
      <c r="J142" s="27"/>
      <c r="K142" s="44"/>
      <c r="L142" s="28"/>
    </row>
    <row r="143" spans="1:12" s="49" customFormat="1" ht="29.45" customHeight="1" x14ac:dyDescent="0.25">
      <c r="A143" s="856" t="s">
        <v>33</v>
      </c>
      <c r="B143" s="857"/>
      <c r="C143" s="251" t="s">
        <v>488</v>
      </c>
      <c r="D143" s="17">
        <f t="shared" si="16"/>
        <v>0</v>
      </c>
      <c r="E143" s="50"/>
      <c r="F143" s="50"/>
      <c r="G143" s="50"/>
      <c r="H143" s="50"/>
      <c r="I143" s="52"/>
      <c r="J143" s="27"/>
      <c r="K143" s="44"/>
      <c r="L143" s="28"/>
    </row>
    <row r="144" spans="1:12" s="49" customFormat="1" ht="16.899999999999999" customHeight="1" x14ac:dyDescent="0.2">
      <c r="A144" s="281"/>
      <c r="B144" s="258" t="s">
        <v>34</v>
      </c>
      <c r="C144" s="255" t="s">
        <v>35</v>
      </c>
      <c r="D144" s="17">
        <f t="shared" si="16"/>
        <v>0</v>
      </c>
      <c r="E144" s="50"/>
      <c r="F144" s="50"/>
      <c r="G144" s="50"/>
      <c r="H144" s="50"/>
      <c r="I144" s="52"/>
      <c r="J144" s="27"/>
      <c r="K144" s="44"/>
      <c r="L144" s="28"/>
    </row>
    <row r="145" spans="1:12" s="49" customFormat="1" ht="16.899999999999999" customHeight="1" x14ac:dyDescent="0.2">
      <c r="A145" s="281"/>
      <c r="B145" s="258" t="s">
        <v>36</v>
      </c>
      <c r="C145" s="255" t="s">
        <v>37</v>
      </c>
      <c r="D145" s="17">
        <f t="shared" si="16"/>
        <v>0</v>
      </c>
      <c r="E145" s="50"/>
      <c r="F145" s="50"/>
      <c r="G145" s="50"/>
      <c r="H145" s="50"/>
      <c r="I145" s="52"/>
      <c r="J145" s="27"/>
      <c r="K145" s="44"/>
      <c r="L145" s="28"/>
    </row>
    <row r="146" spans="1:12" s="49" customFormat="1" ht="16.899999999999999" customHeight="1" x14ac:dyDescent="0.25">
      <c r="A146" s="257" t="s">
        <v>38</v>
      </c>
      <c r="B146" s="254"/>
      <c r="C146" s="251" t="s">
        <v>39</v>
      </c>
      <c r="D146" s="17">
        <f t="shared" si="16"/>
        <v>0</v>
      </c>
      <c r="E146" s="50"/>
      <c r="F146" s="50"/>
      <c r="G146" s="50"/>
      <c r="H146" s="50"/>
      <c r="I146" s="52"/>
      <c r="J146" s="50"/>
      <c r="K146" s="50"/>
      <c r="L146" s="55"/>
    </row>
    <row r="147" spans="1:12" s="49" customFormat="1" ht="16.899999999999999" customHeight="1" x14ac:dyDescent="0.25">
      <c r="A147" s="282" t="s">
        <v>40</v>
      </c>
      <c r="B147" s="254"/>
      <c r="C147" s="251" t="s">
        <v>41</v>
      </c>
      <c r="D147" s="17">
        <f t="shared" si="16"/>
        <v>0</v>
      </c>
      <c r="E147" s="50"/>
      <c r="F147" s="50"/>
      <c r="G147" s="50"/>
      <c r="H147" s="50"/>
      <c r="I147" s="52"/>
      <c r="J147" s="27"/>
      <c r="K147" s="44"/>
      <c r="L147" s="28"/>
    </row>
    <row r="148" spans="1:12" s="49" customFormat="1" ht="16.899999999999999" customHeight="1" x14ac:dyDescent="0.2">
      <c r="A148" s="257"/>
      <c r="B148" s="283" t="s">
        <v>42</v>
      </c>
      <c r="C148" s="255" t="s">
        <v>43</v>
      </c>
      <c r="D148" s="17">
        <f t="shared" si="16"/>
        <v>0</v>
      </c>
      <c r="E148" s="50"/>
      <c r="F148" s="50"/>
      <c r="G148" s="50"/>
      <c r="H148" s="50"/>
      <c r="I148" s="52"/>
      <c r="J148" s="27"/>
      <c r="K148" s="44"/>
      <c r="L148" s="28"/>
    </row>
    <row r="149" spans="1:12" s="49" customFormat="1" ht="16.899999999999999" customHeight="1" x14ac:dyDescent="0.2">
      <c r="A149" s="257"/>
      <c r="B149" s="283" t="s">
        <v>44</v>
      </c>
      <c r="C149" s="255" t="s">
        <v>45</v>
      </c>
      <c r="D149" s="17">
        <f t="shared" si="16"/>
        <v>0</v>
      </c>
      <c r="E149" s="50"/>
      <c r="F149" s="50"/>
      <c r="G149" s="50"/>
      <c r="H149" s="50"/>
      <c r="I149" s="52"/>
      <c r="J149" s="27"/>
      <c r="K149" s="44"/>
      <c r="L149" s="28"/>
    </row>
    <row r="150" spans="1:12" s="49" customFormat="1" ht="16.899999999999999" customHeight="1" x14ac:dyDescent="0.2">
      <c r="A150" s="257"/>
      <c r="B150" s="283" t="s">
        <v>274</v>
      </c>
      <c r="C150" s="255" t="s">
        <v>275</v>
      </c>
      <c r="D150" s="17">
        <f t="shared" si="16"/>
        <v>0</v>
      </c>
      <c r="E150" s="50"/>
      <c r="F150" s="50"/>
      <c r="G150" s="50"/>
      <c r="H150" s="50"/>
      <c r="I150" s="52"/>
      <c r="J150" s="27"/>
      <c r="K150" s="44"/>
      <c r="L150" s="28"/>
    </row>
    <row r="151" spans="1:12" s="49" customFormat="1" ht="16.899999999999999" customHeight="1" x14ac:dyDescent="0.2">
      <c r="A151" s="257"/>
      <c r="B151" s="283" t="s">
        <v>276</v>
      </c>
      <c r="C151" s="255" t="s">
        <v>277</v>
      </c>
      <c r="D151" s="17">
        <f t="shared" si="16"/>
        <v>0</v>
      </c>
      <c r="E151" s="50"/>
      <c r="F151" s="50"/>
      <c r="G151" s="50"/>
      <c r="H151" s="50"/>
      <c r="I151" s="52"/>
      <c r="J151" s="27"/>
      <c r="K151" s="44"/>
      <c r="L151" s="28"/>
    </row>
    <row r="152" spans="1:12" s="133" customFormat="1" ht="32.25" customHeight="1" x14ac:dyDescent="0.2">
      <c r="A152" s="860" t="s">
        <v>543</v>
      </c>
      <c r="B152" s="861"/>
      <c r="C152" s="211" t="s">
        <v>468</v>
      </c>
      <c r="D152" s="17">
        <f t="shared" si="16"/>
        <v>0</v>
      </c>
      <c r="E152" s="74"/>
      <c r="F152" s="74">
        <f>SUM(F153:F165)</f>
        <v>0</v>
      </c>
      <c r="G152" s="74">
        <f t="shared" ref="G152:L152" si="17">SUM(G153:G165)</f>
        <v>0</v>
      </c>
      <c r="H152" s="74">
        <f t="shared" si="17"/>
        <v>0</v>
      </c>
      <c r="I152" s="74">
        <f t="shared" si="17"/>
        <v>0</v>
      </c>
      <c r="J152" s="74">
        <f t="shared" si="17"/>
        <v>0</v>
      </c>
      <c r="K152" s="74">
        <f t="shared" si="17"/>
        <v>0</v>
      </c>
      <c r="L152" s="132">
        <f t="shared" si="17"/>
        <v>0</v>
      </c>
    </row>
    <row r="153" spans="1:12" s="49" customFormat="1" ht="15.6" customHeight="1" x14ac:dyDescent="0.25">
      <c r="A153" s="257" t="s">
        <v>471</v>
      </c>
      <c r="B153" s="250"/>
      <c r="C153" s="251" t="s">
        <v>472</v>
      </c>
      <c r="D153" s="17">
        <f t="shared" si="16"/>
        <v>0</v>
      </c>
      <c r="E153" s="50"/>
      <c r="F153" s="50"/>
      <c r="G153" s="50"/>
      <c r="H153" s="50"/>
      <c r="I153" s="52"/>
      <c r="J153" s="27"/>
      <c r="K153" s="44"/>
      <c r="L153" s="28"/>
    </row>
    <row r="154" spans="1:12" s="49" customFormat="1" ht="15.6" customHeight="1" x14ac:dyDescent="0.25">
      <c r="A154" s="264" t="s">
        <v>64</v>
      </c>
      <c r="B154" s="250"/>
      <c r="C154" s="251" t="s">
        <v>71</v>
      </c>
      <c r="D154" s="17">
        <f t="shared" si="16"/>
        <v>0</v>
      </c>
      <c r="E154" s="50"/>
      <c r="F154" s="50"/>
      <c r="G154" s="50"/>
      <c r="H154" s="50"/>
      <c r="I154" s="52"/>
      <c r="J154" s="27"/>
      <c r="K154" s="44"/>
      <c r="L154" s="28"/>
    </row>
    <row r="155" spans="1:12" s="49" customFormat="1" ht="15.6" customHeight="1" x14ac:dyDescent="0.25">
      <c r="A155" s="264" t="s">
        <v>389</v>
      </c>
      <c r="B155" s="250"/>
      <c r="C155" s="251" t="s">
        <v>212</v>
      </c>
      <c r="D155" s="17">
        <f t="shared" si="16"/>
        <v>0</v>
      </c>
      <c r="E155" s="50"/>
      <c r="F155" s="50"/>
      <c r="G155" s="50"/>
      <c r="H155" s="50"/>
      <c r="I155" s="52"/>
      <c r="J155" s="27"/>
      <c r="K155" s="44"/>
      <c r="L155" s="28"/>
    </row>
    <row r="156" spans="1:12" s="49" customFormat="1" ht="15.6" customHeight="1" x14ac:dyDescent="0.25">
      <c r="A156" s="848" t="s">
        <v>65</v>
      </c>
      <c r="B156" s="849"/>
      <c r="C156" s="251" t="s">
        <v>66</v>
      </c>
      <c r="D156" s="17">
        <f t="shared" si="16"/>
        <v>0</v>
      </c>
      <c r="E156" s="50"/>
      <c r="F156" s="50"/>
      <c r="G156" s="50"/>
      <c r="H156" s="50"/>
      <c r="I156" s="52"/>
      <c r="J156" s="27"/>
      <c r="K156" s="44"/>
      <c r="L156" s="28"/>
    </row>
    <row r="157" spans="1:12" s="49" customFormat="1" ht="15.6" customHeight="1" x14ac:dyDescent="0.25">
      <c r="A157" s="848" t="s">
        <v>67</v>
      </c>
      <c r="B157" s="849"/>
      <c r="C157" s="251" t="s">
        <v>68</v>
      </c>
      <c r="D157" s="17">
        <f t="shared" si="16"/>
        <v>0</v>
      </c>
      <c r="E157" s="50"/>
      <c r="F157" s="50"/>
      <c r="G157" s="50"/>
      <c r="H157" s="50"/>
      <c r="I157" s="52"/>
      <c r="J157" s="27"/>
      <c r="K157" s="44"/>
      <c r="L157" s="28"/>
    </row>
    <row r="158" spans="1:12" s="49" customFormat="1" ht="15.6" customHeight="1" x14ac:dyDescent="0.25">
      <c r="A158" s="264" t="s">
        <v>223</v>
      </c>
      <c r="B158" s="250"/>
      <c r="C158" s="251" t="s">
        <v>224</v>
      </c>
      <c r="D158" s="17">
        <f t="shared" si="16"/>
        <v>0</v>
      </c>
      <c r="E158" s="50"/>
      <c r="F158" s="50"/>
      <c r="G158" s="50"/>
      <c r="H158" s="50"/>
      <c r="I158" s="52"/>
      <c r="J158" s="27"/>
      <c r="K158" s="44"/>
      <c r="L158" s="28"/>
    </row>
    <row r="159" spans="1:12" s="49" customFormat="1" ht="15.6" customHeight="1" x14ac:dyDescent="0.25">
      <c r="A159" s="264" t="s">
        <v>225</v>
      </c>
      <c r="B159" s="250"/>
      <c r="C159" s="251" t="s">
        <v>494</v>
      </c>
      <c r="D159" s="17">
        <f t="shared" si="16"/>
        <v>0</v>
      </c>
      <c r="E159" s="50"/>
      <c r="F159" s="50"/>
      <c r="G159" s="50"/>
      <c r="H159" s="50"/>
      <c r="I159" s="52"/>
      <c r="J159" s="27"/>
      <c r="K159" s="44"/>
      <c r="L159" s="28"/>
    </row>
    <row r="160" spans="1:12" s="49" customFormat="1" ht="32.25" customHeight="1" x14ac:dyDescent="0.25">
      <c r="A160" s="850" t="s">
        <v>78</v>
      </c>
      <c r="B160" s="851"/>
      <c r="C160" s="251" t="s">
        <v>236</v>
      </c>
      <c r="D160" s="17">
        <f t="shared" si="16"/>
        <v>0</v>
      </c>
      <c r="E160" s="50"/>
      <c r="F160" s="50"/>
      <c r="G160" s="50"/>
      <c r="H160" s="50"/>
      <c r="I160" s="52"/>
      <c r="J160" s="27"/>
      <c r="K160" s="44"/>
      <c r="L160" s="28"/>
    </row>
    <row r="161" spans="1:12" s="49" customFormat="1" ht="15.6" customHeight="1" x14ac:dyDescent="0.25">
      <c r="A161" s="264" t="s">
        <v>495</v>
      </c>
      <c r="B161" s="250"/>
      <c r="C161" s="251" t="s">
        <v>496</v>
      </c>
      <c r="D161" s="17">
        <f t="shared" si="16"/>
        <v>0</v>
      </c>
      <c r="E161" s="50"/>
      <c r="F161" s="50"/>
      <c r="G161" s="50"/>
      <c r="H161" s="50"/>
      <c r="I161" s="52"/>
      <c r="J161" s="27"/>
      <c r="K161" s="44"/>
      <c r="L161" s="28"/>
    </row>
    <row r="162" spans="1:12" s="49" customFormat="1" ht="15.6" customHeight="1" x14ac:dyDescent="0.25">
      <c r="A162" s="264" t="s">
        <v>497</v>
      </c>
      <c r="B162" s="277"/>
      <c r="C162" s="251" t="s">
        <v>498</v>
      </c>
      <c r="D162" s="17">
        <f t="shared" si="16"/>
        <v>0</v>
      </c>
      <c r="E162" s="50"/>
      <c r="F162" s="50"/>
      <c r="G162" s="50"/>
      <c r="H162" s="50"/>
      <c r="I162" s="52"/>
      <c r="J162" s="27"/>
      <c r="K162" s="44"/>
      <c r="L162" s="28"/>
    </row>
    <row r="163" spans="1:12" s="49" customFormat="1" ht="15.6" customHeight="1" x14ac:dyDescent="0.25">
      <c r="A163" s="264" t="s">
        <v>353</v>
      </c>
      <c r="B163" s="277"/>
      <c r="C163" s="251" t="s">
        <v>354</v>
      </c>
      <c r="D163" s="17">
        <f t="shared" si="16"/>
        <v>0</v>
      </c>
      <c r="E163" s="50"/>
      <c r="F163" s="50"/>
      <c r="G163" s="50"/>
      <c r="H163" s="50"/>
      <c r="I163" s="52"/>
      <c r="J163" s="27"/>
      <c r="K163" s="44"/>
      <c r="L163" s="28"/>
    </row>
    <row r="164" spans="1:12" s="49" customFormat="1" ht="18" customHeight="1" x14ac:dyDescent="0.25">
      <c r="A164" s="284" t="s">
        <v>47</v>
      </c>
      <c r="B164" s="268"/>
      <c r="C164" s="251" t="s">
        <v>48</v>
      </c>
      <c r="D164" s="17">
        <f t="shared" si="16"/>
        <v>0</v>
      </c>
      <c r="E164" s="50"/>
      <c r="F164" s="50"/>
      <c r="G164" s="50"/>
      <c r="H164" s="50"/>
      <c r="I164" s="52"/>
      <c r="J164" s="27"/>
      <c r="K164" s="44"/>
      <c r="L164" s="28"/>
    </row>
    <row r="165" spans="1:12" s="12" customFormat="1" ht="18" customHeight="1" x14ac:dyDescent="0.2">
      <c r="A165" s="217" t="s">
        <v>541</v>
      </c>
      <c r="B165" s="219"/>
      <c r="C165" s="220" t="s">
        <v>542</v>
      </c>
      <c r="D165" s="17">
        <f t="shared" si="16"/>
        <v>0</v>
      </c>
      <c r="E165" s="25"/>
      <c r="F165" s="25"/>
      <c r="G165" s="25"/>
      <c r="H165" s="25"/>
      <c r="I165" s="43"/>
      <c r="J165" s="27"/>
      <c r="K165" s="44"/>
      <c r="L165" s="28"/>
    </row>
    <row r="166" spans="1:12" s="49" customFormat="1" ht="15.6" customHeight="1" x14ac:dyDescent="0.25">
      <c r="A166" s="286" t="s">
        <v>355</v>
      </c>
      <c r="B166" s="287"/>
      <c r="C166" s="251" t="s">
        <v>356</v>
      </c>
      <c r="D166" s="17">
        <f t="shared" si="16"/>
        <v>0</v>
      </c>
      <c r="E166" s="50"/>
      <c r="F166" s="50"/>
      <c r="G166" s="50"/>
      <c r="H166" s="50"/>
      <c r="I166" s="52"/>
      <c r="J166" s="50"/>
      <c r="K166" s="50"/>
      <c r="L166" s="55"/>
    </row>
    <row r="167" spans="1:12" s="13" customFormat="1" ht="15.6" customHeight="1" x14ac:dyDescent="0.25">
      <c r="A167" s="266" t="s">
        <v>247</v>
      </c>
      <c r="B167" s="267"/>
      <c r="C167" s="252" t="s">
        <v>357</v>
      </c>
      <c r="D167" s="17">
        <f t="shared" si="16"/>
        <v>0</v>
      </c>
      <c r="E167" s="23"/>
      <c r="F167" s="23"/>
      <c r="G167" s="23"/>
      <c r="H167" s="23"/>
      <c r="I167" s="45"/>
      <c r="J167" s="23"/>
      <c r="K167" s="23"/>
      <c r="L167" s="24"/>
    </row>
    <row r="168" spans="1:12" s="49" customFormat="1" ht="29.45" customHeight="1" x14ac:dyDescent="0.25">
      <c r="A168" s="852" t="s">
        <v>308</v>
      </c>
      <c r="B168" s="853"/>
      <c r="C168" s="251" t="s">
        <v>309</v>
      </c>
      <c r="D168" s="17">
        <f t="shared" si="16"/>
        <v>0</v>
      </c>
      <c r="E168" s="50"/>
      <c r="F168" s="50"/>
      <c r="G168" s="50"/>
      <c r="H168" s="50"/>
      <c r="I168" s="52"/>
      <c r="J168" s="27"/>
      <c r="K168" s="44"/>
      <c r="L168" s="28"/>
    </row>
    <row r="169" spans="1:12" s="49" customFormat="1" ht="15.6" customHeight="1" x14ac:dyDescent="0.25">
      <c r="A169" s="264" t="s">
        <v>310</v>
      </c>
      <c r="B169" s="250"/>
      <c r="C169" s="251" t="s">
        <v>466</v>
      </c>
      <c r="D169" s="17">
        <f t="shared" si="16"/>
        <v>0</v>
      </c>
      <c r="E169" s="50"/>
      <c r="F169" s="50"/>
      <c r="G169" s="50"/>
      <c r="H169" s="50"/>
      <c r="I169" s="52"/>
      <c r="J169" s="27"/>
      <c r="K169" s="44"/>
      <c r="L169" s="28"/>
    </row>
    <row r="170" spans="1:12" s="13" customFormat="1" ht="15.6" customHeight="1" x14ac:dyDescent="0.25">
      <c r="A170" s="288" t="s">
        <v>248</v>
      </c>
      <c r="B170" s="267"/>
      <c r="C170" s="252" t="s">
        <v>467</v>
      </c>
      <c r="D170" s="17">
        <f t="shared" si="16"/>
        <v>0</v>
      </c>
      <c r="E170" s="23"/>
      <c r="F170" s="23"/>
      <c r="G170" s="23"/>
      <c r="H170" s="23"/>
      <c r="I170" s="45"/>
      <c r="J170" s="23"/>
      <c r="K170" s="23"/>
      <c r="L170" s="24"/>
    </row>
    <row r="171" spans="1:12" s="49" customFormat="1" ht="27.75" customHeight="1" x14ac:dyDescent="0.25">
      <c r="A171" s="854" t="s">
        <v>486</v>
      </c>
      <c r="B171" s="855"/>
      <c r="C171" s="251" t="s">
        <v>487</v>
      </c>
      <c r="D171" s="17">
        <f t="shared" si="16"/>
        <v>0</v>
      </c>
      <c r="E171" s="50"/>
      <c r="F171" s="50"/>
      <c r="G171" s="50"/>
      <c r="H171" s="50"/>
      <c r="I171" s="52"/>
      <c r="J171" s="27"/>
      <c r="K171" s="44"/>
      <c r="L171" s="28"/>
    </row>
    <row r="172" spans="1:12" s="49" customFormat="1" ht="15.6" customHeight="1" x14ac:dyDescent="0.2">
      <c r="A172" s="257"/>
      <c r="B172" s="263" t="s">
        <v>441</v>
      </c>
      <c r="C172" s="255" t="s">
        <v>442</v>
      </c>
      <c r="D172" s="17">
        <f t="shared" si="16"/>
        <v>0</v>
      </c>
      <c r="E172" s="50"/>
      <c r="F172" s="50"/>
      <c r="G172" s="50"/>
      <c r="H172" s="50"/>
      <c r="I172" s="52"/>
      <c r="J172" s="27"/>
      <c r="K172" s="44"/>
      <c r="L172" s="28"/>
    </row>
    <row r="173" spans="1:12" s="49" customFormat="1" ht="15.6" customHeight="1" x14ac:dyDescent="0.2">
      <c r="A173" s="257"/>
      <c r="B173" s="263" t="s">
        <v>443</v>
      </c>
      <c r="C173" s="255" t="s">
        <v>444</v>
      </c>
      <c r="D173" s="17">
        <f t="shared" si="16"/>
        <v>0</v>
      </c>
      <c r="E173" s="50"/>
      <c r="F173" s="50"/>
      <c r="G173" s="50"/>
      <c r="H173" s="50"/>
      <c r="I173" s="52"/>
      <c r="J173" s="27"/>
      <c r="K173" s="44"/>
      <c r="L173" s="28"/>
    </row>
    <row r="174" spans="1:12" s="49" customFormat="1" ht="15.6" customHeight="1" x14ac:dyDescent="0.2">
      <c r="A174" s="257"/>
      <c r="B174" s="263" t="s">
        <v>445</v>
      </c>
      <c r="C174" s="255" t="s">
        <v>446</v>
      </c>
      <c r="D174" s="17">
        <f t="shared" si="16"/>
        <v>0</v>
      </c>
      <c r="E174" s="50"/>
      <c r="F174" s="50"/>
      <c r="G174" s="50"/>
      <c r="H174" s="50"/>
      <c r="I174" s="52"/>
      <c r="J174" s="27"/>
      <c r="K174" s="44"/>
      <c r="L174" s="28"/>
    </row>
    <row r="175" spans="1:12" s="49" customFormat="1" ht="15.6" customHeight="1" x14ac:dyDescent="0.2">
      <c r="A175" s="257"/>
      <c r="B175" s="254" t="s">
        <v>447</v>
      </c>
      <c r="C175" s="255" t="s">
        <v>322</v>
      </c>
      <c r="D175" s="17">
        <f t="shared" si="16"/>
        <v>0</v>
      </c>
      <c r="E175" s="50"/>
      <c r="F175" s="50"/>
      <c r="G175" s="50"/>
      <c r="H175" s="50"/>
      <c r="I175" s="52"/>
      <c r="J175" s="27"/>
      <c r="K175" s="44"/>
      <c r="L175" s="28"/>
    </row>
    <row r="176" spans="1:12" s="49" customFormat="1" ht="15.6" customHeight="1" x14ac:dyDescent="0.25">
      <c r="A176" s="253" t="s">
        <v>323</v>
      </c>
      <c r="B176" s="250"/>
      <c r="C176" s="251" t="s">
        <v>484</v>
      </c>
      <c r="D176" s="17">
        <f t="shared" si="16"/>
        <v>0</v>
      </c>
      <c r="E176" s="50"/>
      <c r="F176" s="50"/>
      <c r="G176" s="50"/>
      <c r="H176" s="50"/>
      <c r="I176" s="52"/>
      <c r="J176" s="27"/>
      <c r="K176" s="44"/>
      <c r="L176" s="28"/>
    </row>
    <row r="177" spans="1:12" s="49" customFormat="1" ht="15.6" customHeight="1" x14ac:dyDescent="0.2">
      <c r="A177" s="257"/>
      <c r="B177" s="254" t="s">
        <v>324</v>
      </c>
      <c r="C177" s="255" t="s">
        <v>325</v>
      </c>
      <c r="D177" s="17">
        <f t="shared" si="16"/>
        <v>0</v>
      </c>
      <c r="E177" s="50"/>
      <c r="F177" s="50"/>
      <c r="G177" s="50"/>
      <c r="H177" s="50"/>
      <c r="I177" s="52"/>
      <c r="J177" s="27"/>
      <c r="K177" s="44"/>
      <c r="L177" s="28"/>
    </row>
    <row r="178" spans="1:12" s="49" customFormat="1" ht="15.6" customHeight="1" x14ac:dyDescent="0.2">
      <c r="A178" s="257"/>
      <c r="B178" s="254" t="s">
        <v>346</v>
      </c>
      <c r="C178" s="255" t="s">
        <v>347</v>
      </c>
      <c r="D178" s="17">
        <f t="shared" si="16"/>
        <v>0</v>
      </c>
      <c r="E178" s="50"/>
      <c r="F178" s="50"/>
      <c r="G178" s="50"/>
      <c r="H178" s="50"/>
      <c r="I178" s="52"/>
      <c r="J178" s="27"/>
      <c r="K178" s="44"/>
      <c r="L178" s="28"/>
    </row>
    <row r="179" spans="1:12" s="49" customFormat="1" ht="15.6" customHeight="1" x14ac:dyDescent="0.2">
      <c r="A179" s="257"/>
      <c r="B179" s="254" t="s">
        <v>282</v>
      </c>
      <c r="C179" s="255" t="s">
        <v>283</v>
      </c>
      <c r="D179" s="17">
        <f t="shared" si="16"/>
        <v>0</v>
      </c>
      <c r="E179" s="50"/>
      <c r="F179" s="50"/>
      <c r="G179" s="50"/>
      <c r="H179" s="50"/>
      <c r="I179" s="52"/>
      <c r="J179" s="27"/>
      <c r="K179" s="44"/>
      <c r="L179" s="28"/>
    </row>
    <row r="180" spans="1:12" s="13" customFormat="1" ht="33.75" customHeight="1" x14ac:dyDescent="0.25">
      <c r="A180" s="846" t="s">
        <v>249</v>
      </c>
      <c r="B180" s="847"/>
      <c r="C180" s="252" t="s">
        <v>463</v>
      </c>
      <c r="D180" s="17">
        <f t="shared" si="16"/>
        <v>0</v>
      </c>
      <c r="E180" s="27"/>
      <c r="F180" s="32">
        <f t="shared" ref="F180:L181" si="18">F181</f>
        <v>0</v>
      </c>
      <c r="G180" s="32">
        <f t="shared" si="18"/>
        <v>0</v>
      </c>
      <c r="H180" s="32">
        <f t="shared" si="18"/>
        <v>0</v>
      </c>
      <c r="I180" s="32">
        <f t="shared" si="18"/>
        <v>0</v>
      </c>
      <c r="J180" s="27">
        <f t="shared" si="18"/>
        <v>0</v>
      </c>
      <c r="K180" s="27">
        <f t="shared" si="18"/>
        <v>0</v>
      </c>
      <c r="L180" s="28">
        <f t="shared" si="18"/>
        <v>0</v>
      </c>
    </row>
    <row r="181" spans="1:12" s="49" customFormat="1" ht="23.25" customHeight="1" x14ac:dyDescent="0.25">
      <c r="A181" s="858" t="s">
        <v>257</v>
      </c>
      <c r="B181" s="859"/>
      <c r="C181" s="251" t="s">
        <v>267</v>
      </c>
      <c r="D181" s="17">
        <f t="shared" si="16"/>
        <v>0</v>
      </c>
      <c r="E181" s="27"/>
      <c r="F181" s="32">
        <f t="shared" si="18"/>
        <v>0</v>
      </c>
      <c r="G181" s="32">
        <f t="shared" si="18"/>
        <v>0</v>
      </c>
      <c r="H181" s="32">
        <f t="shared" si="18"/>
        <v>0</v>
      </c>
      <c r="I181" s="32">
        <f t="shared" si="18"/>
        <v>0</v>
      </c>
      <c r="J181" s="27">
        <f t="shared" si="18"/>
        <v>0</v>
      </c>
      <c r="K181" s="27">
        <f t="shared" si="18"/>
        <v>0</v>
      </c>
      <c r="L181" s="28">
        <f t="shared" si="18"/>
        <v>0</v>
      </c>
    </row>
    <row r="182" spans="1:12" s="49" customFormat="1" ht="25.5" x14ac:dyDescent="0.25">
      <c r="A182" s="257"/>
      <c r="B182" s="289" t="s">
        <v>255</v>
      </c>
      <c r="C182" s="251" t="s">
        <v>256</v>
      </c>
      <c r="D182" s="17">
        <f t="shared" si="16"/>
        <v>0</v>
      </c>
      <c r="E182" s="27"/>
      <c r="F182" s="44"/>
      <c r="G182" s="27"/>
      <c r="H182" s="27"/>
      <c r="I182" s="44"/>
      <c r="J182" s="27"/>
      <c r="K182" s="44"/>
      <c r="L182" s="28"/>
    </row>
    <row r="183" spans="1:12" s="49" customFormat="1" ht="16.899999999999999" customHeight="1" x14ac:dyDescent="0.25">
      <c r="A183" s="290" t="s">
        <v>250</v>
      </c>
      <c r="B183" s="291"/>
      <c r="C183" s="251" t="s">
        <v>97</v>
      </c>
      <c r="D183" s="17">
        <f t="shared" si="16"/>
        <v>0</v>
      </c>
      <c r="E183" s="50"/>
      <c r="F183" s="50"/>
      <c r="G183" s="50"/>
      <c r="H183" s="50"/>
      <c r="I183" s="52"/>
      <c r="J183" s="50"/>
      <c r="K183" s="50"/>
      <c r="L183" s="55"/>
    </row>
    <row r="184" spans="1:12" s="49" customFormat="1" ht="16.899999999999999" customHeight="1" x14ac:dyDescent="0.2">
      <c r="A184" s="257" t="s">
        <v>0</v>
      </c>
      <c r="B184" s="250"/>
      <c r="C184" s="211" t="s">
        <v>326</v>
      </c>
      <c r="D184" s="17">
        <f t="shared" si="16"/>
        <v>0</v>
      </c>
      <c r="E184" s="50"/>
      <c r="F184" s="56">
        <f t="shared" ref="F184:L184" si="19">F185</f>
        <v>0</v>
      </c>
      <c r="G184" s="56">
        <f t="shared" si="19"/>
        <v>0</v>
      </c>
      <c r="H184" s="56">
        <f t="shared" si="19"/>
        <v>0</v>
      </c>
      <c r="I184" s="56">
        <f t="shared" si="19"/>
        <v>0</v>
      </c>
      <c r="J184" s="50">
        <f t="shared" si="19"/>
        <v>0</v>
      </c>
      <c r="K184" s="50">
        <f t="shared" si="19"/>
        <v>0</v>
      </c>
      <c r="L184" s="55">
        <f t="shared" si="19"/>
        <v>0</v>
      </c>
    </row>
    <row r="185" spans="1:12" s="49" customFormat="1" ht="16.899999999999999" customHeight="1" x14ac:dyDescent="0.2">
      <c r="A185" s="290"/>
      <c r="B185" s="254" t="s">
        <v>410</v>
      </c>
      <c r="C185" s="292" t="s">
        <v>327</v>
      </c>
      <c r="D185" s="17">
        <f t="shared" si="16"/>
        <v>0</v>
      </c>
      <c r="E185" s="50"/>
      <c r="F185" s="50"/>
      <c r="G185" s="50"/>
      <c r="H185" s="50"/>
      <c r="I185" s="52"/>
      <c r="J185" s="50"/>
      <c r="K185" s="50"/>
      <c r="L185" s="55"/>
    </row>
    <row r="186" spans="1:12" s="15" customFormat="1" x14ac:dyDescent="0.2">
      <c r="A186" s="293" t="s">
        <v>1</v>
      </c>
      <c r="B186" s="294"/>
      <c r="C186" s="211" t="s">
        <v>329</v>
      </c>
      <c r="D186" s="17">
        <f t="shared" si="16"/>
        <v>0</v>
      </c>
      <c r="E186" s="39"/>
      <c r="F186" s="19">
        <f t="shared" ref="F186:L186" si="20">F187</f>
        <v>0</v>
      </c>
      <c r="G186" s="19">
        <f t="shared" si="20"/>
        <v>0</v>
      </c>
      <c r="H186" s="19">
        <f t="shared" si="20"/>
        <v>0</v>
      </c>
      <c r="I186" s="19">
        <f t="shared" si="20"/>
        <v>0</v>
      </c>
      <c r="J186" s="39">
        <f t="shared" si="20"/>
        <v>0</v>
      </c>
      <c r="K186" s="39">
        <f t="shared" si="20"/>
        <v>0</v>
      </c>
      <c r="L186" s="316">
        <f t="shared" si="20"/>
        <v>0</v>
      </c>
    </row>
    <row r="187" spans="1:12" s="49" customFormat="1" x14ac:dyDescent="0.2">
      <c r="A187" s="281"/>
      <c r="B187" s="295" t="s">
        <v>27</v>
      </c>
      <c r="C187" s="292" t="s">
        <v>330</v>
      </c>
      <c r="D187" s="17">
        <f t="shared" si="16"/>
        <v>0</v>
      </c>
      <c r="E187" s="50"/>
      <c r="F187" s="50"/>
      <c r="G187" s="50"/>
      <c r="H187" s="50"/>
      <c r="I187" s="52"/>
      <c r="J187" s="50"/>
      <c r="K187" s="50"/>
      <c r="L187" s="55"/>
    </row>
    <row r="188" spans="1:12" s="59" customFormat="1" ht="39" customHeight="1" x14ac:dyDescent="0.2">
      <c r="A188" s="731" t="s">
        <v>464</v>
      </c>
      <c r="B188" s="732"/>
      <c r="C188" s="296"/>
      <c r="D188" s="17">
        <f t="shared" si="16"/>
        <v>0</v>
      </c>
      <c r="E188" s="57"/>
      <c r="F188" s="58">
        <f t="shared" ref="F188:L188" si="21">F264+F279</f>
        <v>0</v>
      </c>
      <c r="G188" s="58">
        <f t="shared" si="21"/>
        <v>0</v>
      </c>
      <c r="H188" s="58">
        <f t="shared" si="21"/>
        <v>0</v>
      </c>
      <c r="I188" s="58">
        <f t="shared" si="21"/>
        <v>0</v>
      </c>
      <c r="J188" s="57">
        <f t="shared" si="21"/>
        <v>0</v>
      </c>
      <c r="K188" s="57">
        <f t="shared" si="21"/>
        <v>0</v>
      </c>
      <c r="L188" s="317">
        <f t="shared" si="21"/>
        <v>0</v>
      </c>
    </row>
    <row r="189" spans="1:12" s="49" customFormat="1" ht="30" customHeight="1" x14ac:dyDescent="0.25">
      <c r="A189" s="840" t="s">
        <v>268</v>
      </c>
      <c r="B189" s="841"/>
      <c r="C189" s="252" t="s">
        <v>501</v>
      </c>
      <c r="D189" s="17">
        <f t="shared" si="16"/>
        <v>0</v>
      </c>
      <c r="E189" s="50"/>
      <c r="F189" s="50"/>
      <c r="G189" s="50"/>
      <c r="H189" s="50"/>
      <c r="I189" s="52"/>
      <c r="J189" s="50"/>
      <c r="K189" s="50"/>
      <c r="L189" s="55"/>
    </row>
    <row r="190" spans="1:12" s="49" customFormat="1" ht="18" customHeight="1" x14ac:dyDescent="0.25">
      <c r="A190" s="257" t="s">
        <v>440</v>
      </c>
      <c r="B190" s="254"/>
      <c r="C190" s="251" t="s">
        <v>130</v>
      </c>
      <c r="D190" s="17">
        <f t="shared" si="16"/>
        <v>0</v>
      </c>
      <c r="E190" s="50"/>
      <c r="F190" s="50"/>
      <c r="G190" s="50"/>
      <c r="H190" s="50"/>
      <c r="I190" s="52"/>
      <c r="J190" s="27"/>
      <c r="K190" s="44"/>
      <c r="L190" s="28"/>
    </row>
    <row r="191" spans="1:12" s="49" customFormat="1" ht="15" customHeight="1" x14ac:dyDescent="0.2">
      <c r="A191" s="279"/>
      <c r="B191" s="258" t="s">
        <v>269</v>
      </c>
      <c r="C191" s="255" t="s">
        <v>270</v>
      </c>
      <c r="D191" s="17">
        <f t="shared" si="16"/>
        <v>0</v>
      </c>
      <c r="E191" s="50"/>
      <c r="F191" s="50"/>
      <c r="G191" s="50"/>
      <c r="H191" s="50"/>
      <c r="I191" s="52"/>
      <c r="J191" s="27"/>
      <c r="K191" s="44"/>
      <c r="L191" s="28"/>
    </row>
    <row r="192" spans="1:12" s="49" customFormat="1" ht="30" customHeight="1" x14ac:dyDescent="0.2">
      <c r="A192" s="279"/>
      <c r="B192" s="297" t="s">
        <v>333</v>
      </c>
      <c r="C192" s="255" t="s">
        <v>334</v>
      </c>
      <c r="D192" s="17">
        <f t="shared" si="16"/>
        <v>0</v>
      </c>
      <c r="E192" s="50"/>
      <c r="F192" s="50"/>
      <c r="G192" s="50"/>
      <c r="H192" s="50"/>
      <c r="I192" s="52"/>
      <c r="J192" s="27"/>
      <c r="K192" s="44"/>
      <c r="L192" s="28"/>
    </row>
    <row r="193" spans="1:12" s="49" customFormat="1" ht="16.899999999999999" customHeight="1" x14ac:dyDescent="0.2">
      <c r="A193" s="279"/>
      <c r="B193" s="297" t="s">
        <v>499</v>
      </c>
      <c r="C193" s="255" t="s">
        <v>439</v>
      </c>
      <c r="D193" s="17">
        <f t="shared" si="16"/>
        <v>0</v>
      </c>
      <c r="E193" s="50"/>
      <c r="F193" s="50"/>
      <c r="G193" s="50"/>
      <c r="H193" s="50"/>
      <c r="I193" s="52"/>
      <c r="J193" s="27"/>
      <c r="K193" s="44"/>
      <c r="L193" s="28"/>
    </row>
    <row r="194" spans="1:12" s="49" customFormat="1" ht="17.25" customHeight="1" x14ac:dyDescent="0.25">
      <c r="A194" s="257" t="s">
        <v>335</v>
      </c>
      <c r="B194" s="265"/>
      <c r="C194" s="252" t="s">
        <v>502</v>
      </c>
      <c r="D194" s="17">
        <f t="shared" si="16"/>
        <v>0</v>
      </c>
      <c r="E194" s="50"/>
      <c r="F194" s="50"/>
      <c r="G194" s="50"/>
      <c r="H194" s="50"/>
      <c r="I194" s="52"/>
      <c r="J194" s="50"/>
      <c r="K194" s="50"/>
      <c r="L194" s="55"/>
    </row>
    <row r="195" spans="1:12" s="49" customFormat="1" ht="30.6" customHeight="1" x14ac:dyDescent="0.25">
      <c r="A195" s="856" t="s">
        <v>138</v>
      </c>
      <c r="B195" s="857"/>
      <c r="C195" s="251" t="s">
        <v>336</v>
      </c>
      <c r="D195" s="17">
        <f t="shared" si="16"/>
        <v>0</v>
      </c>
      <c r="E195" s="50"/>
      <c r="F195" s="50"/>
      <c r="G195" s="50"/>
      <c r="H195" s="50"/>
      <c r="I195" s="52"/>
      <c r="J195" s="27"/>
      <c r="K195" s="44"/>
      <c r="L195" s="28"/>
    </row>
    <row r="196" spans="1:12" s="49" customFormat="1" ht="15.6" customHeight="1" x14ac:dyDescent="0.2">
      <c r="A196" s="257"/>
      <c r="B196" s="268" t="s">
        <v>271</v>
      </c>
      <c r="C196" s="255" t="s">
        <v>272</v>
      </c>
      <c r="D196" s="17">
        <f t="shared" si="16"/>
        <v>0</v>
      </c>
      <c r="E196" s="50"/>
      <c r="F196" s="50"/>
      <c r="G196" s="50"/>
      <c r="H196" s="50"/>
      <c r="I196" s="52"/>
      <c r="J196" s="27"/>
      <c r="K196" s="44"/>
      <c r="L196" s="28"/>
    </row>
    <row r="197" spans="1:12" s="49" customFormat="1" ht="15.6" customHeight="1" x14ac:dyDescent="0.2">
      <c r="A197" s="257"/>
      <c r="B197" s="268" t="s">
        <v>136</v>
      </c>
      <c r="C197" s="255" t="s">
        <v>137</v>
      </c>
      <c r="D197" s="17">
        <f t="shared" si="16"/>
        <v>0</v>
      </c>
      <c r="E197" s="50"/>
      <c r="F197" s="50"/>
      <c r="G197" s="50"/>
      <c r="H197" s="50"/>
      <c r="I197" s="52"/>
      <c r="J197" s="27"/>
      <c r="K197" s="44"/>
      <c r="L197" s="28"/>
    </row>
    <row r="198" spans="1:12" s="49" customFormat="1" ht="15.6" customHeight="1" x14ac:dyDescent="0.2">
      <c r="A198" s="257"/>
      <c r="B198" s="268" t="s">
        <v>273</v>
      </c>
      <c r="C198" s="255" t="s">
        <v>416</v>
      </c>
      <c r="D198" s="17">
        <f t="shared" si="16"/>
        <v>0</v>
      </c>
      <c r="E198" s="50"/>
      <c r="F198" s="50"/>
      <c r="G198" s="50"/>
      <c r="H198" s="50"/>
      <c r="I198" s="52"/>
      <c r="J198" s="27"/>
      <c r="K198" s="44"/>
      <c r="L198" s="28"/>
    </row>
    <row r="199" spans="1:12" s="49" customFormat="1" ht="15.6" customHeight="1" x14ac:dyDescent="0.2">
      <c r="A199" s="257"/>
      <c r="B199" s="268" t="s">
        <v>417</v>
      </c>
      <c r="C199" s="255" t="s">
        <v>418</v>
      </c>
      <c r="D199" s="17">
        <f t="shared" si="16"/>
        <v>0</v>
      </c>
      <c r="E199" s="50"/>
      <c r="F199" s="50"/>
      <c r="G199" s="50"/>
      <c r="H199" s="50"/>
      <c r="I199" s="52"/>
      <c r="J199" s="27"/>
      <c r="K199" s="44"/>
      <c r="L199" s="28"/>
    </row>
    <row r="200" spans="1:12" s="49" customFormat="1" ht="15.6" customHeight="1" x14ac:dyDescent="0.2">
      <c r="A200" s="257"/>
      <c r="B200" s="268" t="s">
        <v>419</v>
      </c>
      <c r="C200" s="255" t="s">
        <v>420</v>
      </c>
      <c r="D200" s="17">
        <f t="shared" si="16"/>
        <v>0</v>
      </c>
      <c r="E200" s="50"/>
      <c r="F200" s="50"/>
      <c r="G200" s="50"/>
      <c r="H200" s="50"/>
      <c r="I200" s="52"/>
      <c r="J200" s="27"/>
      <c r="K200" s="44"/>
      <c r="L200" s="28"/>
    </row>
    <row r="201" spans="1:12" s="49" customFormat="1" ht="15.6" customHeight="1" x14ac:dyDescent="0.2">
      <c r="A201" s="257"/>
      <c r="B201" s="268" t="s">
        <v>246</v>
      </c>
      <c r="C201" s="255" t="s">
        <v>245</v>
      </c>
      <c r="D201" s="17">
        <f t="shared" si="16"/>
        <v>0</v>
      </c>
      <c r="E201" s="50"/>
      <c r="F201" s="50"/>
      <c r="G201" s="50"/>
      <c r="H201" s="50"/>
      <c r="I201" s="52"/>
      <c r="J201" s="27"/>
      <c r="K201" s="44"/>
      <c r="L201" s="28"/>
    </row>
    <row r="202" spans="1:12" s="49" customFormat="1" ht="15.6" customHeight="1" x14ac:dyDescent="0.2">
      <c r="A202" s="280"/>
      <c r="B202" s="268" t="s">
        <v>421</v>
      </c>
      <c r="C202" s="255" t="s">
        <v>422</v>
      </c>
      <c r="D202" s="17">
        <f t="shared" si="16"/>
        <v>0</v>
      </c>
      <c r="E202" s="50"/>
      <c r="F202" s="50"/>
      <c r="G202" s="50"/>
      <c r="H202" s="50"/>
      <c r="I202" s="52"/>
      <c r="J202" s="27"/>
      <c r="K202" s="44"/>
      <c r="L202" s="28"/>
    </row>
    <row r="203" spans="1:12" s="49" customFormat="1" ht="15.6" customHeight="1" x14ac:dyDescent="0.2">
      <c r="A203" s="280"/>
      <c r="B203" s="268" t="s">
        <v>423</v>
      </c>
      <c r="C203" s="255" t="s">
        <v>424</v>
      </c>
      <c r="D203" s="17">
        <f t="shared" si="16"/>
        <v>0</v>
      </c>
      <c r="E203" s="50"/>
      <c r="F203" s="50"/>
      <c r="G203" s="50"/>
      <c r="H203" s="50"/>
      <c r="I203" s="52"/>
      <c r="J203" s="27"/>
      <c r="K203" s="44"/>
      <c r="L203" s="28"/>
    </row>
    <row r="204" spans="1:12" s="49" customFormat="1" ht="15.6" customHeight="1" x14ac:dyDescent="0.2">
      <c r="A204" s="280"/>
      <c r="B204" s="258" t="s">
        <v>141</v>
      </c>
      <c r="C204" s="255" t="s">
        <v>142</v>
      </c>
      <c r="D204" s="17">
        <f t="shared" si="16"/>
        <v>0</v>
      </c>
      <c r="E204" s="50"/>
      <c r="F204" s="50"/>
      <c r="G204" s="50"/>
      <c r="H204" s="50"/>
      <c r="I204" s="52"/>
      <c r="J204" s="27"/>
      <c r="K204" s="44"/>
      <c r="L204" s="28"/>
    </row>
    <row r="205" spans="1:12" s="49" customFormat="1" ht="15.6" customHeight="1" x14ac:dyDescent="0.2">
      <c r="A205" s="280"/>
      <c r="B205" s="258" t="s">
        <v>143</v>
      </c>
      <c r="C205" s="255" t="s">
        <v>144</v>
      </c>
      <c r="D205" s="17">
        <f t="shared" si="16"/>
        <v>0</v>
      </c>
      <c r="E205" s="50"/>
      <c r="F205" s="50"/>
      <c r="G205" s="50"/>
      <c r="H205" s="50"/>
      <c r="I205" s="52"/>
      <c r="J205" s="27"/>
      <c r="K205" s="44"/>
      <c r="L205" s="28"/>
    </row>
    <row r="206" spans="1:12" s="49" customFormat="1" ht="15.6" customHeight="1" x14ac:dyDescent="0.2">
      <c r="A206" s="280"/>
      <c r="B206" s="258" t="s">
        <v>244</v>
      </c>
      <c r="C206" s="255" t="s">
        <v>243</v>
      </c>
      <c r="D206" s="17">
        <f t="shared" si="16"/>
        <v>0</v>
      </c>
      <c r="E206" s="50"/>
      <c r="F206" s="50"/>
      <c r="G206" s="50"/>
      <c r="H206" s="50"/>
      <c r="I206" s="52"/>
      <c r="J206" s="27"/>
      <c r="K206" s="44"/>
      <c r="L206" s="28"/>
    </row>
    <row r="207" spans="1:12" s="49" customFormat="1" ht="49.15" customHeight="1" x14ac:dyDescent="0.25">
      <c r="A207" s="733" t="s">
        <v>62</v>
      </c>
      <c r="B207" s="734"/>
      <c r="C207" s="298">
        <v>56</v>
      </c>
      <c r="D207" s="17">
        <f t="shared" ref="D207:D270" si="22">F207+G207+H207+I207</f>
        <v>0</v>
      </c>
      <c r="E207" s="50"/>
      <c r="F207" s="50"/>
      <c r="G207" s="50"/>
      <c r="H207" s="50"/>
      <c r="I207" s="52"/>
      <c r="J207" s="50"/>
      <c r="K207" s="50"/>
      <c r="L207" s="55"/>
    </row>
    <row r="208" spans="1:12" s="49" customFormat="1" ht="29.45" customHeight="1" x14ac:dyDescent="0.2">
      <c r="A208" s="718" t="s">
        <v>99</v>
      </c>
      <c r="B208" s="719"/>
      <c r="C208" s="255" t="s">
        <v>159</v>
      </c>
      <c r="D208" s="17">
        <f t="shared" si="22"/>
        <v>0</v>
      </c>
      <c r="E208" s="50"/>
      <c r="F208" s="50"/>
      <c r="G208" s="50"/>
      <c r="H208" s="50"/>
      <c r="I208" s="52"/>
      <c r="J208" s="27"/>
      <c r="K208" s="44"/>
      <c r="L208" s="28"/>
    </row>
    <row r="209" spans="1:12" s="49" customFormat="1" ht="15" customHeight="1" x14ac:dyDescent="0.2">
      <c r="A209" s="281"/>
      <c r="B209" s="299" t="s">
        <v>349</v>
      </c>
      <c r="C209" s="300" t="s">
        <v>160</v>
      </c>
      <c r="D209" s="17">
        <f t="shared" si="22"/>
        <v>0</v>
      </c>
      <c r="E209" s="50"/>
      <c r="F209" s="50"/>
      <c r="G209" s="50"/>
      <c r="H209" s="50"/>
      <c r="I209" s="52"/>
      <c r="J209" s="27"/>
      <c r="K209" s="44"/>
      <c r="L209" s="28"/>
    </row>
    <row r="210" spans="1:12" s="49" customFormat="1" ht="15" customHeight="1" x14ac:dyDescent="0.2">
      <c r="A210" s="281"/>
      <c r="B210" s="299" t="s">
        <v>350</v>
      </c>
      <c r="C210" s="300" t="s">
        <v>161</v>
      </c>
      <c r="D210" s="17">
        <f t="shared" si="22"/>
        <v>0</v>
      </c>
      <c r="E210" s="50"/>
      <c r="F210" s="50"/>
      <c r="G210" s="50"/>
      <c r="H210" s="50"/>
      <c r="I210" s="52"/>
      <c r="J210" s="27"/>
      <c r="K210" s="44"/>
      <c r="L210" s="28"/>
    </row>
    <row r="211" spans="1:12" s="49" customFormat="1" ht="15" customHeight="1" x14ac:dyDescent="0.2">
      <c r="A211" s="281"/>
      <c r="B211" s="299" t="s">
        <v>351</v>
      </c>
      <c r="C211" s="300" t="s">
        <v>162</v>
      </c>
      <c r="D211" s="17">
        <f t="shared" si="22"/>
        <v>0</v>
      </c>
      <c r="E211" s="50"/>
      <c r="F211" s="50"/>
      <c r="G211" s="50"/>
      <c r="H211" s="50"/>
      <c r="I211" s="52"/>
      <c r="J211" s="27"/>
      <c r="K211" s="44"/>
      <c r="L211" s="28"/>
    </row>
    <row r="212" spans="1:12" s="49" customFormat="1" ht="15" customHeight="1" x14ac:dyDescent="0.2">
      <c r="A212" s="718" t="s">
        <v>100</v>
      </c>
      <c r="B212" s="719"/>
      <c r="C212" s="300" t="s">
        <v>489</v>
      </c>
      <c r="D212" s="17">
        <f t="shared" si="22"/>
        <v>0</v>
      </c>
      <c r="E212" s="50"/>
      <c r="F212" s="50"/>
      <c r="G212" s="50"/>
      <c r="H212" s="50"/>
      <c r="I212" s="52"/>
      <c r="J212" s="27"/>
      <c r="K212" s="44"/>
      <c r="L212" s="28"/>
    </row>
    <row r="213" spans="1:12" s="49" customFormat="1" ht="15" customHeight="1" x14ac:dyDescent="0.2">
      <c r="A213" s="281"/>
      <c r="B213" s="299" t="s">
        <v>349</v>
      </c>
      <c r="C213" s="300" t="s">
        <v>163</v>
      </c>
      <c r="D213" s="17">
        <f t="shared" si="22"/>
        <v>0</v>
      </c>
      <c r="E213" s="50"/>
      <c r="F213" s="50"/>
      <c r="G213" s="50"/>
      <c r="H213" s="50"/>
      <c r="I213" s="52"/>
      <c r="J213" s="27"/>
      <c r="K213" s="44"/>
      <c r="L213" s="28"/>
    </row>
    <row r="214" spans="1:12" s="49" customFormat="1" ht="15" customHeight="1" x14ac:dyDescent="0.2">
      <c r="A214" s="281"/>
      <c r="B214" s="299" t="s">
        <v>350</v>
      </c>
      <c r="C214" s="300" t="s">
        <v>164</v>
      </c>
      <c r="D214" s="17">
        <f t="shared" si="22"/>
        <v>0</v>
      </c>
      <c r="E214" s="50"/>
      <c r="F214" s="50"/>
      <c r="G214" s="50"/>
      <c r="H214" s="50"/>
      <c r="I214" s="52"/>
      <c r="J214" s="27"/>
      <c r="K214" s="44"/>
      <c r="L214" s="28"/>
    </row>
    <row r="215" spans="1:12" s="49" customFormat="1" ht="15" customHeight="1" x14ac:dyDescent="0.2">
      <c r="A215" s="281"/>
      <c r="B215" s="299" t="s">
        <v>352</v>
      </c>
      <c r="C215" s="300" t="s">
        <v>165</v>
      </c>
      <c r="D215" s="17">
        <f t="shared" si="22"/>
        <v>0</v>
      </c>
      <c r="E215" s="50"/>
      <c r="F215" s="50"/>
      <c r="G215" s="50"/>
      <c r="H215" s="50"/>
      <c r="I215" s="52"/>
      <c r="J215" s="27"/>
      <c r="K215" s="44"/>
      <c r="L215" s="28"/>
    </row>
    <row r="216" spans="1:12" s="49" customFormat="1" ht="15" customHeight="1" x14ac:dyDescent="0.2">
      <c r="A216" s="718" t="s">
        <v>101</v>
      </c>
      <c r="B216" s="719"/>
      <c r="C216" s="300" t="s">
        <v>166</v>
      </c>
      <c r="D216" s="17">
        <f t="shared" si="22"/>
        <v>0</v>
      </c>
      <c r="E216" s="50"/>
      <c r="F216" s="50"/>
      <c r="G216" s="50"/>
      <c r="H216" s="50"/>
      <c r="I216" s="52"/>
      <c r="J216" s="27"/>
      <c r="K216" s="44"/>
      <c r="L216" s="28"/>
    </row>
    <row r="217" spans="1:12" s="49" customFormat="1" ht="15" customHeight="1" x14ac:dyDescent="0.2">
      <c r="A217" s="281"/>
      <c r="B217" s="299" t="s">
        <v>349</v>
      </c>
      <c r="C217" s="300" t="s">
        <v>167</v>
      </c>
      <c r="D217" s="17">
        <f t="shared" si="22"/>
        <v>0</v>
      </c>
      <c r="E217" s="50"/>
      <c r="F217" s="50"/>
      <c r="G217" s="50"/>
      <c r="H217" s="50"/>
      <c r="I217" s="52"/>
      <c r="J217" s="27"/>
      <c r="K217" s="44"/>
      <c r="L217" s="28"/>
    </row>
    <row r="218" spans="1:12" s="49" customFormat="1" ht="15" customHeight="1" x14ac:dyDescent="0.2">
      <c r="A218" s="281"/>
      <c r="B218" s="299" t="s">
        <v>350</v>
      </c>
      <c r="C218" s="300" t="s">
        <v>168</v>
      </c>
      <c r="D218" s="17">
        <f t="shared" si="22"/>
        <v>0</v>
      </c>
      <c r="E218" s="50"/>
      <c r="F218" s="50"/>
      <c r="G218" s="50"/>
      <c r="H218" s="50"/>
      <c r="I218" s="52"/>
      <c r="J218" s="27"/>
      <c r="K218" s="44"/>
      <c r="L218" s="28"/>
    </row>
    <row r="219" spans="1:12" s="49" customFormat="1" ht="15" customHeight="1" x14ac:dyDescent="0.2">
      <c r="A219" s="281"/>
      <c r="B219" s="299" t="s">
        <v>351</v>
      </c>
      <c r="C219" s="300" t="s">
        <v>169</v>
      </c>
      <c r="D219" s="17">
        <f t="shared" si="22"/>
        <v>0</v>
      </c>
      <c r="E219" s="50"/>
      <c r="F219" s="50"/>
      <c r="G219" s="50"/>
      <c r="H219" s="50"/>
      <c r="I219" s="52"/>
      <c r="J219" s="27"/>
      <c r="K219" s="44"/>
      <c r="L219" s="28"/>
    </row>
    <row r="220" spans="1:12" s="49" customFormat="1" ht="34.15" customHeight="1" x14ac:dyDescent="0.2">
      <c r="A220" s="718" t="s">
        <v>94</v>
      </c>
      <c r="B220" s="719"/>
      <c r="C220" s="300" t="s">
        <v>170</v>
      </c>
      <c r="D220" s="17">
        <f t="shared" si="22"/>
        <v>0</v>
      </c>
      <c r="E220" s="50"/>
      <c r="F220" s="50"/>
      <c r="G220" s="50"/>
      <c r="H220" s="50"/>
      <c r="I220" s="52"/>
      <c r="J220" s="27"/>
      <c r="K220" s="44"/>
      <c r="L220" s="28"/>
    </row>
    <row r="221" spans="1:12" s="49" customFormat="1" ht="15" customHeight="1" x14ac:dyDescent="0.2">
      <c r="A221" s="281"/>
      <c r="B221" s="299" t="s">
        <v>349</v>
      </c>
      <c r="C221" s="300" t="s">
        <v>171</v>
      </c>
      <c r="D221" s="17">
        <f t="shared" si="22"/>
        <v>0</v>
      </c>
      <c r="E221" s="50"/>
      <c r="F221" s="50"/>
      <c r="G221" s="50"/>
      <c r="H221" s="50"/>
      <c r="I221" s="52"/>
      <c r="J221" s="27"/>
      <c r="K221" s="44"/>
      <c r="L221" s="28"/>
    </row>
    <row r="222" spans="1:12" s="49" customFormat="1" ht="15" customHeight="1" x14ac:dyDescent="0.2">
      <c r="A222" s="281"/>
      <c r="B222" s="299" t="s">
        <v>350</v>
      </c>
      <c r="C222" s="300" t="s">
        <v>172</v>
      </c>
      <c r="D222" s="17">
        <f t="shared" si="22"/>
        <v>0</v>
      </c>
      <c r="E222" s="50"/>
      <c r="F222" s="50"/>
      <c r="G222" s="50"/>
      <c r="H222" s="50"/>
      <c r="I222" s="52"/>
      <c r="J222" s="27"/>
      <c r="K222" s="44"/>
      <c r="L222" s="28"/>
    </row>
    <row r="223" spans="1:12" s="49" customFormat="1" ht="15" customHeight="1" x14ac:dyDescent="0.2">
      <c r="A223" s="281"/>
      <c r="B223" s="299" t="s">
        <v>351</v>
      </c>
      <c r="C223" s="300" t="s">
        <v>173</v>
      </c>
      <c r="D223" s="17">
        <f t="shared" si="22"/>
        <v>0</v>
      </c>
      <c r="E223" s="50"/>
      <c r="F223" s="50"/>
      <c r="G223" s="50"/>
      <c r="H223" s="50"/>
      <c r="I223" s="52"/>
      <c r="J223" s="27"/>
      <c r="K223" s="44"/>
      <c r="L223" s="28"/>
    </row>
    <row r="224" spans="1:12" s="49" customFormat="1" ht="30.75" customHeight="1" x14ac:dyDescent="0.2">
      <c r="A224" s="718" t="s">
        <v>110</v>
      </c>
      <c r="B224" s="719"/>
      <c r="C224" s="300" t="s">
        <v>174</v>
      </c>
      <c r="D224" s="17">
        <f t="shared" si="22"/>
        <v>0</v>
      </c>
      <c r="E224" s="50"/>
      <c r="F224" s="50"/>
      <c r="G224" s="50"/>
      <c r="H224" s="50"/>
      <c r="I224" s="52"/>
      <c r="J224" s="27"/>
      <c r="K224" s="44"/>
      <c r="L224" s="28"/>
    </row>
    <row r="225" spans="1:12" s="49" customFormat="1" ht="15" customHeight="1" x14ac:dyDescent="0.2">
      <c r="A225" s="281"/>
      <c r="B225" s="299" t="s">
        <v>349</v>
      </c>
      <c r="C225" s="300" t="s">
        <v>175</v>
      </c>
      <c r="D225" s="17">
        <f t="shared" si="22"/>
        <v>0</v>
      </c>
      <c r="E225" s="50"/>
      <c r="F225" s="50"/>
      <c r="G225" s="50"/>
      <c r="H225" s="50"/>
      <c r="I225" s="52"/>
      <c r="J225" s="27"/>
      <c r="K225" s="44"/>
      <c r="L225" s="28"/>
    </row>
    <row r="226" spans="1:12" s="49" customFormat="1" ht="15" customHeight="1" x14ac:dyDescent="0.2">
      <c r="A226" s="281"/>
      <c r="B226" s="299" t="s">
        <v>350</v>
      </c>
      <c r="C226" s="300" t="s">
        <v>176</v>
      </c>
      <c r="D226" s="17">
        <f t="shared" si="22"/>
        <v>0</v>
      </c>
      <c r="E226" s="50"/>
      <c r="F226" s="50"/>
      <c r="G226" s="50"/>
      <c r="H226" s="50"/>
      <c r="I226" s="52"/>
      <c r="J226" s="27"/>
      <c r="K226" s="44"/>
      <c r="L226" s="28"/>
    </row>
    <row r="227" spans="1:12" s="49" customFormat="1" ht="15" customHeight="1" x14ac:dyDescent="0.2">
      <c r="A227" s="281"/>
      <c r="B227" s="299" t="s">
        <v>351</v>
      </c>
      <c r="C227" s="300" t="s">
        <v>177</v>
      </c>
      <c r="D227" s="17">
        <f t="shared" si="22"/>
        <v>0</v>
      </c>
      <c r="E227" s="50"/>
      <c r="F227" s="50"/>
      <c r="G227" s="50"/>
      <c r="H227" s="50"/>
      <c r="I227" s="52"/>
      <c r="J227" s="27"/>
      <c r="K227" s="44"/>
      <c r="L227" s="28"/>
    </row>
    <row r="228" spans="1:12" s="49" customFormat="1" ht="29.25" customHeight="1" x14ac:dyDescent="0.2">
      <c r="A228" s="718" t="s">
        <v>111</v>
      </c>
      <c r="B228" s="719"/>
      <c r="C228" s="300" t="s">
        <v>178</v>
      </c>
      <c r="D228" s="17">
        <f t="shared" si="22"/>
        <v>0</v>
      </c>
      <c r="E228" s="50"/>
      <c r="F228" s="50"/>
      <c r="G228" s="50"/>
      <c r="H228" s="50"/>
      <c r="I228" s="52"/>
      <c r="J228" s="27"/>
      <c r="K228" s="44"/>
      <c r="L228" s="28"/>
    </row>
    <row r="229" spans="1:12" s="49" customFormat="1" ht="15" customHeight="1" x14ac:dyDescent="0.2">
      <c r="A229" s="281"/>
      <c r="B229" s="299" t="s">
        <v>349</v>
      </c>
      <c r="C229" s="300" t="s">
        <v>179</v>
      </c>
      <c r="D229" s="17">
        <f t="shared" si="22"/>
        <v>0</v>
      </c>
      <c r="E229" s="50"/>
      <c r="F229" s="50"/>
      <c r="G229" s="50"/>
      <c r="H229" s="50"/>
      <c r="I229" s="52"/>
      <c r="J229" s="27"/>
      <c r="K229" s="44"/>
      <c r="L229" s="28"/>
    </row>
    <row r="230" spans="1:12" s="49" customFormat="1" ht="15" customHeight="1" x14ac:dyDescent="0.2">
      <c r="A230" s="281"/>
      <c r="B230" s="299" t="s">
        <v>350</v>
      </c>
      <c r="C230" s="300" t="s">
        <v>180</v>
      </c>
      <c r="D230" s="17">
        <f t="shared" si="22"/>
        <v>0</v>
      </c>
      <c r="E230" s="50"/>
      <c r="F230" s="50"/>
      <c r="G230" s="50"/>
      <c r="H230" s="50"/>
      <c r="I230" s="52"/>
      <c r="J230" s="27"/>
      <c r="K230" s="44"/>
      <c r="L230" s="28"/>
    </row>
    <row r="231" spans="1:12" s="49" customFormat="1" ht="15" customHeight="1" x14ac:dyDescent="0.2">
      <c r="A231" s="281"/>
      <c r="B231" s="299" t="s">
        <v>351</v>
      </c>
      <c r="C231" s="300" t="s">
        <v>238</v>
      </c>
      <c r="D231" s="17">
        <f t="shared" si="22"/>
        <v>0</v>
      </c>
      <c r="E231" s="50"/>
      <c r="F231" s="50"/>
      <c r="G231" s="50"/>
      <c r="H231" s="50"/>
      <c r="I231" s="52"/>
      <c r="J231" s="27"/>
      <c r="K231" s="44"/>
      <c r="L231" s="28"/>
    </row>
    <row r="232" spans="1:12" s="49" customFormat="1" ht="31.15" customHeight="1" x14ac:dyDescent="0.2">
      <c r="A232" s="718" t="s">
        <v>112</v>
      </c>
      <c r="B232" s="719"/>
      <c r="C232" s="300" t="s">
        <v>239</v>
      </c>
      <c r="D232" s="17">
        <f t="shared" si="22"/>
        <v>0</v>
      </c>
      <c r="E232" s="50"/>
      <c r="F232" s="50"/>
      <c r="G232" s="50"/>
      <c r="H232" s="50"/>
      <c r="I232" s="52"/>
      <c r="J232" s="27"/>
      <c r="K232" s="44"/>
      <c r="L232" s="28"/>
    </row>
    <row r="233" spans="1:12" s="49" customFormat="1" ht="15" customHeight="1" x14ac:dyDescent="0.2">
      <c r="A233" s="281"/>
      <c r="B233" s="299" t="s">
        <v>349</v>
      </c>
      <c r="C233" s="300" t="s">
        <v>240</v>
      </c>
      <c r="D233" s="17">
        <f t="shared" si="22"/>
        <v>0</v>
      </c>
      <c r="E233" s="50"/>
      <c r="F233" s="50"/>
      <c r="G233" s="50"/>
      <c r="H233" s="50"/>
      <c r="I233" s="52"/>
      <c r="J233" s="27"/>
      <c r="K233" s="44"/>
      <c r="L233" s="28"/>
    </row>
    <row r="234" spans="1:12" s="49" customFormat="1" ht="15" customHeight="1" x14ac:dyDescent="0.2">
      <c r="A234" s="281"/>
      <c r="B234" s="299" t="s">
        <v>350</v>
      </c>
      <c r="C234" s="300" t="s">
        <v>241</v>
      </c>
      <c r="D234" s="17">
        <f t="shared" si="22"/>
        <v>0</v>
      </c>
      <c r="E234" s="50"/>
      <c r="F234" s="50"/>
      <c r="G234" s="50"/>
      <c r="H234" s="50"/>
      <c r="I234" s="52"/>
      <c r="J234" s="27"/>
      <c r="K234" s="44"/>
      <c r="L234" s="28"/>
    </row>
    <row r="235" spans="1:12" s="49" customFormat="1" ht="15" customHeight="1" x14ac:dyDescent="0.2">
      <c r="A235" s="281"/>
      <c r="B235" s="299" t="s">
        <v>351</v>
      </c>
      <c r="C235" s="300" t="s">
        <v>242</v>
      </c>
      <c r="D235" s="17">
        <f t="shared" si="22"/>
        <v>0</v>
      </c>
      <c r="E235" s="50"/>
      <c r="F235" s="50"/>
      <c r="G235" s="50"/>
      <c r="H235" s="50"/>
      <c r="I235" s="52"/>
      <c r="J235" s="27"/>
      <c r="K235" s="44"/>
      <c r="L235" s="28"/>
    </row>
    <row r="236" spans="1:12" s="49" customFormat="1" ht="33" customHeight="1" x14ac:dyDescent="0.2">
      <c r="A236" s="720" t="s">
        <v>113</v>
      </c>
      <c r="B236" s="721"/>
      <c r="C236" s="300" t="s">
        <v>506</v>
      </c>
      <c r="D236" s="17">
        <f t="shared" si="22"/>
        <v>0</v>
      </c>
      <c r="E236" s="50"/>
      <c r="F236" s="50"/>
      <c r="G236" s="50"/>
      <c r="H236" s="50"/>
      <c r="I236" s="52"/>
      <c r="J236" s="27"/>
      <c r="K236" s="44"/>
      <c r="L236" s="28"/>
    </row>
    <row r="237" spans="1:12" s="49" customFormat="1" ht="15" customHeight="1" x14ac:dyDescent="0.25">
      <c r="A237" s="301"/>
      <c r="B237" s="299" t="s">
        <v>349</v>
      </c>
      <c r="C237" s="300" t="s">
        <v>507</v>
      </c>
      <c r="D237" s="17">
        <f t="shared" si="22"/>
        <v>0</v>
      </c>
      <c r="E237" s="50"/>
      <c r="F237" s="50"/>
      <c r="G237" s="50"/>
      <c r="H237" s="50"/>
      <c r="I237" s="52"/>
      <c r="J237" s="27"/>
      <c r="K237" s="44"/>
      <c r="L237" s="28"/>
    </row>
    <row r="238" spans="1:12" s="49" customFormat="1" ht="15" customHeight="1" x14ac:dyDescent="0.25">
      <c r="A238" s="301"/>
      <c r="B238" s="299" t="s">
        <v>350</v>
      </c>
      <c r="C238" s="300" t="s">
        <v>114</v>
      </c>
      <c r="D238" s="17">
        <f t="shared" si="22"/>
        <v>0</v>
      </c>
      <c r="E238" s="50"/>
      <c r="F238" s="50"/>
      <c r="G238" s="50"/>
      <c r="H238" s="50"/>
      <c r="I238" s="52"/>
      <c r="J238" s="27"/>
      <c r="K238" s="44"/>
      <c r="L238" s="28"/>
    </row>
    <row r="239" spans="1:12" s="49" customFormat="1" ht="15" customHeight="1" x14ac:dyDescent="0.25">
      <c r="A239" s="301"/>
      <c r="B239" s="299" t="s">
        <v>351</v>
      </c>
      <c r="C239" s="300" t="s">
        <v>146</v>
      </c>
      <c r="D239" s="17">
        <f t="shared" si="22"/>
        <v>0</v>
      </c>
      <c r="E239" s="50"/>
      <c r="F239" s="50"/>
      <c r="G239" s="50"/>
      <c r="H239" s="50"/>
      <c r="I239" s="52"/>
      <c r="J239" s="27"/>
      <c r="K239" s="44"/>
      <c r="L239" s="28"/>
    </row>
    <row r="240" spans="1:12" s="49" customFormat="1" ht="15" customHeight="1" x14ac:dyDescent="0.2">
      <c r="A240" s="720" t="s">
        <v>95</v>
      </c>
      <c r="B240" s="721"/>
      <c r="C240" s="300" t="s">
        <v>147</v>
      </c>
      <c r="D240" s="17">
        <f t="shared" si="22"/>
        <v>0</v>
      </c>
      <c r="E240" s="50"/>
      <c r="F240" s="50"/>
      <c r="G240" s="50"/>
      <c r="H240" s="50"/>
      <c r="I240" s="52"/>
      <c r="J240" s="27"/>
      <c r="K240" s="44"/>
      <c r="L240" s="28"/>
    </row>
    <row r="241" spans="1:12" s="49" customFormat="1" ht="15" customHeight="1" x14ac:dyDescent="0.25">
      <c r="A241" s="301"/>
      <c r="B241" s="299" t="s">
        <v>349</v>
      </c>
      <c r="C241" s="300" t="s">
        <v>148</v>
      </c>
      <c r="D241" s="17">
        <f t="shared" si="22"/>
        <v>0</v>
      </c>
      <c r="E241" s="50"/>
      <c r="F241" s="50"/>
      <c r="G241" s="50"/>
      <c r="H241" s="50"/>
      <c r="I241" s="52"/>
      <c r="J241" s="27"/>
      <c r="K241" s="44"/>
      <c r="L241" s="28"/>
    </row>
    <row r="242" spans="1:12" s="49" customFormat="1" ht="15" customHeight="1" x14ac:dyDescent="0.25">
      <c r="A242" s="301"/>
      <c r="B242" s="299" t="s">
        <v>350</v>
      </c>
      <c r="C242" s="300" t="s">
        <v>149</v>
      </c>
      <c r="D242" s="17">
        <f t="shared" si="22"/>
        <v>0</v>
      </c>
      <c r="E242" s="50"/>
      <c r="F242" s="50"/>
      <c r="G242" s="50"/>
      <c r="H242" s="50"/>
      <c r="I242" s="52"/>
      <c r="J242" s="27"/>
      <c r="K242" s="44"/>
      <c r="L242" s="28"/>
    </row>
    <row r="243" spans="1:12" s="49" customFormat="1" ht="15" customHeight="1" x14ac:dyDescent="0.25">
      <c r="A243" s="301"/>
      <c r="B243" s="299" t="s">
        <v>351</v>
      </c>
      <c r="C243" s="300" t="s">
        <v>432</v>
      </c>
      <c r="D243" s="17">
        <f t="shared" si="22"/>
        <v>0</v>
      </c>
      <c r="E243" s="50"/>
      <c r="F243" s="50"/>
      <c r="G243" s="50"/>
      <c r="H243" s="50"/>
      <c r="I243" s="52"/>
      <c r="J243" s="27"/>
      <c r="K243" s="44"/>
      <c r="L243" s="28"/>
    </row>
    <row r="244" spans="1:12" s="49" customFormat="1" ht="15" customHeight="1" x14ac:dyDescent="0.2">
      <c r="A244" s="712" t="s">
        <v>96</v>
      </c>
      <c r="B244" s="713"/>
      <c r="C244" s="300" t="s">
        <v>433</v>
      </c>
      <c r="D244" s="17">
        <f t="shared" si="22"/>
        <v>0</v>
      </c>
      <c r="E244" s="50"/>
      <c r="F244" s="50"/>
      <c r="G244" s="50"/>
      <c r="H244" s="50"/>
      <c r="I244" s="52"/>
      <c r="J244" s="27"/>
      <c r="K244" s="44"/>
      <c r="L244" s="28"/>
    </row>
    <row r="245" spans="1:12" s="49" customFormat="1" ht="15" customHeight="1" x14ac:dyDescent="0.2">
      <c r="A245" s="302"/>
      <c r="B245" s="299" t="s">
        <v>349</v>
      </c>
      <c r="C245" s="300" t="s">
        <v>434</v>
      </c>
      <c r="D245" s="17">
        <f t="shared" si="22"/>
        <v>0</v>
      </c>
      <c r="E245" s="50"/>
      <c r="F245" s="50"/>
      <c r="G245" s="50"/>
      <c r="H245" s="50"/>
      <c r="I245" s="52"/>
      <c r="J245" s="27"/>
      <c r="K245" s="44"/>
      <c r="L245" s="28"/>
    </row>
    <row r="246" spans="1:12" s="49" customFormat="1" ht="15" customHeight="1" x14ac:dyDescent="0.2">
      <c r="A246" s="302"/>
      <c r="B246" s="299" t="s">
        <v>350</v>
      </c>
      <c r="C246" s="300" t="s">
        <v>435</v>
      </c>
      <c r="D246" s="17">
        <f t="shared" si="22"/>
        <v>0</v>
      </c>
      <c r="E246" s="50"/>
      <c r="F246" s="50"/>
      <c r="G246" s="50"/>
      <c r="H246" s="50"/>
      <c r="I246" s="52"/>
      <c r="J246" s="27"/>
      <c r="K246" s="44"/>
      <c r="L246" s="28"/>
    </row>
    <row r="247" spans="1:12" s="49" customFormat="1" ht="15" customHeight="1" x14ac:dyDescent="0.2">
      <c r="A247" s="302"/>
      <c r="B247" s="299" t="s">
        <v>351</v>
      </c>
      <c r="C247" s="300" t="s">
        <v>436</v>
      </c>
      <c r="D247" s="17">
        <f t="shared" si="22"/>
        <v>0</v>
      </c>
      <c r="E247" s="50"/>
      <c r="F247" s="50"/>
      <c r="G247" s="50"/>
      <c r="H247" s="50"/>
      <c r="I247" s="52"/>
      <c r="J247" s="27"/>
      <c r="K247" s="44"/>
      <c r="L247" s="28"/>
    </row>
    <row r="248" spans="1:12" s="49" customFormat="1" ht="28.15" customHeight="1" x14ac:dyDescent="0.2">
      <c r="A248" s="712" t="s">
        <v>428</v>
      </c>
      <c r="B248" s="713"/>
      <c r="C248" s="300" t="s">
        <v>437</v>
      </c>
      <c r="D248" s="17">
        <f t="shared" si="22"/>
        <v>0</v>
      </c>
      <c r="E248" s="50"/>
      <c r="F248" s="50"/>
      <c r="G248" s="50"/>
      <c r="H248" s="50"/>
      <c r="I248" s="52"/>
      <c r="J248" s="27"/>
      <c r="K248" s="44"/>
      <c r="L248" s="28"/>
    </row>
    <row r="249" spans="1:12" s="49" customFormat="1" ht="15" customHeight="1" x14ac:dyDescent="0.2">
      <c r="A249" s="302"/>
      <c r="B249" s="299" t="s">
        <v>349</v>
      </c>
      <c r="C249" s="300" t="s">
        <v>438</v>
      </c>
      <c r="D249" s="17">
        <f t="shared" si="22"/>
        <v>0</v>
      </c>
      <c r="E249" s="50"/>
      <c r="F249" s="50"/>
      <c r="G249" s="50"/>
      <c r="H249" s="50"/>
      <c r="I249" s="52"/>
      <c r="J249" s="27"/>
      <c r="K249" s="44"/>
      <c r="L249" s="28"/>
    </row>
    <row r="250" spans="1:12" s="49" customFormat="1" ht="15" customHeight="1" x14ac:dyDescent="0.2">
      <c r="A250" s="302"/>
      <c r="B250" s="299" t="s">
        <v>350</v>
      </c>
      <c r="C250" s="300" t="s">
        <v>207</v>
      </c>
      <c r="D250" s="17">
        <f t="shared" si="22"/>
        <v>0</v>
      </c>
      <c r="E250" s="50"/>
      <c r="F250" s="50"/>
      <c r="G250" s="50"/>
      <c r="H250" s="50"/>
      <c r="I250" s="52"/>
      <c r="J250" s="27"/>
      <c r="K250" s="44"/>
      <c r="L250" s="28"/>
    </row>
    <row r="251" spans="1:12" s="49" customFormat="1" ht="15" customHeight="1" x14ac:dyDescent="0.2">
      <c r="A251" s="302"/>
      <c r="B251" s="299" t="s">
        <v>351</v>
      </c>
      <c r="C251" s="300" t="s">
        <v>208</v>
      </c>
      <c r="D251" s="17">
        <f t="shared" si="22"/>
        <v>0</v>
      </c>
      <c r="E251" s="50"/>
      <c r="F251" s="50"/>
      <c r="G251" s="50"/>
      <c r="H251" s="50"/>
      <c r="I251" s="52"/>
      <c r="J251" s="27"/>
      <c r="K251" s="44"/>
      <c r="L251" s="28"/>
    </row>
    <row r="252" spans="1:12" s="49" customFormat="1" ht="30" customHeight="1" x14ac:dyDescent="0.2">
      <c r="A252" s="712" t="s">
        <v>98</v>
      </c>
      <c r="B252" s="713"/>
      <c r="C252" s="300" t="s">
        <v>58</v>
      </c>
      <c r="D252" s="17">
        <f t="shared" si="22"/>
        <v>0</v>
      </c>
      <c r="E252" s="50"/>
      <c r="F252" s="50"/>
      <c r="G252" s="50"/>
      <c r="H252" s="50"/>
      <c r="I252" s="52"/>
      <c r="J252" s="27"/>
      <c r="K252" s="44"/>
      <c r="L252" s="28"/>
    </row>
    <row r="253" spans="1:12" s="49" customFormat="1" ht="15.6" customHeight="1" x14ac:dyDescent="0.2">
      <c r="A253" s="302"/>
      <c r="B253" s="299" t="s">
        <v>349</v>
      </c>
      <c r="C253" s="300" t="s">
        <v>59</v>
      </c>
      <c r="D253" s="17">
        <f t="shared" si="22"/>
        <v>0</v>
      </c>
      <c r="E253" s="50"/>
      <c r="F253" s="50"/>
      <c r="G253" s="50"/>
      <c r="H253" s="50"/>
      <c r="I253" s="52"/>
      <c r="J253" s="27"/>
      <c r="K253" s="44"/>
      <c r="L253" s="28"/>
    </row>
    <row r="254" spans="1:12" s="49" customFormat="1" ht="15.6" customHeight="1" x14ac:dyDescent="0.2">
      <c r="A254" s="302"/>
      <c r="B254" s="299" t="s">
        <v>350</v>
      </c>
      <c r="C254" s="300" t="s">
        <v>60</v>
      </c>
      <c r="D254" s="17">
        <f t="shared" si="22"/>
        <v>0</v>
      </c>
      <c r="E254" s="50"/>
      <c r="F254" s="50"/>
      <c r="G254" s="50"/>
      <c r="H254" s="50"/>
      <c r="I254" s="52"/>
      <c r="J254" s="27"/>
      <c r="K254" s="44"/>
      <c r="L254" s="28"/>
    </row>
    <row r="255" spans="1:12" s="49" customFormat="1" ht="15.6" customHeight="1" x14ac:dyDescent="0.2">
      <c r="A255" s="302"/>
      <c r="B255" s="299" t="s">
        <v>351</v>
      </c>
      <c r="C255" s="300" t="s">
        <v>61</v>
      </c>
      <c r="D255" s="17">
        <f t="shared" si="22"/>
        <v>0</v>
      </c>
      <c r="E255" s="50"/>
      <c r="F255" s="50"/>
      <c r="G255" s="50"/>
      <c r="H255" s="50"/>
      <c r="I255" s="52"/>
      <c r="J255" s="27"/>
      <c r="K255" s="44"/>
      <c r="L255" s="28"/>
    </row>
    <row r="256" spans="1:12" s="49" customFormat="1" ht="18" customHeight="1" x14ac:dyDescent="0.2">
      <c r="A256" s="712" t="s">
        <v>49</v>
      </c>
      <c r="B256" s="713"/>
      <c r="C256" s="300">
        <v>56.27</v>
      </c>
      <c r="D256" s="17">
        <f t="shared" si="22"/>
        <v>0</v>
      </c>
      <c r="E256" s="50"/>
      <c r="F256" s="50"/>
      <c r="G256" s="50"/>
      <c r="H256" s="50"/>
      <c r="I256" s="52"/>
      <c r="J256" s="27"/>
      <c r="K256" s="44"/>
      <c r="L256" s="28"/>
    </row>
    <row r="257" spans="1:12" s="49" customFormat="1" ht="15.6" customHeight="1" x14ac:dyDescent="0.2">
      <c r="A257" s="302"/>
      <c r="B257" s="299" t="s">
        <v>349</v>
      </c>
      <c r="C257" s="300" t="s">
        <v>50</v>
      </c>
      <c r="D257" s="17">
        <f t="shared" si="22"/>
        <v>0</v>
      </c>
      <c r="E257" s="50"/>
      <c r="F257" s="50"/>
      <c r="G257" s="50"/>
      <c r="H257" s="50"/>
      <c r="I257" s="52"/>
      <c r="J257" s="27"/>
      <c r="K257" s="44"/>
      <c r="L257" s="28"/>
    </row>
    <row r="258" spans="1:12" s="49" customFormat="1" ht="15.6" customHeight="1" x14ac:dyDescent="0.2">
      <c r="A258" s="302"/>
      <c r="B258" s="299" t="s">
        <v>350</v>
      </c>
      <c r="C258" s="300" t="s">
        <v>51</v>
      </c>
      <c r="D258" s="17">
        <f t="shared" si="22"/>
        <v>0</v>
      </c>
      <c r="E258" s="50"/>
      <c r="F258" s="50"/>
      <c r="G258" s="50"/>
      <c r="H258" s="50"/>
      <c r="I258" s="52"/>
      <c r="J258" s="27"/>
      <c r="K258" s="44"/>
      <c r="L258" s="28"/>
    </row>
    <row r="259" spans="1:12" s="49" customFormat="1" ht="15.6" customHeight="1" x14ac:dyDescent="0.2">
      <c r="A259" s="302"/>
      <c r="B259" s="299" t="s">
        <v>351</v>
      </c>
      <c r="C259" s="300" t="s">
        <v>52</v>
      </c>
      <c r="D259" s="17">
        <f t="shared" si="22"/>
        <v>0</v>
      </c>
      <c r="E259" s="50"/>
      <c r="F259" s="50"/>
      <c r="G259" s="50"/>
      <c r="H259" s="50"/>
      <c r="I259" s="52"/>
      <c r="J259" s="27"/>
      <c r="K259" s="44"/>
      <c r="L259" s="28"/>
    </row>
    <row r="260" spans="1:12" s="49" customFormat="1" ht="27.75" customHeight="1" x14ac:dyDescent="0.2">
      <c r="A260" s="712" t="s">
        <v>56</v>
      </c>
      <c r="B260" s="713"/>
      <c r="C260" s="300">
        <v>56.28</v>
      </c>
      <c r="D260" s="17">
        <f t="shared" si="22"/>
        <v>0</v>
      </c>
      <c r="E260" s="50"/>
      <c r="F260" s="50"/>
      <c r="G260" s="50"/>
      <c r="H260" s="50"/>
      <c r="I260" s="52"/>
      <c r="J260" s="27"/>
      <c r="K260" s="44"/>
      <c r="L260" s="28"/>
    </row>
    <row r="261" spans="1:12" s="49" customFormat="1" ht="15.6" customHeight="1" x14ac:dyDescent="0.2">
      <c r="A261" s="302"/>
      <c r="B261" s="299" t="s">
        <v>349</v>
      </c>
      <c r="C261" s="300" t="s">
        <v>53</v>
      </c>
      <c r="D261" s="17">
        <f t="shared" si="22"/>
        <v>0</v>
      </c>
      <c r="E261" s="50"/>
      <c r="F261" s="50"/>
      <c r="G261" s="50"/>
      <c r="H261" s="50"/>
      <c r="I261" s="52"/>
      <c r="J261" s="27"/>
      <c r="K261" s="44"/>
      <c r="L261" s="28"/>
    </row>
    <row r="262" spans="1:12" s="49" customFormat="1" ht="15.6" customHeight="1" x14ac:dyDescent="0.2">
      <c r="A262" s="302"/>
      <c r="B262" s="299" t="s">
        <v>350</v>
      </c>
      <c r="C262" s="300" t="s">
        <v>54</v>
      </c>
      <c r="D262" s="17">
        <f t="shared" si="22"/>
        <v>0</v>
      </c>
      <c r="E262" s="50"/>
      <c r="F262" s="50"/>
      <c r="G262" s="50"/>
      <c r="H262" s="50"/>
      <c r="I262" s="52"/>
      <c r="J262" s="27"/>
      <c r="K262" s="44"/>
      <c r="L262" s="28"/>
    </row>
    <row r="263" spans="1:12" s="49" customFormat="1" ht="15.6" customHeight="1" x14ac:dyDescent="0.2">
      <c r="A263" s="302"/>
      <c r="B263" s="299" t="s">
        <v>351</v>
      </c>
      <c r="C263" s="300" t="s">
        <v>55</v>
      </c>
      <c r="D263" s="17">
        <f t="shared" si="22"/>
        <v>0</v>
      </c>
      <c r="E263" s="50"/>
      <c r="F263" s="50"/>
      <c r="G263" s="50"/>
      <c r="H263" s="50"/>
      <c r="I263" s="52"/>
      <c r="J263" s="27"/>
      <c r="K263" s="44"/>
      <c r="L263" s="28"/>
    </row>
    <row r="264" spans="1:12" s="49" customFormat="1" ht="15.6" customHeight="1" x14ac:dyDescent="0.25">
      <c r="A264" s="286" t="s">
        <v>415</v>
      </c>
      <c r="B264" s="303"/>
      <c r="C264" s="252" t="s">
        <v>209</v>
      </c>
      <c r="D264" s="17">
        <f t="shared" si="22"/>
        <v>0</v>
      </c>
      <c r="E264" s="50"/>
      <c r="F264" s="51">
        <f t="shared" ref="F264:L264" si="23">F265+F275</f>
        <v>0</v>
      </c>
      <c r="G264" s="51">
        <f t="shared" si="23"/>
        <v>0</v>
      </c>
      <c r="H264" s="51">
        <f t="shared" si="23"/>
        <v>0</v>
      </c>
      <c r="I264" s="51">
        <f t="shared" si="23"/>
        <v>0</v>
      </c>
      <c r="J264" s="50">
        <f t="shared" si="23"/>
        <v>0</v>
      </c>
      <c r="K264" s="50">
        <f t="shared" si="23"/>
        <v>0</v>
      </c>
      <c r="L264" s="55">
        <f t="shared" si="23"/>
        <v>0</v>
      </c>
    </row>
    <row r="265" spans="1:12" s="49" customFormat="1" ht="15.6" customHeight="1" x14ac:dyDescent="0.25">
      <c r="A265" s="257" t="s">
        <v>281</v>
      </c>
      <c r="B265" s="258"/>
      <c r="C265" s="304">
        <v>71</v>
      </c>
      <c r="D265" s="17">
        <f t="shared" si="22"/>
        <v>0</v>
      </c>
      <c r="E265" s="50"/>
      <c r="F265" s="51">
        <f t="shared" ref="F265:L265" si="24">F266+F271</f>
        <v>0</v>
      </c>
      <c r="G265" s="51">
        <f t="shared" si="24"/>
        <v>0</v>
      </c>
      <c r="H265" s="51">
        <f t="shared" si="24"/>
        <v>0</v>
      </c>
      <c r="I265" s="51">
        <f t="shared" si="24"/>
        <v>0</v>
      </c>
      <c r="J265" s="50">
        <f t="shared" si="24"/>
        <v>0</v>
      </c>
      <c r="K265" s="50">
        <f t="shared" si="24"/>
        <v>0</v>
      </c>
      <c r="L265" s="55">
        <f t="shared" si="24"/>
        <v>0</v>
      </c>
    </row>
    <row r="266" spans="1:12" s="49" customFormat="1" ht="15.6" customHeight="1" x14ac:dyDescent="0.25">
      <c r="A266" s="257" t="s">
        <v>210</v>
      </c>
      <c r="B266" s="258"/>
      <c r="C266" s="304" t="s">
        <v>211</v>
      </c>
      <c r="D266" s="17">
        <f t="shared" si="22"/>
        <v>0</v>
      </c>
      <c r="E266" s="50"/>
      <c r="F266" s="51">
        <f t="shared" ref="F266:L266" si="25">SUM(F267:F270)</f>
        <v>0</v>
      </c>
      <c r="G266" s="51">
        <f t="shared" si="25"/>
        <v>0</v>
      </c>
      <c r="H266" s="51">
        <f t="shared" si="25"/>
        <v>0</v>
      </c>
      <c r="I266" s="51">
        <f t="shared" si="25"/>
        <v>0</v>
      </c>
      <c r="J266" s="50">
        <f t="shared" si="25"/>
        <v>0</v>
      </c>
      <c r="K266" s="50">
        <f t="shared" si="25"/>
        <v>0</v>
      </c>
      <c r="L266" s="55">
        <f t="shared" si="25"/>
        <v>0</v>
      </c>
    </row>
    <row r="267" spans="1:12" s="49" customFormat="1" ht="15.6" customHeight="1" x14ac:dyDescent="0.2">
      <c r="A267" s="257"/>
      <c r="B267" s="258" t="s">
        <v>115</v>
      </c>
      <c r="C267" s="305" t="s">
        <v>116</v>
      </c>
      <c r="D267" s="17">
        <f t="shared" si="22"/>
        <v>0</v>
      </c>
      <c r="E267" s="50"/>
      <c r="F267" s="50"/>
      <c r="G267" s="50"/>
      <c r="H267" s="50"/>
      <c r="I267" s="52"/>
      <c r="J267" s="27"/>
      <c r="K267" s="44"/>
      <c r="L267" s="28"/>
    </row>
    <row r="268" spans="1:12" s="49" customFormat="1" ht="15.6" customHeight="1" x14ac:dyDescent="0.2">
      <c r="A268" s="306"/>
      <c r="B268" s="263" t="s">
        <v>117</v>
      </c>
      <c r="C268" s="305" t="s">
        <v>118</v>
      </c>
      <c r="D268" s="17">
        <f t="shared" si="22"/>
        <v>0</v>
      </c>
      <c r="E268" s="50"/>
      <c r="F268" s="50"/>
      <c r="G268" s="50"/>
      <c r="H268" s="50"/>
      <c r="I268" s="52"/>
      <c r="J268" s="27"/>
      <c r="K268" s="44"/>
      <c r="L268" s="28"/>
    </row>
    <row r="269" spans="1:12" s="49" customFormat="1" ht="15.6" customHeight="1" x14ac:dyDescent="0.2">
      <c r="A269" s="257"/>
      <c r="B269" s="254" t="s">
        <v>230</v>
      </c>
      <c r="C269" s="305" t="s">
        <v>201</v>
      </c>
      <c r="D269" s="17">
        <f t="shared" si="22"/>
        <v>0</v>
      </c>
      <c r="E269" s="50"/>
      <c r="F269" s="50"/>
      <c r="G269" s="50"/>
      <c r="H269" s="50"/>
      <c r="I269" s="52"/>
      <c r="J269" s="27"/>
      <c r="K269" s="44"/>
      <c r="L269" s="28"/>
    </row>
    <row r="270" spans="1:12" s="49" customFormat="1" ht="15.6" customHeight="1" x14ac:dyDescent="0.2">
      <c r="A270" s="257"/>
      <c r="B270" s="254" t="s">
        <v>202</v>
      </c>
      <c r="C270" s="305" t="s">
        <v>390</v>
      </c>
      <c r="D270" s="17">
        <f t="shared" si="22"/>
        <v>0</v>
      </c>
      <c r="E270" s="50"/>
      <c r="F270" s="50"/>
      <c r="G270" s="50"/>
      <c r="H270" s="50"/>
      <c r="I270" s="52"/>
      <c r="J270" s="27"/>
      <c r="K270" s="44"/>
      <c r="L270" s="28"/>
    </row>
    <row r="271" spans="1:12" s="49" customFormat="1" ht="15.6" customHeight="1" x14ac:dyDescent="0.25">
      <c r="A271" s="257" t="s">
        <v>391</v>
      </c>
      <c r="B271" s="254"/>
      <c r="C271" s="304" t="s">
        <v>123</v>
      </c>
      <c r="D271" s="17">
        <f t="shared" ref="D271:D287" si="26">F271+G271+H271+I271</f>
        <v>0</v>
      </c>
      <c r="E271" s="50"/>
      <c r="F271" s="50"/>
      <c r="G271" s="50"/>
      <c r="H271" s="50"/>
      <c r="I271" s="52"/>
      <c r="J271" s="27"/>
      <c r="K271" s="44"/>
      <c r="L271" s="28"/>
    </row>
    <row r="272" spans="1:12" s="49" customFormat="1" ht="15.6" customHeight="1" x14ac:dyDescent="0.25">
      <c r="A272" s="257" t="s">
        <v>124</v>
      </c>
      <c r="B272" s="254"/>
      <c r="C272" s="304">
        <v>72</v>
      </c>
      <c r="D272" s="17">
        <f t="shared" si="26"/>
        <v>0</v>
      </c>
      <c r="E272" s="50"/>
      <c r="F272" s="50"/>
      <c r="G272" s="50"/>
      <c r="H272" s="50"/>
      <c r="I272" s="52"/>
      <c r="J272" s="50"/>
      <c r="K272" s="50"/>
      <c r="L272" s="55"/>
    </row>
    <row r="273" spans="1:12" s="49" customFormat="1" ht="15.6" customHeight="1" x14ac:dyDescent="0.25">
      <c r="A273" s="307" t="s">
        <v>125</v>
      </c>
      <c r="B273" s="308"/>
      <c r="C273" s="304" t="s">
        <v>126</v>
      </c>
      <c r="D273" s="17">
        <f t="shared" si="26"/>
        <v>0</v>
      </c>
      <c r="E273" s="50"/>
      <c r="F273" s="50"/>
      <c r="G273" s="50"/>
      <c r="H273" s="50"/>
      <c r="I273" s="52"/>
      <c r="J273" s="27"/>
      <c r="K273" s="44"/>
      <c r="L273" s="28"/>
    </row>
    <row r="274" spans="1:12" s="49" customFormat="1" ht="15.6" customHeight="1" x14ac:dyDescent="0.2">
      <c r="A274" s="307"/>
      <c r="B274" s="254" t="s">
        <v>203</v>
      </c>
      <c r="C274" s="255" t="s">
        <v>204</v>
      </c>
      <c r="D274" s="17">
        <f t="shared" si="26"/>
        <v>0</v>
      </c>
      <c r="E274" s="50"/>
      <c r="F274" s="50"/>
      <c r="G274" s="50"/>
      <c r="H274" s="50"/>
      <c r="I274" s="52"/>
      <c r="J274" s="27"/>
      <c r="K274" s="44"/>
      <c r="L274" s="28"/>
    </row>
    <row r="275" spans="1:12" s="49" customFormat="1" ht="15.6" customHeight="1" x14ac:dyDescent="0.25">
      <c r="A275" s="307" t="s">
        <v>69</v>
      </c>
      <c r="B275" s="308"/>
      <c r="C275" s="309">
        <v>75</v>
      </c>
      <c r="D275" s="17">
        <f t="shared" si="26"/>
        <v>0</v>
      </c>
      <c r="E275" s="50"/>
      <c r="F275" s="50"/>
      <c r="G275" s="50"/>
      <c r="H275" s="50"/>
      <c r="I275" s="52"/>
      <c r="J275" s="27"/>
      <c r="K275" s="44"/>
      <c r="L275" s="28"/>
    </row>
    <row r="276" spans="1:12" s="49" customFormat="1" ht="15.6" customHeight="1" x14ac:dyDescent="0.25">
      <c r="A276" s="286" t="s">
        <v>313</v>
      </c>
      <c r="B276" s="287"/>
      <c r="C276" s="251" t="s">
        <v>356</v>
      </c>
      <c r="D276" s="17">
        <f t="shared" si="26"/>
        <v>0</v>
      </c>
      <c r="E276" s="50"/>
      <c r="F276" s="50"/>
      <c r="G276" s="50"/>
      <c r="H276" s="50"/>
      <c r="I276" s="52"/>
      <c r="J276" s="50"/>
      <c r="K276" s="50"/>
      <c r="L276" s="55"/>
    </row>
    <row r="277" spans="1:12" s="49" customFormat="1" ht="15.6" customHeight="1" x14ac:dyDescent="0.25">
      <c r="A277" s="288" t="s">
        <v>314</v>
      </c>
      <c r="B277" s="267"/>
      <c r="C277" s="252" t="s">
        <v>467</v>
      </c>
      <c r="D277" s="17">
        <f t="shared" si="26"/>
        <v>0</v>
      </c>
      <c r="E277" s="50"/>
      <c r="F277" s="50"/>
      <c r="G277" s="50"/>
      <c r="H277" s="50"/>
      <c r="I277" s="52"/>
      <c r="J277" s="50"/>
      <c r="K277" s="50"/>
      <c r="L277" s="55"/>
    </row>
    <row r="278" spans="1:12" s="49" customFormat="1" ht="26.45" customHeight="1" x14ac:dyDescent="0.25">
      <c r="A278" s="848" t="s">
        <v>315</v>
      </c>
      <c r="B278" s="849"/>
      <c r="C278" s="251" t="s">
        <v>316</v>
      </c>
      <c r="D278" s="17">
        <f t="shared" si="26"/>
        <v>0</v>
      </c>
      <c r="E278" s="50"/>
      <c r="F278" s="50"/>
      <c r="G278" s="50"/>
      <c r="H278" s="50"/>
      <c r="I278" s="52"/>
      <c r="J278" s="27"/>
      <c r="K278" s="44"/>
      <c r="L278" s="28"/>
    </row>
    <row r="279" spans="1:12" s="49" customFormat="1" ht="35.25" customHeight="1" x14ac:dyDescent="0.25">
      <c r="A279" s="864" t="s">
        <v>3</v>
      </c>
      <c r="B279" s="865"/>
      <c r="C279" s="252" t="s">
        <v>463</v>
      </c>
      <c r="D279" s="17">
        <f t="shared" si="26"/>
        <v>0</v>
      </c>
      <c r="E279" s="27"/>
      <c r="F279" s="32">
        <f t="shared" ref="F279:L280" si="27">F280</f>
        <v>0</v>
      </c>
      <c r="G279" s="32">
        <f t="shared" si="27"/>
        <v>0</v>
      </c>
      <c r="H279" s="32">
        <f t="shared" si="27"/>
        <v>0</v>
      </c>
      <c r="I279" s="32">
        <f t="shared" si="27"/>
        <v>0</v>
      </c>
      <c r="J279" s="27">
        <f t="shared" si="27"/>
        <v>0</v>
      </c>
      <c r="K279" s="27">
        <f t="shared" si="27"/>
        <v>0</v>
      </c>
      <c r="L279" s="28">
        <f t="shared" si="27"/>
        <v>0</v>
      </c>
    </row>
    <row r="280" spans="1:12" s="49" customFormat="1" ht="23.25" customHeight="1" x14ac:dyDescent="0.25">
      <c r="A280" s="858" t="s">
        <v>10</v>
      </c>
      <c r="B280" s="859"/>
      <c r="C280" s="251" t="s">
        <v>267</v>
      </c>
      <c r="D280" s="17">
        <f t="shared" si="26"/>
        <v>0</v>
      </c>
      <c r="E280" s="27"/>
      <c r="F280" s="32">
        <f t="shared" si="27"/>
        <v>0</v>
      </c>
      <c r="G280" s="32">
        <f t="shared" si="27"/>
        <v>0</v>
      </c>
      <c r="H280" s="32">
        <f t="shared" si="27"/>
        <v>0</v>
      </c>
      <c r="I280" s="32">
        <f t="shared" si="27"/>
        <v>0</v>
      </c>
      <c r="J280" s="27">
        <f t="shared" si="27"/>
        <v>0</v>
      </c>
      <c r="K280" s="27">
        <f t="shared" si="27"/>
        <v>0</v>
      </c>
      <c r="L280" s="28">
        <f t="shared" si="27"/>
        <v>0</v>
      </c>
    </row>
    <row r="281" spans="1:12" s="49" customFormat="1" ht="25.5" x14ac:dyDescent="0.25">
      <c r="A281" s="257"/>
      <c r="B281" s="289" t="s">
        <v>259</v>
      </c>
      <c r="C281" s="251" t="s">
        <v>258</v>
      </c>
      <c r="D281" s="17">
        <f t="shared" si="26"/>
        <v>0</v>
      </c>
      <c r="E281" s="27"/>
      <c r="F281" s="44"/>
      <c r="G281" s="27"/>
      <c r="H281" s="27"/>
      <c r="I281" s="44"/>
      <c r="J281" s="27"/>
      <c r="K281" s="44"/>
      <c r="L281" s="28"/>
    </row>
    <row r="282" spans="1:12" s="49" customFormat="1" ht="33.6" customHeight="1" x14ac:dyDescent="0.25">
      <c r="A282" s="257"/>
      <c r="B282" s="289" t="s">
        <v>11</v>
      </c>
      <c r="C282" s="251" t="s">
        <v>12</v>
      </c>
      <c r="D282" s="17">
        <f t="shared" si="26"/>
        <v>0</v>
      </c>
      <c r="E282" s="27"/>
      <c r="F282" s="44"/>
      <c r="G282" s="27"/>
      <c r="H282" s="27"/>
      <c r="I282" s="44"/>
      <c r="J282" s="27"/>
      <c r="K282" s="44"/>
      <c r="L282" s="28"/>
    </row>
    <row r="283" spans="1:12" s="49" customFormat="1" ht="16.899999999999999" customHeight="1" x14ac:dyDescent="0.25">
      <c r="A283" s="290" t="s">
        <v>2</v>
      </c>
      <c r="B283" s="291"/>
      <c r="C283" s="251" t="s">
        <v>97</v>
      </c>
      <c r="D283" s="17">
        <f t="shared" si="26"/>
        <v>0</v>
      </c>
      <c r="E283" s="50"/>
      <c r="F283" s="50"/>
      <c r="G283" s="50"/>
      <c r="H283" s="50"/>
      <c r="I283" s="52"/>
      <c r="J283" s="50"/>
      <c r="K283" s="50"/>
      <c r="L283" s="55"/>
    </row>
    <row r="284" spans="1:12" s="49" customFormat="1" ht="16.899999999999999" customHeight="1" x14ac:dyDescent="0.2">
      <c r="A284" s="257" t="s">
        <v>344</v>
      </c>
      <c r="B284" s="250"/>
      <c r="C284" s="211" t="s">
        <v>326</v>
      </c>
      <c r="D284" s="17">
        <f t="shared" si="26"/>
        <v>0</v>
      </c>
      <c r="E284" s="50"/>
      <c r="F284" s="56">
        <f t="shared" ref="F284:L284" si="28">F285</f>
        <v>0</v>
      </c>
      <c r="G284" s="56">
        <f t="shared" si="28"/>
        <v>0</v>
      </c>
      <c r="H284" s="56">
        <f t="shared" si="28"/>
        <v>0</v>
      </c>
      <c r="I284" s="56">
        <f t="shared" si="28"/>
        <v>0</v>
      </c>
      <c r="J284" s="50">
        <f t="shared" si="28"/>
        <v>0</v>
      </c>
      <c r="K284" s="50">
        <f t="shared" si="28"/>
        <v>0</v>
      </c>
      <c r="L284" s="55">
        <f t="shared" si="28"/>
        <v>0</v>
      </c>
    </row>
    <row r="285" spans="1:12" s="49" customFormat="1" x14ac:dyDescent="0.2">
      <c r="A285" s="281"/>
      <c r="B285" s="295" t="s">
        <v>411</v>
      </c>
      <c r="C285" s="292" t="s">
        <v>328</v>
      </c>
      <c r="D285" s="17">
        <f t="shared" si="26"/>
        <v>0</v>
      </c>
      <c r="E285" s="50"/>
      <c r="F285" s="50"/>
      <c r="G285" s="50"/>
      <c r="H285" s="50"/>
      <c r="I285" s="52"/>
      <c r="J285" s="50"/>
      <c r="K285" s="50"/>
      <c r="L285" s="55"/>
    </row>
    <row r="286" spans="1:12" s="15" customFormat="1" x14ac:dyDescent="0.2">
      <c r="A286" s="293" t="s">
        <v>345</v>
      </c>
      <c r="B286" s="294"/>
      <c r="C286" s="211" t="s">
        <v>329</v>
      </c>
      <c r="D286" s="17">
        <f t="shared" si="26"/>
        <v>0</v>
      </c>
      <c r="E286" s="39"/>
      <c r="F286" s="19">
        <f t="shared" ref="F286:L286" si="29">F287</f>
        <v>0</v>
      </c>
      <c r="G286" s="19">
        <f t="shared" si="29"/>
        <v>0</v>
      </c>
      <c r="H286" s="19">
        <f t="shared" si="29"/>
        <v>0</v>
      </c>
      <c r="I286" s="19">
        <f t="shared" si="29"/>
        <v>0</v>
      </c>
      <c r="J286" s="39">
        <f t="shared" si="29"/>
        <v>0</v>
      </c>
      <c r="K286" s="39">
        <f t="shared" si="29"/>
        <v>0</v>
      </c>
      <c r="L286" s="316">
        <f t="shared" si="29"/>
        <v>0</v>
      </c>
    </row>
    <row r="287" spans="1:12" s="49" customFormat="1" ht="13.5" thickBot="1" x14ac:dyDescent="0.25">
      <c r="A287" s="310"/>
      <c r="B287" s="311" t="s">
        <v>46</v>
      </c>
      <c r="C287" s="312" t="s">
        <v>331</v>
      </c>
      <c r="D287" s="20">
        <f t="shared" si="26"/>
        <v>0</v>
      </c>
      <c r="E287" s="60"/>
      <c r="F287" s="60"/>
      <c r="G287" s="60"/>
      <c r="H287" s="60"/>
      <c r="I287" s="61"/>
      <c r="J287" s="60"/>
      <c r="K287" s="60"/>
      <c r="L287" s="62"/>
    </row>
    <row r="288" spans="1:12" x14ac:dyDescent="0.2">
      <c r="A288" s="65"/>
      <c r="B288" s="243"/>
      <c r="C288" s="65"/>
      <c r="J288" s="65"/>
      <c r="K288" s="65"/>
      <c r="L288" s="65"/>
    </row>
    <row r="289" spans="1:12" ht="25.5" x14ac:dyDescent="0.2">
      <c r="A289" s="244" t="s">
        <v>348</v>
      </c>
      <c r="B289" s="245" t="s">
        <v>430</v>
      </c>
      <c r="C289" s="245"/>
      <c r="J289" s="65"/>
      <c r="K289" s="65"/>
      <c r="L289" s="65"/>
    </row>
    <row r="290" spans="1:12" x14ac:dyDescent="0.2">
      <c r="A290" s="244"/>
      <c r="B290" s="245"/>
      <c r="C290" s="245"/>
      <c r="J290" s="65"/>
      <c r="K290" s="65"/>
      <c r="L290" s="65"/>
    </row>
    <row r="291" spans="1:12" x14ac:dyDescent="0.2">
      <c r="A291" s="723" t="s">
        <v>477</v>
      </c>
      <c r="B291" s="723"/>
      <c r="C291" s="65"/>
      <c r="F291" s="63" t="s">
        <v>478</v>
      </c>
      <c r="J291" s="65"/>
      <c r="K291" s="65"/>
      <c r="L291" s="65"/>
    </row>
    <row r="292" spans="1:12" x14ac:dyDescent="0.2">
      <c r="A292" s="811" t="s">
        <v>503</v>
      </c>
      <c r="B292" s="811"/>
      <c r="C292" s="65"/>
      <c r="J292" s="65"/>
      <c r="K292" s="65"/>
      <c r="L292" s="65"/>
    </row>
    <row r="293" spans="1:12" x14ac:dyDescent="0.2">
      <c r="A293" s="811" t="s">
        <v>504</v>
      </c>
      <c r="B293" s="811"/>
      <c r="C293" s="65"/>
      <c r="F293" s="1" t="s">
        <v>505</v>
      </c>
      <c r="J293" s="65"/>
      <c r="K293" s="65"/>
      <c r="L293" s="65"/>
    </row>
    <row r="294" spans="1:12" ht="29.25" customHeight="1" x14ac:dyDescent="0.2">
      <c r="A294" s="246"/>
      <c r="B294" s="246" t="s">
        <v>297</v>
      </c>
      <c r="C294" s="169"/>
      <c r="D294" s="2"/>
      <c r="E294" s="2"/>
      <c r="F294" s="2"/>
      <c r="G294" s="2"/>
      <c r="H294" s="2"/>
      <c r="J294" s="65"/>
      <c r="K294" s="65"/>
      <c r="L294" s="65"/>
    </row>
    <row r="295" spans="1:12" x14ac:dyDescent="0.2">
      <c r="A295" s="810"/>
      <c r="B295" s="810"/>
      <c r="C295" s="2"/>
      <c r="D295" s="2"/>
      <c r="E295" s="2"/>
      <c r="F295" s="2"/>
      <c r="G295" s="2"/>
      <c r="H295" s="2"/>
    </row>
  </sheetData>
  <mergeCells count="66">
    <mergeCell ref="A248:B248"/>
    <mergeCell ref="A280:B280"/>
    <mergeCell ref="A256:B256"/>
    <mergeCell ref="A260:B260"/>
    <mergeCell ref="A278:B278"/>
    <mergeCell ref="A279:B279"/>
    <mergeCell ref="A252:B252"/>
    <mergeCell ref="A228:B228"/>
    <mergeCell ref="A240:B240"/>
    <mergeCell ref="A244:B244"/>
    <mergeCell ref="A90:B90"/>
    <mergeCell ref="A152:B152"/>
    <mergeCell ref="A156:B156"/>
    <mergeCell ref="A108:B108"/>
    <mergeCell ref="A124:B124"/>
    <mergeCell ref="A125:B125"/>
    <mergeCell ref="A140:B140"/>
    <mergeCell ref="A143:B143"/>
    <mergeCell ref="A208:B208"/>
    <mergeCell ref="A212:B212"/>
    <mergeCell ref="A216:B216"/>
    <mergeCell ref="A220:B220"/>
    <mergeCell ref="A224:B224"/>
    <mergeCell ref="A295:B295"/>
    <mergeCell ref="A291:B291"/>
    <mergeCell ref="A292:B292"/>
    <mergeCell ref="A157:B157"/>
    <mergeCell ref="A160:B160"/>
    <mergeCell ref="A168:B168"/>
    <mergeCell ref="A171:B171"/>
    <mergeCell ref="A293:B293"/>
    <mergeCell ref="A188:B188"/>
    <mergeCell ref="A232:B232"/>
    <mergeCell ref="A207:B207"/>
    <mergeCell ref="A195:B195"/>
    <mergeCell ref="A189:B189"/>
    <mergeCell ref="A180:B180"/>
    <mergeCell ref="A181:B181"/>
    <mergeCell ref="A236:B236"/>
    <mergeCell ref="J8:K8"/>
    <mergeCell ref="A9:B11"/>
    <mergeCell ref="A6:I6"/>
    <mergeCell ref="C9:C11"/>
    <mergeCell ref="D9:I9"/>
    <mergeCell ref="H8:I8"/>
    <mergeCell ref="J9:L9"/>
    <mergeCell ref="D10:E10"/>
    <mergeCell ref="F10:I10"/>
    <mergeCell ref="J10:J11"/>
    <mergeCell ref="K10:K11"/>
    <mergeCell ref="L10:L11"/>
    <mergeCell ref="B5:I5"/>
    <mergeCell ref="A13:B13"/>
    <mergeCell ref="A93:B93"/>
    <mergeCell ref="A95:B95"/>
    <mergeCell ref="B7:I7"/>
    <mergeCell ref="A82:B82"/>
    <mergeCell ref="A85:B85"/>
    <mergeCell ref="A77:B77"/>
    <mergeCell ref="A48:B48"/>
    <mergeCell ref="A69:B69"/>
    <mergeCell ref="A86:B86"/>
    <mergeCell ref="A15:B15"/>
    <mergeCell ref="A16:B16"/>
    <mergeCell ref="A12:B12"/>
    <mergeCell ref="A76:B76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117"/>
  <sheetViews>
    <sheetView zoomScale="85" zoomScaleNormal="85" zoomScaleSheetLayoutView="70" workbookViewId="0">
      <selection activeCell="G66" sqref="G66"/>
    </sheetView>
  </sheetViews>
  <sheetFormatPr defaultColWidth="8.85546875" defaultRowHeight="23.45" customHeight="1" x14ac:dyDescent="0.2"/>
  <cols>
    <col min="1" max="1" width="5.5703125" style="476" customWidth="1"/>
    <col min="2" max="2" width="8.85546875" style="476" customWidth="1"/>
    <col min="3" max="3" width="88.140625" style="476" customWidth="1"/>
    <col min="4" max="4" width="16" style="476" customWidth="1"/>
    <col min="5" max="5" width="14.28515625" style="476" customWidth="1"/>
    <col min="6" max="6" width="11.5703125" style="476" customWidth="1"/>
    <col min="7" max="8" width="10.42578125" style="476" customWidth="1"/>
    <col min="9" max="9" width="11" style="476" customWidth="1"/>
    <col min="10" max="10" width="9.140625" style="476" customWidth="1"/>
    <col min="11" max="11" width="11.28515625" style="476" customWidth="1"/>
    <col min="12" max="12" width="11.140625" style="476" customWidth="1"/>
    <col min="13" max="256" width="8.85546875" style="476"/>
    <col min="257" max="257" width="5.5703125" style="476" customWidth="1"/>
    <col min="258" max="258" width="8.85546875" style="476" customWidth="1"/>
    <col min="259" max="259" width="88.140625" style="476" customWidth="1"/>
    <col min="260" max="260" width="16" style="476" customWidth="1"/>
    <col min="261" max="261" width="14.28515625" style="476" customWidth="1"/>
    <col min="262" max="262" width="11.5703125" style="476" customWidth="1"/>
    <col min="263" max="264" width="10.42578125" style="476" customWidth="1"/>
    <col min="265" max="265" width="11" style="476" customWidth="1"/>
    <col min="266" max="266" width="9.140625" style="476" customWidth="1"/>
    <col min="267" max="267" width="11.28515625" style="476" customWidth="1"/>
    <col min="268" max="268" width="11.140625" style="476" customWidth="1"/>
    <col min="269" max="512" width="8.85546875" style="476"/>
    <col min="513" max="513" width="5.5703125" style="476" customWidth="1"/>
    <col min="514" max="514" width="8.85546875" style="476" customWidth="1"/>
    <col min="515" max="515" width="88.140625" style="476" customWidth="1"/>
    <col min="516" max="516" width="16" style="476" customWidth="1"/>
    <col min="517" max="517" width="14.28515625" style="476" customWidth="1"/>
    <col min="518" max="518" width="11.5703125" style="476" customWidth="1"/>
    <col min="519" max="520" width="10.42578125" style="476" customWidth="1"/>
    <col min="521" max="521" width="11" style="476" customWidth="1"/>
    <col min="522" max="522" width="9.140625" style="476" customWidth="1"/>
    <col min="523" max="523" width="11.28515625" style="476" customWidth="1"/>
    <col min="524" max="524" width="11.140625" style="476" customWidth="1"/>
    <col min="525" max="768" width="8.85546875" style="476"/>
    <col min="769" max="769" width="5.5703125" style="476" customWidth="1"/>
    <col min="770" max="770" width="8.85546875" style="476" customWidth="1"/>
    <col min="771" max="771" width="88.140625" style="476" customWidth="1"/>
    <col min="772" max="772" width="16" style="476" customWidth="1"/>
    <col min="773" max="773" width="14.28515625" style="476" customWidth="1"/>
    <col min="774" max="774" width="11.5703125" style="476" customWidth="1"/>
    <col min="775" max="776" width="10.42578125" style="476" customWidth="1"/>
    <col min="777" max="777" width="11" style="476" customWidth="1"/>
    <col min="778" max="778" width="9.140625" style="476" customWidth="1"/>
    <col min="779" max="779" width="11.28515625" style="476" customWidth="1"/>
    <col min="780" max="780" width="11.140625" style="476" customWidth="1"/>
    <col min="781" max="1024" width="8.85546875" style="476"/>
    <col min="1025" max="1025" width="5.5703125" style="476" customWidth="1"/>
    <col min="1026" max="1026" width="8.85546875" style="476" customWidth="1"/>
    <col min="1027" max="1027" width="88.140625" style="476" customWidth="1"/>
    <col min="1028" max="1028" width="16" style="476" customWidth="1"/>
    <col min="1029" max="1029" width="14.28515625" style="476" customWidth="1"/>
    <col min="1030" max="1030" width="11.5703125" style="476" customWidth="1"/>
    <col min="1031" max="1032" width="10.42578125" style="476" customWidth="1"/>
    <col min="1033" max="1033" width="11" style="476" customWidth="1"/>
    <col min="1034" max="1034" width="9.140625" style="476" customWidth="1"/>
    <col min="1035" max="1035" width="11.28515625" style="476" customWidth="1"/>
    <col min="1036" max="1036" width="11.140625" style="476" customWidth="1"/>
    <col min="1037" max="1280" width="8.85546875" style="476"/>
    <col min="1281" max="1281" width="5.5703125" style="476" customWidth="1"/>
    <col min="1282" max="1282" width="8.85546875" style="476" customWidth="1"/>
    <col min="1283" max="1283" width="88.140625" style="476" customWidth="1"/>
    <col min="1284" max="1284" width="16" style="476" customWidth="1"/>
    <col min="1285" max="1285" width="14.28515625" style="476" customWidth="1"/>
    <col min="1286" max="1286" width="11.5703125" style="476" customWidth="1"/>
    <col min="1287" max="1288" width="10.42578125" style="476" customWidth="1"/>
    <col min="1289" max="1289" width="11" style="476" customWidth="1"/>
    <col min="1290" max="1290" width="9.140625" style="476" customWidth="1"/>
    <col min="1291" max="1291" width="11.28515625" style="476" customWidth="1"/>
    <col min="1292" max="1292" width="11.140625" style="476" customWidth="1"/>
    <col min="1293" max="1536" width="8.85546875" style="476"/>
    <col min="1537" max="1537" width="5.5703125" style="476" customWidth="1"/>
    <col min="1538" max="1538" width="8.85546875" style="476" customWidth="1"/>
    <col min="1539" max="1539" width="88.140625" style="476" customWidth="1"/>
    <col min="1540" max="1540" width="16" style="476" customWidth="1"/>
    <col min="1541" max="1541" width="14.28515625" style="476" customWidth="1"/>
    <col min="1542" max="1542" width="11.5703125" style="476" customWidth="1"/>
    <col min="1543" max="1544" width="10.42578125" style="476" customWidth="1"/>
    <col min="1545" max="1545" width="11" style="476" customWidth="1"/>
    <col min="1546" max="1546" width="9.140625" style="476" customWidth="1"/>
    <col min="1547" max="1547" width="11.28515625" style="476" customWidth="1"/>
    <col min="1548" max="1548" width="11.140625" style="476" customWidth="1"/>
    <col min="1549" max="1792" width="8.85546875" style="476"/>
    <col min="1793" max="1793" width="5.5703125" style="476" customWidth="1"/>
    <col min="1794" max="1794" width="8.85546875" style="476" customWidth="1"/>
    <col min="1795" max="1795" width="88.140625" style="476" customWidth="1"/>
    <col min="1796" max="1796" width="16" style="476" customWidth="1"/>
    <col min="1797" max="1797" width="14.28515625" style="476" customWidth="1"/>
    <col min="1798" max="1798" width="11.5703125" style="476" customWidth="1"/>
    <col min="1799" max="1800" width="10.42578125" style="476" customWidth="1"/>
    <col min="1801" max="1801" width="11" style="476" customWidth="1"/>
    <col min="1802" max="1802" width="9.140625" style="476" customWidth="1"/>
    <col min="1803" max="1803" width="11.28515625" style="476" customWidth="1"/>
    <col min="1804" max="1804" width="11.140625" style="476" customWidth="1"/>
    <col min="1805" max="2048" width="8.85546875" style="476"/>
    <col min="2049" max="2049" width="5.5703125" style="476" customWidth="1"/>
    <col min="2050" max="2050" width="8.85546875" style="476" customWidth="1"/>
    <col min="2051" max="2051" width="88.140625" style="476" customWidth="1"/>
    <col min="2052" max="2052" width="16" style="476" customWidth="1"/>
    <col min="2053" max="2053" width="14.28515625" style="476" customWidth="1"/>
    <col min="2054" max="2054" width="11.5703125" style="476" customWidth="1"/>
    <col min="2055" max="2056" width="10.42578125" style="476" customWidth="1"/>
    <col min="2057" max="2057" width="11" style="476" customWidth="1"/>
    <col min="2058" max="2058" width="9.140625" style="476" customWidth="1"/>
    <col min="2059" max="2059" width="11.28515625" style="476" customWidth="1"/>
    <col min="2060" max="2060" width="11.140625" style="476" customWidth="1"/>
    <col min="2061" max="2304" width="8.85546875" style="476"/>
    <col min="2305" max="2305" width="5.5703125" style="476" customWidth="1"/>
    <col min="2306" max="2306" width="8.85546875" style="476" customWidth="1"/>
    <col min="2307" max="2307" width="88.140625" style="476" customWidth="1"/>
    <col min="2308" max="2308" width="16" style="476" customWidth="1"/>
    <col min="2309" max="2309" width="14.28515625" style="476" customWidth="1"/>
    <col min="2310" max="2310" width="11.5703125" style="476" customWidth="1"/>
    <col min="2311" max="2312" width="10.42578125" style="476" customWidth="1"/>
    <col min="2313" max="2313" width="11" style="476" customWidth="1"/>
    <col min="2314" max="2314" width="9.140625" style="476" customWidth="1"/>
    <col min="2315" max="2315" width="11.28515625" style="476" customWidth="1"/>
    <col min="2316" max="2316" width="11.140625" style="476" customWidth="1"/>
    <col min="2317" max="2560" width="8.85546875" style="476"/>
    <col min="2561" max="2561" width="5.5703125" style="476" customWidth="1"/>
    <col min="2562" max="2562" width="8.85546875" style="476" customWidth="1"/>
    <col min="2563" max="2563" width="88.140625" style="476" customWidth="1"/>
    <col min="2564" max="2564" width="16" style="476" customWidth="1"/>
    <col min="2565" max="2565" width="14.28515625" style="476" customWidth="1"/>
    <col min="2566" max="2566" width="11.5703125" style="476" customWidth="1"/>
    <col min="2567" max="2568" width="10.42578125" style="476" customWidth="1"/>
    <col min="2569" max="2569" width="11" style="476" customWidth="1"/>
    <col min="2570" max="2570" width="9.140625" style="476" customWidth="1"/>
    <col min="2571" max="2571" width="11.28515625" style="476" customWidth="1"/>
    <col min="2572" max="2572" width="11.140625" style="476" customWidth="1"/>
    <col min="2573" max="2816" width="8.85546875" style="476"/>
    <col min="2817" max="2817" width="5.5703125" style="476" customWidth="1"/>
    <col min="2818" max="2818" width="8.85546875" style="476" customWidth="1"/>
    <col min="2819" max="2819" width="88.140625" style="476" customWidth="1"/>
    <col min="2820" max="2820" width="16" style="476" customWidth="1"/>
    <col min="2821" max="2821" width="14.28515625" style="476" customWidth="1"/>
    <col min="2822" max="2822" width="11.5703125" style="476" customWidth="1"/>
    <col min="2823" max="2824" width="10.42578125" style="476" customWidth="1"/>
    <col min="2825" max="2825" width="11" style="476" customWidth="1"/>
    <col min="2826" max="2826" width="9.140625" style="476" customWidth="1"/>
    <col min="2827" max="2827" width="11.28515625" style="476" customWidth="1"/>
    <col min="2828" max="2828" width="11.140625" style="476" customWidth="1"/>
    <col min="2829" max="3072" width="8.85546875" style="476"/>
    <col min="3073" max="3073" width="5.5703125" style="476" customWidth="1"/>
    <col min="3074" max="3074" width="8.85546875" style="476" customWidth="1"/>
    <col min="3075" max="3075" width="88.140625" style="476" customWidth="1"/>
    <col min="3076" max="3076" width="16" style="476" customWidth="1"/>
    <col min="3077" max="3077" width="14.28515625" style="476" customWidth="1"/>
    <col min="3078" max="3078" width="11.5703125" style="476" customWidth="1"/>
    <col min="3079" max="3080" width="10.42578125" style="476" customWidth="1"/>
    <col min="3081" max="3081" width="11" style="476" customWidth="1"/>
    <col min="3082" max="3082" width="9.140625" style="476" customWidth="1"/>
    <col min="3083" max="3083" width="11.28515625" style="476" customWidth="1"/>
    <col min="3084" max="3084" width="11.140625" style="476" customWidth="1"/>
    <col min="3085" max="3328" width="8.85546875" style="476"/>
    <col min="3329" max="3329" width="5.5703125" style="476" customWidth="1"/>
    <col min="3330" max="3330" width="8.85546875" style="476" customWidth="1"/>
    <col min="3331" max="3331" width="88.140625" style="476" customWidth="1"/>
    <col min="3332" max="3332" width="16" style="476" customWidth="1"/>
    <col min="3333" max="3333" width="14.28515625" style="476" customWidth="1"/>
    <col min="3334" max="3334" width="11.5703125" style="476" customWidth="1"/>
    <col min="3335" max="3336" width="10.42578125" style="476" customWidth="1"/>
    <col min="3337" max="3337" width="11" style="476" customWidth="1"/>
    <col min="3338" max="3338" width="9.140625" style="476" customWidth="1"/>
    <col min="3339" max="3339" width="11.28515625" style="476" customWidth="1"/>
    <col min="3340" max="3340" width="11.140625" style="476" customWidth="1"/>
    <col min="3341" max="3584" width="8.85546875" style="476"/>
    <col min="3585" max="3585" width="5.5703125" style="476" customWidth="1"/>
    <col min="3586" max="3586" width="8.85546875" style="476" customWidth="1"/>
    <col min="3587" max="3587" width="88.140625" style="476" customWidth="1"/>
    <col min="3588" max="3588" width="16" style="476" customWidth="1"/>
    <col min="3589" max="3589" width="14.28515625" style="476" customWidth="1"/>
    <col min="3590" max="3590" width="11.5703125" style="476" customWidth="1"/>
    <col min="3591" max="3592" width="10.42578125" style="476" customWidth="1"/>
    <col min="3593" max="3593" width="11" style="476" customWidth="1"/>
    <col min="3594" max="3594" width="9.140625" style="476" customWidth="1"/>
    <col min="3595" max="3595" width="11.28515625" style="476" customWidth="1"/>
    <col min="3596" max="3596" width="11.140625" style="476" customWidth="1"/>
    <col min="3597" max="3840" width="8.85546875" style="476"/>
    <col min="3841" max="3841" width="5.5703125" style="476" customWidth="1"/>
    <col min="3842" max="3842" width="8.85546875" style="476" customWidth="1"/>
    <col min="3843" max="3843" width="88.140625" style="476" customWidth="1"/>
    <col min="3844" max="3844" width="16" style="476" customWidth="1"/>
    <col min="3845" max="3845" width="14.28515625" style="476" customWidth="1"/>
    <col min="3846" max="3846" width="11.5703125" style="476" customWidth="1"/>
    <col min="3847" max="3848" width="10.42578125" style="476" customWidth="1"/>
    <col min="3849" max="3849" width="11" style="476" customWidth="1"/>
    <col min="3850" max="3850" width="9.140625" style="476" customWidth="1"/>
    <col min="3851" max="3851" width="11.28515625" style="476" customWidth="1"/>
    <col min="3852" max="3852" width="11.140625" style="476" customWidth="1"/>
    <col min="3853" max="4096" width="8.85546875" style="476"/>
    <col min="4097" max="4097" width="5.5703125" style="476" customWidth="1"/>
    <col min="4098" max="4098" width="8.85546875" style="476" customWidth="1"/>
    <col min="4099" max="4099" width="88.140625" style="476" customWidth="1"/>
    <col min="4100" max="4100" width="16" style="476" customWidth="1"/>
    <col min="4101" max="4101" width="14.28515625" style="476" customWidth="1"/>
    <col min="4102" max="4102" width="11.5703125" style="476" customWidth="1"/>
    <col min="4103" max="4104" width="10.42578125" style="476" customWidth="1"/>
    <col min="4105" max="4105" width="11" style="476" customWidth="1"/>
    <col min="4106" max="4106" width="9.140625" style="476" customWidth="1"/>
    <col min="4107" max="4107" width="11.28515625" style="476" customWidth="1"/>
    <col min="4108" max="4108" width="11.140625" style="476" customWidth="1"/>
    <col min="4109" max="4352" width="8.85546875" style="476"/>
    <col min="4353" max="4353" width="5.5703125" style="476" customWidth="1"/>
    <col min="4354" max="4354" width="8.85546875" style="476" customWidth="1"/>
    <col min="4355" max="4355" width="88.140625" style="476" customWidth="1"/>
    <col min="4356" max="4356" width="16" style="476" customWidth="1"/>
    <col min="4357" max="4357" width="14.28515625" style="476" customWidth="1"/>
    <col min="4358" max="4358" width="11.5703125" style="476" customWidth="1"/>
    <col min="4359" max="4360" width="10.42578125" style="476" customWidth="1"/>
    <col min="4361" max="4361" width="11" style="476" customWidth="1"/>
    <col min="4362" max="4362" width="9.140625" style="476" customWidth="1"/>
    <col min="4363" max="4363" width="11.28515625" style="476" customWidth="1"/>
    <col min="4364" max="4364" width="11.140625" style="476" customWidth="1"/>
    <col min="4365" max="4608" width="8.85546875" style="476"/>
    <col min="4609" max="4609" width="5.5703125" style="476" customWidth="1"/>
    <col min="4610" max="4610" width="8.85546875" style="476" customWidth="1"/>
    <col min="4611" max="4611" width="88.140625" style="476" customWidth="1"/>
    <col min="4612" max="4612" width="16" style="476" customWidth="1"/>
    <col min="4613" max="4613" width="14.28515625" style="476" customWidth="1"/>
    <col min="4614" max="4614" width="11.5703125" style="476" customWidth="1"/>
    <col min="4615" max="4616" width="10.42578125" style="476" customWidth="1"/>
    <col min="4617" max="4617" width="11" style="476" customWidth="1"/>
    <col min="4618" max="4618" width="9.140625" style="476" customWidth="1"/>
    <col min="4619" max="4619" width="11.28515625" style="476" customWidth="1"/>
    <col min="4620" max="4620" width="11.140625" style="476" customWidth="1"/>
    <col min="4621" max="4864" width="8.85546875" style="476"/>
    <col min="4865" max="4865" width="5.5703125" style="476" customWidth="1"/>
    <col min="4866" max="4866" width="8.85546875" style="476" customWidth="1"/>
    <col min="4867" max="4867" width="88.140625" style="476" customWidth="1"/>
    <col min="4868" max="4868" width="16" style="476" customWidth="1"/>
    <col min="4869" max="4869" width="14.28515625" style="476" customWidth="1"/>
    <col min="4870" max="4870" width="11.5703125" style="476" customWidth="1"/>
    <col min="4871" max="4872" width="10.42578125" style="476" customWidth="1"/>
    <col min="4873" max="4873" width="11" style="476" customWidth="1"/>
    <col min="4874" max="4874" width="9.140625" style="476" customWidth="1"/>
    <col min="4875" max="4875" width="11.28515625" style="476" customWidth="1"/>
    <col min="4876" max="4876" width="11.140625" style="476" customWidth="1"/>
    <col min="4877" max="5120" width="8.85546875" style="476"/>
    <col min="5121" max="5121" width="5.5703125" style="476" customWidth="1"/>
    <col min="5122" max="5122" width="8.85546875" style="476" customWidth="1"/>
    <col min="5123" max="5123" width="88.140625" style="476" customWidth="1"/>
    <col min="5124" max="5124" width="16" style="476" customWidth="1"/>
    <col min="5125" max="5125" width="14.28515625" style="476" customWidth="1"/>
    <col min="5126" max="5126" width="11.5703125" style="476" customWidth="1"/>
    <col min="5127" max="5128" width="10.42578125" style="476" customWidth="1"/>
    <col min="5129" max="5129" width="11" style="476" customWidth="1"/>
    <col min="5130" max="5130" width="9.140625" style="476" customWidth="1"/>
    <col min="5131" max="5131" width="11.28515625" style="476" customWidth="1"/>
    <col min="5132" max="5132" width="11.140625" style="476" customWidth="1"/>
    <col min="5133" max="5376" width="8.85546875" style="476"/>
    <col min="5377" max="5377" width="5.5703125" style="476" customWidth="1"/>
    <col min="5378" max="5378" width="8.85546875" style="476" customWidth="1"/>
    <col min="5379" max="5379" width="88.140625" style="476" customWidth="1"/>
    <col min="5380" max="5380" width="16" style="476" customWidth="1"/>
    <col min="5381" max="5381" width="14.28515625" style="476" customWidth="1"/>
    <col min="5382" max="5382" width="11.5703125" style="476" customWidth="1"/>
    <col min="5383" max="5384" width="10.42578125" style="476" customWidth="1"/>
    <col min="5385" max="5385" width="11" style="476" customWidth="1"/>
    <col min="5386" max="5386" width="9.140625" style="476" customWidth="1"/>
    <col min="5387" max="5387" width="11.28515625" style="476" customWidth="1"/>
    <col min="5388" max="5388" width="11.140625" style="476" customWidth="1"/>
    <col min="5389" max="5632" width="8.85546875" style="476"/>
    <col min="5633" max="5633" width="5.5703125" style="476" customWidth="1"/>
    <col min="5634" max="5634" width="8.85546875" style="476" customWidth="1"/>
    <col min="5635" max="5635" width="88.140625" style="476" customWidth="1"/>
    <col min="5636" max="5636" width="16" style="476" customWidth="1"/>
    <col min="5637" max="5637" width="14.28515625" style="476" customWidth="1"/>
    <col min="5638" max="5638" width="11.5703125" style="476" customWidth="1"/>
    <col min="5639" max="5640" width="10.42578125" style="476" customWidth="1"/>
    <col min="5641" max="5641" width="11" style="476" customWidth="1"/>
    <col min="5642" max="5642" width="9.140625" style="476" customWidth="1"/>
    <col min="5643" max="5643" width="11.28515625" style="476" customWidth="1"/>
    <col min="5644" max="5644" width="11.140625" style="476" customWidth="1"/>
    <col min="5645" max="5888" width="8.85546875" style="476"/>
    <col min="5889" max="5889" width="5.5703125" style="476" customWidth="1"/>
    <col min="5890" max="5890" width="8.85546875" style="476" customWidth="1"/>
    <col min="5891" max="5891" width="88.140625" style="476" customWidth="1"/>
    <col min="5892" max="5892" width="16" style="476" customWidth="1"/>
    <col min="5893" max="5893" width="14.28515625" style="476" customWidth="1"/>
    <col min="5894" max="5894" width="11.5703125" style="476" customWidth="1"/>
    <col min="5895" max="5896" width="10.42578125" style="476" customWidth="1"/>
    <col min="5897" max="5897" width="11" style="476" customWidth="1"/>
    <col min="5898" max="5898" width="9.140625" style="476" customWidth="1"/>
    <col min="5899" max="5899" width="11.28515625" style="476" customWidth="1"/>
    <col min="5900" max="5900" width="11.140625" style="476" customWidth="1"/>
    <col min="5901" max="6144" width="8.85546875" style="476"/>
    <col min="6145" max="6145" width="5.5703125" style="476" customWidth="1"/>
    <col min="6146" max="6146" width="8.85546875" style="476" customWidth="1"/>
    <col min="6147" max="6147" width="88.140625" style="476" customWidth="1"/>
    <col min="6148" max="6148" width="16" style="476" customWidth="1"/>
    <col min="6149" max="6149" width="14.28515625" style="476" customWidth="1"/>
    <col min="6150" max="6150" width="11.5703125" style="476" customWidth="1"/>
    <col min="6151" max="6152" width="10.42578125" style="476" customWidth="1"/>
    <col min="6153" max="6153" width="11" style="476" customWidth="1"/>
    <col min="6154" max="6154" width="9.140625" style="476" customWidth="1"/>
    <col min="6155" max="6155" width="11.28515625" style="476" customWidth="1"/>
    <col min="6156" max="6156" width="11.140625" style="476" customWidth="1"/>
    <col min="6157" max="6400" width="8.85546875" style="476"/>
    <col min="6401" max="6401" width="5.5703125" style="476" customWidth="1"/>
    <col min="6402" max="6402" width="8.85546875" style="476" customWidth="1"/>
    <col min="6403" max="6403" width="88.140625" style="476" customWidth="1"/>
    <col min="6404" max="6404" width="16" style="476" customWidth="1"/>
    <col min="6405" max="6405" width="14.28515625" style="476" customWidth="1"/>
    <col min="6406" max="6406" width="11.5703125" style="476" customWidth="1"/>
    <col min="6407" max="6408" width="10.42578125" style="476" customWidth="1"/>
    <col min="6409" max="6409" width="11" style="476" customWidth="1"/>
    <col min="6410" max="6410" width="9.140625" style="476" customWidth="1"/>
    <col min="6411" max="6411" width="11.28515625" style="476" customWidth="1"/>
    <col min="6412" max="6412" width="11.140625" style="476" customWidth="1"/>
    <col min="6413" max="6656" width="8.85546875" style="476"/>
    <col min="6657" max="6657" width="5.5703125" style="476" customWidth="1"/>
    <col min="6658" max="6658" width="8.85546875" style="476" customWidth="1"/>
    <col min="6659" max="6659" width="88.140625" style="476" customWidth="1"/>
    <col min="6660" max="6660" width="16" style="476" customWidth="1"/>
    <col min="6661" max="6661" width="14.28515625" style="476" customWidth="1"/>
    <col min="6662" max="6662" width="11.5703125" style="476" customWidth="1"/>
    <col min="6663" max="6664" width="10.42578125" style="476" customWidth="1"/>
    <col min="6665" max="6665" width="11" style="476" customWidth="1"/>
    <col min="6666" max="6666" width="9.140625" style="476" customWidth="1"/>
    <col min="6667" max="6667" width="11.28515625" style="476" customWidth="1"/>
    <col min="6668" max="6668" width="11.140625" style="476" customWidth="1"/>
    <col min="6669" max="6912" width="8.85546875" style="476"/>
    <col min="6913" max="6913" width="5.5703125" style="476" customWidth="1"/>
    <col min="6914" max="6914" width="8.85546875" style="476" customWidth="1"/>
    <col min="6915" max="6915" width="88.140625" style="476" customWidth="1"/>
    <col min="6916" max="6916" width="16" style="476" customWidth="1"/>
    <col min="6917" max="6917" width="14.28515625" style="476" customWidth="1"/>
    <col min="6918" max="6918" width="11.5703125" style="476" customWidth="1"/>
    <col min="6919" max="6920" width="10.42578125" style="476" customWidth="1"/>
    <col min="6921" max="6921" width="11" style="476" customWidth="1"/>
    <col min="6922" max="6922" width="9.140625" style="476" customWidth="1"/>
    <col min="6923" max="6923" width="11.28515625" style="476" customWidth="1"/>
    <col min="6924" max="6924" width="11.140625" style="476" customWidth="1"/>
    <col min="6925" max="7168" width="8.85546875" style="476"/>
    <col min="7169" max="7169" width="5.5703125" style="476" customWidth="1"/>
    <col min="7170" max="7170" width="8.85546875" style="476" customWidth="1"/>
    <col min="7171" max="7171" width="88.140625" style="476" customWidth="1"/>
    <col min="7172" max="7172" width="16" style="476" customWidth="1"/>
    <col min="7173" max="7173" width="14.28515625" style="476" customWidth="1"/>
    <col min="7174" max="7174" width="11.5703125" style="476" customWidth="1"/>
    <col min="7175" max="7176" width="10.42578125" style="476" customWidth="1"/>
    <col min="7177" max="7177" width="11" style="476" customWidth="1"/>
    <col min="7178" max="7178" width="9.140625" style="476" customWidth="1"/>
    <col min="7179" max="7179" width="11.28515625" style="476" customWidth="1"/>
    <col min="7180" max="7180" width="11.140625" style="476" customWidth="1"/>
    <col min="7181" max="7424" width="8.85546875" style="476"/>
    <col min="7425" max="7425" width="5.5703125" style="476" customWidth="1"/>
    <col min="7426" max="7426" width="8.85546875" style="476" customWidth="1"/>
    <col min="7427" max="7427" width="88.140625" style="476" customWidth="1"/>
    <col min="7428" max="7428" width="16" style="476" customWidth="1"/>
    <col min="7429" max="7429" width="14.28515625" style="476" customWidth="1"/>
    <col min="7430" max="7430" width="11.5703125" style="476" customWidth="1"/>
    <col min="7431" max="7432" width="10.42578125" style="476" customWidth="1"/>
    <col min="7433" max="7433" width="11" style="476" customWidth="1"/>
    <col min="7434" max="7434" width="9.140625" style="476" customWidth="1"/>
    <col min="7435" max="7435" width="11.28515625" style="476" customWidth="1"/>
    <col min="7436" max="7436" width="11.140625" style="476" customWidth="1"/>
    <col min="7437" max="7680" width="8.85546875" style="476"/>
    <col min="7681" max="7681" width="5.5703125" style="476" customWidth="1"/>
    <col min="7682" max="7682" width="8.85546875" style="476" customWidth="1"/>
    <col min="7683" max="7683" width="88.140625" style="476" customWidth="1"/>
    <col min="7684" max="7684" width="16" style="476" customWidth="1"/>
    <col min="7685" max="7685" width="14.28515625" style="476" customWidth="1"/>
    <col min="7686" max="7686" width="11.5703125" style="476" customWidth="1"/>
    <col min="7687" max="7688" width="10.42578125" style="476" customWidth="1"/>
    <col min="7689" max="7689" width="11" style="476" customWidth="1"/>
    <col min="7690" max="7690" width="9.140625" style="476" customWidth="1"/>
    <col min="7691" max="7691" width="11.28515625" style="476" customWidth="1"/>
    <col min="7692" max="7692" width="11.140625" style="476" customWidth="1"/>
    <col min="7693" max="7936" width="8.85546875" style="476"/>
    <col min="7937" max="7937" width="5.5703125" style="476" customWidth="1"/>
    <col min="7938" max="7938" width="8.85546875" style="476" customWidth="1"/>
    <col min="7939" max="7939" width="88.140625" style="476" customWidth="1"/>
    <col min="7940" max="7940" width="16" style="476" customWidth="1"/>
    <col min="7941" max="7941" width="14.28515625" style="476" customWidth="1"/>
    <col min="7942" max="7942" width="11.5703125" style="476" customWidth="1"/>
    <col min="7943" max="7944" width="10.42578125" style="476" customWidth="1"/>
    <col min="7945" max="7945" width="11" style="476" customWidth="1"/>
    <col min="7946" max="7946" width="9.140625" style="476" customWidth="1"/>
    <col min="7947" max="7947" width="11.28515625" style="476" customWidth="1"/>
    <col min="7948" max="7948" width="11.140625" style="476" customWidth="1"/>
    <col min="7949" max="8192" width="8.85546875" style="476"/>
    <col min="8193" max="8193" width="5.5703125" style="476" customWidth="1"/>
    <col min="8194" max="8194" width="8.85546875" style="476" customWidth="1"/>
    <col min="8195" max="8195" width="88.140625" style="476" customWidth="1"/>
    <col min="8196" max="8196" width="16" style="476" customWidth="1"/>
    <col min="8197" max="8197" width="14.28515625" style="476" customWidth="1"/>
    <col min="8198" max="8198" width="11.5703125" style="476" customWidth="1"/>
    <col min="8199" max="8200" width="10.42578125" style="476" customWidth="1"/>
    <col min="8201" max="8201" width="11" style="476" customWidth="1"/>
    <col min="8202" max="8202" width="9.140625" style="476" customWidth="1"/>
    <col min="8203" max="8203" width="11.28515625" style="476" customWidth="1"/>
    <col min="8204" max="8204" width="11.140625" style="476" customWidth="1"/>
    <col min="8205" max="8448" width="8.85546875" style="476"/>
    <col min="8449" max="8449" width="5.5703125" style="476" customWidth="1"/>
    <col min="8450" max="8450" width="8.85546875" style="476" customWidth="1"/>
    <col min="8451" max="8451" width="88.140625" style="476" customWidth="1"/>
    <col min="8452" max="8452" width="16" style="476" customWidth="1"/>
    <col min="8453" max="8453" width="14.28515625" style="476" customWidth="1"/>
    <col min="8454" max="8454" width="11.5703125" style="476" customWidth="1"/>
    <col min="8455" max="8456" width="10.42578125" style="476" customWidth="1"/>
    <col min="8457" max="8457" width="11" style="476" customWidth="1"/>
    <col min="8458" max="8458" width="9.140625" style="476" customWidth="1"/>
    <col min="8459" max="8459" width="11.28515625" style="476" customWidth="1"/>
    <col min="8460" max="8460" width="11.140625" style="476" customWidth="1"/>
    <col min="8461" max="8704" width="8.85546875" style="476"/>
    <col min="8705" max="8705" width="5.5703125" style="476" customWidth="1"/>
    <col min="8706" max="8706" width="8.85546875" style="476" customWidth="1"/>
    <col min="8707" max="8707" width="88.140625" style="476" customWidth="1"/>
    <col min="8708" max="8708" width="16" style="476" customWidth="1"/>
    <col min="8709" max="8709" width="14.28515625" style="476" customWidth="1"/>
    <col min="8710" max="8710" width="11.5703125" style="476" customWidth="1"/>
    <col min="8711" max="8712" width="10.42578125" style="476" customWidth="1"/>
    <col min="8713" max="8713" width="11" style="476" customWidth="1"/>
    <col min="8714" max="8714" width="9.140625" style="476" customWidth="1"/>
    <col min="8715" max="8715" width="11.28515625" style="476" customWidth="1"/>
    <col min="8716" max="8716" width="11.140625" style="476" customWidth="1"/>
    <col min="8717" max="8960" width="8.85546875" style="476"/>
    <col min="8961" max="8961" width="5.5703125" style="476" customWidth="1"/>
    <col min="8962" max="8962" width="8.85546875" style="476" customWidth="1"/>
    <col min="8963" max="8963" width="88.140625" style="476" customWidth="1"/>
    <col min="8964" max="8964" width="16" style="476" customWidth="1"/>
    <col min="8965" max="8965" width="14.28515625" style="476" customWidth="1"/>
    <col min="8966" max="8966" width="11.5703125" style="476" customWidth="1"/>
    <col min="8967" max="8968" width="10.42578125" style="476" customWidth="1"/>
    <col min="8969" max="8969" width="11" style="476" customWidth="1"/>
    <col min="8970" max="8970" width="9.140625" style="476" customWidth="1"/>
    <col min="8971" max="8971" width="11.28515625" style="476" customWidth="1"/>
    <col min="8972" max="8972" width="11.140625" style="476" customWidth="1"/>
    <col min="8973" max="9216" width="8.85546875" style="476"/>
    <col min="9217" max="9217" width="5.5703125" style="476" customWidth="1"/>
    <col min="9218" max="9218" width="8.85546875" style="476" customWidth="1"/>
    <col min="9219" max="9219" width="88.140625" style="476" customWidth="1"/>
    <col min="9220" max="9220" width="16" style="476" customWidth="1"/>
    <col min="9221" max="9221" width="14.28515625" style="476" customWidth="1"/>
    <col min="9222" max="9222" width="11.5703125" style="476" customWidth="1"/>
    <col min="9223" max="9224" width="10.42578125" style="476" customWidth="1"/>
    <col min="9225" max="9225" width="11" style="476" customWidth="1"/>
    <col min="9226" max="9226" width="9.140625" style="476" customWidth="1"/>
    <col min="9227" max="9227" width="11.28515625" style="476" customWidth="1"/>
    <col min="9228" max="9228" width="11.140625" style="476" customWidth="1"/>
    <col min="9229" max="9472" width="8.85546875" style="476"/>
    <col min="9473" max="9473" width="5.5703125" style="476" customWidth="1"/>
    <col min="9474" max="9474" width="8.85546875" style="476" customWidth="1"/>
    <col min="9475" max="9475" width="88.140625" style="476" customWidth="1"/>
    <col min="9476" max="9476" width="16" style="476" customWidth="1"/>
    <col min="9477" max="9477" width="14.28515625" style="476" customWidth="1"/>
    <col min="9478" max="9478" width="11.5703125" style="476" customWidth="1"/>
    <col min="9479" max="9480" width="10.42578125" style="476" customWidth="1"/>
    <col min="9481" max="9481" width="11" style="476" customWidth="1"/>
    <col min="9482" max="9482" width="9.140625" style="476" customWidth="1"/>
    <col min="9483" max="9483" width="11.28515625" style="476" customWidth="1"/>
    <col min="9484" max="9484" width="11.140625" style="476" customWidth="1"/>
    <col min="9485" max="9728" width="8.85546875" style="476"/>
    <col min="9729" max="9729" width="5.5703125" style="476" customWidth="1"/>
    <col min="9730" max="9730" width="8.85546875" style="476" customWidth="1"/>
    <col min="9731" max="9731" width="88.140625" style="476" customWidth="1"/>
    <col min="9732" max="9732" width="16" style="476" customWidth="1"/>
    <col min="9733" max="9733" width="14.28515625" style="476" customWidth="1"/>
    <col min="9734" max="9734" width="11.5703125" style="476" customWidth="1"/>
    <col min="9735" max="9736" width="10.42578125" style="476" customWidth="1"/>
    <col min="9737" max="9737" width="11" style="476" customWidth="1"/>
    <col min="9738" max="9738" width="9.140625" style="476" customWidth="1"/>
    <col min="9739" max="9739" width="11.28515625" style="476" customWidth="1"/>
    <col min="9740" max="9740" width="11.140625" style="476" customWidth="1"/>
    <col min="9741" max="9984" width="8.85546875" style="476"/>
    <col min="9985" max="9985" width="5.5703125" style="476" customWidth="1"/>
    <col min="9986" max="9986" width="8.85546875" style="476" customWidth="1"/>
    <col min="9987" max="9987" width="88.140625" style="476" customWidth="1"/>
    <col min="9988" max="9988" width="16" style="476" customWidth="1"/>
    <col min="9989" max="9989" width="14.28515625" style="476" customWidth="1"/>
    <col min="9990" max="9990" width="11.5703125" style="476" customWidth="1"/>
    <col min="9991" max="9992" width="10.42578125" style="476" customWidth="1"/>
    <col min="9993" max="9993" width="11" style="476" customWidth="1"/>
    <col min="9994" max="9994" width="9.140625" style="476" customWidth="1"/>
    <col min="9995" max="9995" width="11.28515625" style="476" customWidth="1"/>
    <col min="9996" max="9996" width="11.140625" style="476" customWidth="1"/>
    <col min="9997" max="10240" width="8.85546875" style="476"/>
    <col min="10241" max="10241" width="5.5703125" style="476" customWidth="1"/>
    <col min="10242" max="10242" width="8.85546875" style="476" customWidth="1"/>
    <col min="10243" max="10243" width="88.140625" style="476" customWidth="1"/>
    <col min="10244" max="10244" width="16" style="476" customWidth="1"/>
    <col min="10245" max="10245" width="14.28515625" style="476" customWidth="1"/>
    <col min="10246" max="10246" width="11.5703125" style="476" customWidth="1"/>
    <col min="10247" max="10248" width="10.42578125" style="476" customWidth="1"/>
    <col min="10249" max="10249" width="11" style="476" customWidth="1"/>
    <col min="10250" max="10250" width="9.140625" style="476" customWidth="1"/>
    <col min="10251" max="10251" width="11.28515625" style="476" customWidth="1"/>
    <col min="10252" max="10252" width="11.140625" style="476" customWidth="1"/>
    <col min="10253" max="10496" width="8.85546875" style="476"/>
    <col min="10497" max="10497" width="5.5703125" style="476" customWidth="1"/>
    <col min="10498" max="10498" width="8.85546875" style="476" customWidth="1"/>
    <col min="10499" max="10499" width="88.140625" style="476" customWidth="1"/>
    <col min="10500" max="10500" width="16" style="476" customWidth="1"/>
    <col min="10501" max="10501" width="14.28515625" style="476" customWidth="1"/>
    <col min="10502" max="10502" width="11.5703125" style="476" customWidth="1"/>
    <col min="10503" max="10504" width="10.42578125" style="476" customWidth="1"/>
    <col min="10505" max="10505" width="11" style="476" customWidth="1"/>
    <col min="10506" max="10506" width="9.140625" style="476" customWidth="1"/>
    <col min="10507" max="10507" width="11.28515625" style="476" customWidth="1"/>
    <col min="10508" max="10508" width="11.140625" style="476" customWidth="1"/>
    <col min="10509" max="10752" width="8.85546875" style="476"/>
    <col min="10753" max="10753" width="5.5703125" style="476" customWidth="1"/>
    <col min="10754" max="10754" width="8.85546875" style="476" customWidth="1"/>
    <col min="10755" max="10755" width="88.140625" style="476" customWidth="1"/>
    <col min="10756" max="10756" width="16" style="476" customWidth="1"/>
    <col min="10757" max="10757" width="14.28515625" style="476" customWidth="1"/>
    <col min="10758" max="10758" width="11.5703125" style="476" customWidth="1"/>
    <col min="10759" max="10760" width="10.42578125" style="476" customWidth="1"/>
    <col min="10761" max="10761" width="11" style="476" customWidth="1"/>
    <col min="10762" max="10762" width="9.140625" style="476" customWidth="1"/>
    <col min="10763" max="10763" width="11.28515625" style="476" customWidth="1"/>
    <col min="10764" max="10764" width="11.140625" style="476" customWidth="1"/>
    <col min="10765" max="11008" width="8.85546875" style="476"/>
    <col min="11009" max="11009" width="5.5703125" style="476" customWidth="1"/>
    <col min="11010" max="11010" width="8.85546875" style="476" customWidth="1"/>
    <col min="11011" max="11011" width="88.140625" style="476" customWidth="1"/>
    <col min="11012" max="11012" width="16" style="476" customWidth="1"/>
    <col min="11013" max="11013" width="14.28515625" style="476" customWidth="1"/>
    <col min="11014" max="11014" width="11.5703125" style="476" customWidth="1"/>
    <col min="11015" max="11016" width="10.42578125" style="476" customWidth="1"/>
    <col min="11017" max="11017" width="11" style="476" customWidth="1"/>
    <col min="11018" max="11018" width="9.140625" style="476" customWidth="1"/>
    <col min="11019" max="11019" width="11.28515625" style="476" customWidth="1"/>
    <col min="11020" max="11020" width="11.140625" style="476" customWidth="1"/>
    <col min="11021" max="11264" width="8.85546875" style="476"/>
    <col min="11265" max="11265" width="5.5703125" style="476" customWidth="1"/>
    <col min="11266" max="11266" width="8.85546875" style="476" customWidth="1"/>
    <col min="11267" max="11267" width="88.140625" style="476" customWidth="1"/>
    <col min="11268" max="11268" width="16" style="476" customWidth="1"/>
    <col min="11269" max="11269" width="14.28515625" style="476" customWidth="1"/>
    <col min="11270" max="11270" width="11.5703125" style="476" customWidth="1"/>
    <col min="11271" max="11272" width="10.42578125" style="476" customWidth="1"/>
    <col min="11273" max="11273" width="11" style="476" customWidth="1"/>
    <col min="11274" max="11274" width="9.140625" style="476" customWidth="1"/>
    <col min="11275" max="11275" width="11.28515625" style="476" customWidth="1"/>
    <col min="11276" max="11276" width="11.140625" style="476" customWidth="1"/>
    <col min="11277" max="11520" width="8.85546875" style="476"/>
    <col min="11521" max="11521" width="5.5703125" style="476" customWidth="1"/>
    <col min="11522" max="11522" width="8.85546875" style="476" customWidth="1"/>
    <col min="11523" max="11523" width="88.140625" style="476" customWidth="1"/>
    <col min="11524" max="11524" width="16" style="476" customWidth="1"/>
    <col min="11525" max="11525" width="14.28515625" style="476" customWidth="1"/>
    <col min="11526" max="11526" width="11.5703125" style="476" customWidth="1"/>
    <col min="11527" max="11528" width="10.42578125" style="476" customWidth="1"/>
    <col min="11529" max="11529" width="11" style="476" customWidth="1"/>
    <col min="11530" max="11530" width="9.140625" style="476" customWidth="1"/>
    <col min="11531" max="11531" width="11.28515625" style="476" customWidth="1"/>
    <col min="11532" max="11532" width="11.140625" style="476" customWidth="1"/>
    <col min="11533" max="11776" width="8.85546875" style="476"/>
    <col min="11777" max="11777" width="5.5703125" style="476" customWidth="1"/>
    <col min="11778" max="11778" width="8.85546875" style="476" customWidth="1"/>
    <col min="11779" max="11779" width="88.140625" style="476" customWidth="1"/>
    <col min="11780" max="11780" width="16" style="476" customWidth="1"/>
    <col min="11781" max="11781" width="14.28515625" style="476" customWidth="1"/>
    <col min="11782" max="11782" width="11.5703125" style="476" customWidth="1"/>
    <col min="11783" max="11784" width="10.42578125" style="476" customWidth="1"/>
    <col min="11785" max="11785" width="11" style="476" customWidth="1"/>
    <col min="11786" max="11786" width="9.140625" style="476" customWidth="1"/>
    <col min="11787" max="11787" width="11.28515625" style="476" customWidth="1"/>
    <col min="11788" max="11788" width="11.140625" style="476" customWidth="1"/>
    <col min="11789" max="12032" width="8.85546875" style="476"/>
    <col min="12033" max="12033" width="5.5703125" style="476" customWidth="1"/>
    <col min="12034" max="12034" width="8.85546875" style="476" customWidth="1"/>
    <col min="12035" max="12035" width="88.140625" style="476" customWidth="1"/>
    <col min="12036" max="12036" width="16" style="476" customWidth="1"/>
    <col min="12037" max="12037" width="14.28515625" style="476" customWidth="1"/>
    <col min="12038" max="12038" width="11.5703125" style="476" customWidth="1"/>
    <col min="12039" max="12040" width="10.42578125" style="476" customWidth="1"/>
    <col min="12041" max="12041" width="11" style="476" customWidth="1"/>
    <col min="12042" max="12042" width="9.140625" style="476" customWidth="1"/>
    <col min="12043" max="12043" width="11.28515625" style="476" customWidth="1"/>
    <col min="12044" max="12044" width="11.140625" style="476" customWidth="1"/>
    <col min="12045" max="12288" width="8.85546875" style="476"/>
    <col min="12289" max="12289" width="5.5703125" style="476" customWidth="1"/>
    <col min="12290" max="12290" width="8.85546875" style="476" customWidth="1"/>
    <col min="12291" max="12291" width="88.140625" style="476" customWidth="1"/>
    <col min="12292" max="12292" width="16" style="476" customWidth="1"/>
    <col min="12293" max="12293" width="14.28515625" style="476" customWidth="1"/>
    <col min="12294" max="12294" width="11.5703125" style="476" customWidth="1"/>
    <col min="12295" max="12296" width="10.42578125" style="476" customWidth="1"/>
    <col min="12297" max="12297" width="11" style="476" customWidth="1"/>
    <col min="12298" max="12298" width="9.140625" style="476" customWidth="1"/>
    <col min="12299" max="12299" width="11.28515625" style="476" customWidth="1"/>
    <col min="12300" max="12300" width="11.140625" style="476" customWidth="1"/>
    <col min="12301" max="12544" width="8.85546875" style="476"/>
    <col min="12545" max="12545" width="5.5703125" style="476" customWidth="1"/>
    <col min="12546" max="12546" width="8.85546875" style="476" customWidth="1"/>
    <col min="12547" max="12547" width="88.140625" style="476" customWidth="1"/>
    <col min="12548" max="12548" width="16" style="476" customWidth="1"/>
    <col min="12549" max="12549" width="14.28515625" style="476" customWidth="1"/>
    <col min="12550" max="12550" width="11.5703125" style="476" customWidth="1"/>
    <col min="12551" max="12552" width="10.42578125" style="476" customWidth="1"/>
    <col min="12553" max="12553" width="11" style="476" customWidth="1"/>
    <col min="12554" max="12554" width="9.140625" style="476" customWidth="1"/>
    <col min="12555" max="12555" width="11.28515625" style="476" customWidth="1"/>
    <col min="12556" max="12556" width="11.140625" style="476" customWidth="1"/>
    <col min="12557" max="12800" width="8.85546875" style="476"/>
    <col min="12801" max="12801" width="5.5703125" style="476" customWidth="1"/>
    <col min="12802" max="12802" width="8.85546875" style="476" customWidth="1"/>
    <col min="12803" max="12803" width="88.140625" style="476" customWidth="1"/>
    <col min="12804" max="12804" width="16" style="476" customWidth="1"/>
    <col min="12805" max="12805" width="14.28515625" style="476" customWidth="1"/>
    <col min="12806" max="12806" width="11.5703125" style="476" customWidth="1"/>
    <col min="12807" max="12808" width="10.42578125" style="476" customWidth="1"/>
    <col min="12809" max="12809" width="11" style="476" customWidth="1"/>
    <col min="12810" max="12810" width="9.140625" style="476" customWidth="1"/>
    <col min="12811" max="12811" width="11.28515625" style="476" customWidth="1"/>
    <col min="12812" max="12812" width="11.140625" style="476" customWidth="1"/>
    <col min="12813" max="13056" width="8.85546875" style="476"/>
    <col min="13057" max="13057" width="5.5703125" style="476" customWidth="1"/>
    <col min="13058" max="13058" width="8.85546875" style="476" customWidth="1"/>
    <col min="13059" max="13059" width="88.140625" style="476" customWidth="1"/>
    <col min="13060" max="13060" width="16" style="476" customWidth="1"/>
    <col min="13061" max="13061" width="14.28515625" style="476" customWidth="1"/>
    <col min="13062" max="13062" width="11.5703125" style="476" customWidth="1"/>
    <col min="13063" max="13064" width="10.42578125" style="476" customWidth="1"/>
    <col min="13065" max="13065" width="11" style="476" customWidth="1"/>
    <col min="13066" max="13066" width="9.140625" style="476" customWidth="1"/>
    <col min="13067" max="13067" width="11.28515625" style="476" customWidth="1"/>
    <col min="13068" max="13068" width="11.140625" style="476" customWidth="1"/>
    <col min="13069" max="13312" width="8.85546875" style="476"/>
    <col min="13313" max="13313" width="5.5703125" style="476" customWidth="1"/>
    <col min="13314" max="13314" width="8.85546875" style="476" customWidth="1"/>
    <col min="13315" max="13315" width="88.140625" style="476" customWidth="1"/>
    <col min="13316" max="13316" width="16" style="476" customWidth="1"/>
    <col min="13317" max="13317" width="14.28515625" style="476" customWidth="1"/>
    <col min="13318" max="13318" width="11.5703125" style="476" customWidth="1"/>
    <col min="13319" max="13320" width="10.42578125" style="476" customWidth="1"/>
    <col min="13321" max="13321" width="11" style="476" customWidth="1"/>
    <col min="13322" max="13322" width="9.140625" style="476" customWidth="1"/>
    <col min="13323" max="13323" width="11.28515625" style="476" customWidth="1"/>
    <col min="13324" max="13324" width="11.140625" style="476" customWidth="1"/>
    <col min="13325" max="13568" width="8.85546875" style="476"/>
    <col min="13569" max="13569" width="5.5703125" style="476" customWidth="1"/>
    <col min="13570" max="13570" width="8.85546875" style="476" customWidth="1"/>
    <col min="13571" max="13571" width="88.140625" style="476" customWidth="1"/>
    <col min="13572" max="13572" width="16" style="476" customWidth="1"/>
    <col min="13573" max="13573" width="14.28515625" style="476" customWidth="1"/>
    <col min="13574" max="13574" width="11.5703125" style="476" customWidth="1"/>
    <col min="13575" max="13576" width="10.42578125" style="476" customWidth="1"/>
    <col min="13577" max="13577" width="11" style="476" customWidth="1"/>
    <col min="13578" max="13578" width="9.140625" style="476" customWidth="1"/>
    <col min="13579" max="13579" width="11.28515625" style="476" customWidth="1"/>
    <col min="13580" max="13580" width="11.140625" style="476" customWidth="1"/>
    <col min="13581" max="13824" width="8.85546875" style="476"/>
    <col min="13825" max="13825" width="5.5703125" style="476" customWidth="1"/>
    <col min="13826" max="13826" width="8.85546875" style="476" customWidth="1"/>
    <col min="13827" max="13827" width="88.140625" style="476" customWidth="1"/>
    <col min="13828" max="13828" width="16" style="476" customWidth="1"/>
    <col min="13829" max="13829" width="14.28515625" style="476" customWidth="1"/>
    <col min="13830" max="13830" width="11.5703125" style="476" customWidth="1"/>
    <col min="13831" max="13832" width="10.42578125" style="476" customWidth="1"/>
    <col min="13833" max="13833" width="11" style="476" customWidth="1"/>
    <col min="13834" max="13834" width="9.140625" style="476" customWidth="1"/>
    <col min="13835" max="13835" width="11.28515625" style="476" customWidth="1"/>
    <col min="13836" max="13836" width="11.140625" style="476" customWidth="1"/>
    <col min="13837" max="14080" width="8.85546875" style="476"/>
    <col min="14081" max="14081" width="5.5703125" style="476" customWidth="1"/>
    <col min="14082" max="14082" width="8.85546875" style="476" customWidth="1"/>
    <col min="14083" max="14083" width="88.140625" style="476" customWidth="1"/>
    <col min="14084" max="14084" width="16" style="476" customWidth="1"/>
    <col min="14085" max="14085" width="14.28515625" style="476" customWidth="1"/>
    <col min="14086" max="14086" width="11.5703125" style="476" customWidth="1"/>
    <col min="14087" max="14088" width="10.42578125" style="476" customWidth="1"/>
    <col min="14089" max="14089" width="11" style="476" customWidth="1"/>
    <col min="14090" max="14090" width="9.140625" style="476" customWidth="1"/>
    <col min="14091" max="14091" width="11.28515625" style="476" customWidth="1"/>
    <col min="14092" max="14092" width="11.140625" style="476" customWidth="1"/>
    <col min="14093" max="14336" width="8.85546875" style="476"/>
    <col min="14337" max="14337" width="5.5703125" style="476" customWidth="1"/>
    <col min="14338" max="14338" width="8.85546875" style="476" customWidth="1"/>
    <col min="14339" max="14339" width="88.140625" style="476" customWidth="1"/>
    <col min="14340" max="14340" width="16" style="476" customWidth="1"/>
    <col min="14341" max="14341" width="14.28515625" style="476" customWidth="1"/>
    <col min="14342" max="14342" width="11.5703125" style="476" customWidth="1"/>
    <col min="14343" max="14344" width="10.42578125" style="476" customWidth="1"/>
    <col min="14345" max="14345" width="11" style="476" customWidth="1"/>
    <col min="14346" max="14346" width="9.140625" style="476" customWidth="1"/>
    <col min="14347" max="14347" width="11.28515625" style="476" customWidth="1"/>
    <col min="14348" max="14348" width="11.140625" style="476" customWidth="1"/>
    <col min="14349" max="14592" width="8.85546875" style="476"/>
    <col min="14593" max="14593" width="5.5703125" style="476" customWidth="1"/>
    <col min="14594" max="14594" width="8.85546875" style="476" customWidth="1"/>
    <col min="14595" max="14595" width="88.140625" style="476" customWidth="1"/>
    <col min="14596" max="14596" width="16" style="476" customWidth="1"/>
    <col min="14597" max="14597" width="14.28515625" style="476" customWidth="1"/>
    <col min="14598" max="14598" width="11.5703125" style="476" customWidth="1"/>
    <col min="14599" max="14600" width="10.42578125" style="476" customWidth="1"/>
    <col min="14601" max="14601" width="11" style="476" customWidth="1"/>
    <col min="14602" max="14602" width="9.140625" style="476" customWidth="1"/>
    <col min="14603" max="14603" width="11.28515625" style="476" customWidth="1"/>
    <col min="14604" max="14604" width="11.140625" style="476" customWidth="1"/>
    <col min="14605" max="14848" width="8.85546875" style="476"/>
    <col min="14849" max="14849" width="5.5703125" style="476" customWidth="1"/>
    <col min="14850" max="14850" width="8.85546875" style="476" customWidth="1"/>
    <col min="14851" max="14851" width="88.140625" style="476" customWidth="1"/>
    <col min="14852" max="14852" width="16" style="476" customWidth="1"/>
    <col min="14853" max="14853" width="14.28515625" style="476" customWidth="1"/>
    <col min="14854" max="14854" width="11.5703125" style="476" customWidth="1"/>
    <col min="14855" max="14856" width="10.42578125" style="476" customWidth="1"/>
    <col min="14857" max="14857" width="11" style="476" customWidth="1"/>
    <col min="14858" max="14858" width="9.140625" style="476" customWidth="1"/>
    <col min="14859" max="14859" width="11.28515625" style="476" customWidth="1"/>
    <col min="14860" max="14860" width="11.140625" style="476" customWidth="1"/>
    <col min="14861" max="15104" width="8.85546875" style="476"/>
    <col min="15105" max="15105" width="5.5703125" style="476" customWidth="1"/>
    <col min="15106" max="15106" width="8.85546875" style="476" customWidth="1"/>
    <col min="15107" max="15107" width="88.140625" style="476" customWidth="1"/>
    <col min="15108" max="15108" width="16" style="476" customWidth="1"/>
    <col min="15109" max="15109" width="14.28515625" style="476" customWidth="1"/>
    <col min="15110" max="15110" width="11.5703125" style="476" customWidth="1"/>
    <col min="15111" max="15112" width="10.42578125" style="476" customWidth="1"/>
    <col min="15113" max="15113" width="11" style="476" customWidth="1"/>
    <col min="15114" max="15114" width="9.140625" style="476" customWidth="1"/>
    <col min="15115" max="15115" width="11.28515625" style="476" customWidth="1"/>
    <col min="15116" max="15116" width="11.140625" style="476" customWidth="1"/>
    <col min="15117" max="15360" width="8.85546875" style="476"/>
    <col min="15361" max="15361" width="5.5703125" style="476" customWidth="1"/>
    <col min="15362" max="15362" width="8.85546875" style="476" customWidth="1"/>
    <col min="15363" max="15363" width="88.140625" style="476" customWidth="1"/>
    <col min="15364" max="15364" width="16" style="476" customWidth="1"/>
    <col min="15365" max="15365" width="14.28515625" style="476" customWidth="1"/>
    <col min="15366" max="15366" width="11.5703125" style="476" customWidth="1"/>
    <col min="15367" max="15368" width="10.42578125" style="476" customWidth="1"/>
    <col min="15369" max="15369" width="11" style="476" customWidth="1"/>
    <col min="15370" max="15370" width="9.140625" style="476" customWidth="1"/>
    <col min="15371" max="15371" width="11.28515625" style="476" customWidth="1"/>
    <col min="15372" max="15372" width="11.140625" style="476" customWidth="1"/>
    <col min="15373" max="15616" width="8.85546875" style="476"/>
    <col min="15617" max="15617" width="5.5703125" style="476" customWidth="1"/>
    <col min="15618" max="15618" width="8.85546875" style="476" customWidth="1"/>
    <col min="15619" max="15619" width="88.140625" style="476" customWidth="1"/>
    <col min="15620" max="15620" width="16" style="476" customWidth="1"/>
    <col min="15621" max="15621" width="14.28515625" style="476" customWidth="1"/>
    <col min="15622" max="15622" width="11.5703125" style="476" customWidth="1"/>
    <col min="15623" max="15624" width="10.42578125" style="476" customWidth="1"/>
    <col min="15625" max="15625" width="11" style="476" customWidth="1"/>
    <col min="15626" max="15626" width="9.140625" style="476" customWidth="1"/>
    <col min="15627" max="15627" width="11.28515625" style="476" customWidth="1"/>
    <col min="15628" max="15628" width="11.140625" style="476" customWidth="1"/>
    <col min="15629" max="15872" width="8.85546875" style="476"/>
    <col min="15873" max="15873" width="5.5703125" style="476" customWidth="1"/>
    <col min="15874" max="15874" width="8.85546875" style="476" customWidth="1"/>
    <col min="15875" max="15875" width="88.140625" style="476" customWidth="1"/>
    <col min="15876" max="15876" width="16" style="476" customWidth="1"/>
    <col min="15877" max="15877" width="14.28515625" style="476" customWidth="1"/>
    <col min="15878" max="15878" width="11.5703125" style="476" customWidth="1"/>
    <col min="15879" max="15880" width="10.42578125" style="476" customWidth="1"/>
    <col min="15881" max="15881" width="11" style="476" customWidth="1"/>
    <col min="15882" max="15882" width="9.140625" style="476" customWidth="1"/>
    <col min="15883" max="15883" width="11.28515625" style="476" customWidth="1"/>
    <col min="15884" max="15884" width="11.140625" style="476" customWidth="1"/>
    <col min="15885" max="16128" width="8.85546875" style="476"/>
    <col min="16129" max="16129" width="5.5703125" style="476" customWidth="1"/>
    <col min="16130" max="16130" width="8.85546875" style="476" customWidth="1"/>
    <col min="16131" max="16131" width="88.140625" style="476" customWidth="1"/>
    <col min="16132" max="16132" width="16" style="476" customWidth="1"/>
    <col min="16133" max="16133" width="14.28515625" style="476" customWidth="1"/>
    <col min="16134" max="16134" width="11.5703125" style="476" customWidth="1"/>
    <col min="16135" max="16136" width="10.42578125" style="476" customWidth="1"/>
    <col min="16137" max="16137" width="11" style="476" customWidth="1"/>
    <col min="16138" max="16138" width="9.140625" style="476" customWidth="1"/>
    <col min="16139" max="16139" width="11.28515625" style="476" customWidth="1"/>
    <col min="16140" max="16140" width="11.140625" style="476" customWidth="1"/>
    <col min="16141" max="16384" width="8.85546875" style="476"/>
  </cols>
  <sheetData>
    <row r="1" spans="1:12" ht="23.45" customHeight="1" x14ac:dyDescent="0.2">
      <c r="A1" s="474" t="s">
        <v>515</v>
      </c>
      <c r="B1" s="474"/>
      <c r="C1" s="474"/>
      <c r="D1" s="475"/>
      <c r="E1" s="476" t="s">
        <v>518</v>
      </c>
      <c r="I1" s="476" t="s">
        <v>521</v>
      </c>
    </row>
    <row r="2" spans="1:12" ht="23.45" customHeight="1" x14ac:dyDescent="0.2">
      <c r="A2" s="474" t="s">
        <v>516</v>
      </c>
      <c r="B2" s="474"/>
      <c r="C2" s="474"/>
      <c r="D2" s="708" t="s">
        <v>517</v>
      </c>
      <c r="E2" s="708"/>
      <c r="F2" s="708"/>
      <c r="G2" s="708"/>
      <c r="H2" s="708"/>
      <c r="I2" s="477" t="s">
        <v>522</v>
      </c>
    </row>
    <row r="3" spans="1:12" ht="23.45" customHeight="1" x14ac:dyDescent="0.2">
      <c r="A3" s="478" t="s">
        <v>622</v>
      </c>
      <c r="B3" s="479"/>
      <c r="D3" s="475"/>
      <c r="E3" s="476" t="s">
        <v>519</v>
      </c>
      <c r="F3" s="476" t="s">
        <v>558</v>
      </c>
      <c r="G3" s="480"/>
      <c r="I3" s="476" t="s">
        <v>523</v>
      </c>
      <c r="J3" s="480"/>
    </row>
    <row r="4" spans="1:12" ht="23.45" customHeight="1" x14ac:dyDescent="0.2">
      <c r="A4" s="478" t="s">
        <v>520</v>
      </c>
      <c r="B4" s="479" t="s">
        <v>534</v>
      </c>
      <c r="C4" s="479"/>
      <c r="D4" s="475"/>
      <c r="H4" s="476" t="s">
        <v>559</v>
      </c>
      <c r="I4" s="480"/>
      <c r="J4" s="480"/>
    </row>
    <row r="5" spans="1:12" ht="23.45" customHeight="1" x14ac:dyDescent="0.2">
      <c r="A5" s="474"/>
      <c r="B5" s="481"/>
      <c r="C5" s="482" t="s">
        <v>623</v>
      </c>
      <c r="D5" s="475"/>
      <c r="G5" s="483"/>
      <c r="J5" s="480"/>
    </row>
    <row r="6" spans="1:12" ht="23.45" customHeight="1" x14ac:dyDescent="0.2">
      <c r="A6" s="474"/>
      <c r="B6" s="481"/>
      <c r="C6" s="474" t="s">
        <v>909</v>
      </c>
      <c r="D6" s="475"/>
      <c r="I6" s="483"/>
      <c r="J6" s="483"/>
    </row>
    <row r="7" spans="1:12" ht="54" customHeight="1" x14ac:dyDescent="0.2">
      <c r="A7" s="474"/>
      <c r="B7" s="481"/>
      <c r="C7" s="709" t="s">
        <v>621</v>
      </c>
      <c r="D7" s="709"/>
      <c r="E7" s="709"/>
      <c r="F7" s="604"/>
      <c r="G7" s="604"/>
      <c r="H7" s="604"/>
      <c r="I7" s="483"/>
      <c r="J7" s="483"/>
    </row>
    <row r="8" spans="1:12" ht="23.45" customHeight="1" x14ac:dyDescent="0.2">
      <c r="A8" s="484"/>
      <c r="B8" s="484" t="s">
        <v>624</v>
      </c>
      <c r="C8" s="484"/>
      <c r="D8" s="484"/>
      <c r="E8" s="484"/>
      <c r="F8" s="484"/>
      <c r="G8" s="484"/>
      <c r="H8" s="484"/>
      <c r="I8" s="484"/>
    </row>
    <row r="9" spans="1:12" ht="23.45" customHeight="1" x14ac:dyDescent="0.2">
      <c r="A9" s="484" t="s">
        <v>532</v>
      </c>
      <c r="B9" s="484"/>
      <c r="C9" s="484"/>
      <c r="D9" s="484"/>
      <c r="E9" s="484"/>
      <c r="F9" s="484"/>
      <c r="G9" s="484"/>
      <c r="H9" s="484"/>
      <c r="I9" s="484"/>
    </row>
    <row r="10" spans="1:12" ht="23.45" customHeight="1" x14ac:dyDescent="0.2">
      <c r="A10" s="485"/>
      <c r="B10" s="484"/>
      <c r="C10" s="484"/>
      <c r="D10" s="484"/>
      <c r="E10" s="484"/>
      <c r="F10" s="484"/>
      <c r="G10" s="484"/>
      <c r="H10" s="484"/>
      <c r="I10" s="484"/>
    </row>
    <row r="11" spans="1:12" ht="23.45" customHeight="1" x14ac:dyDescent="0.2">
      <c r="A11" s="480"/>
      <c r="B11" s="485"/>
      <c r="C11" s="485" t="s">
        <v>535</v>
      </c>
      <c r="D11" s="475"/>
      <c r="E11" s="486"/>
      <c r="F11" s="487"/>
      <c r="G11" s="488"/>
      <c r="H11" s="489"/>
      <c r="J11" s="486" t="s">
        <v>625</v>
      </c>
    </row>
    <row r="12" spans="1:12" ht="30.6" customHeight="1" x14ac:dyDescent="0.2">
      <c r="A12" s="698" t="s">
        <v>426</v>
      </c>
      <c r="B12" s="698"/>
      <c r="C12" s="702"/>
      <c r="D12" s="698" t="s">
        <v>626</v>
      </c>
      <c r="E12" s="698" t="s">
        <v>908</v>
      </c>
      <c r="F12" s="699" t="s">
        <v>453</v>
      </c>
      <c r="G12" s="700" t="s">
        <v>454</v>
      </c>
      <c r="H12" s="700" t="s">
        <v>455</v>
      </c>
      <c r="I12" s="700" t="s">
        <v>456</v>
      </c>
      <c r="J12" s="490" t="s">
        <v>627</v>
      </c>
      <c r="K12" s="491"/>
      <c r="L12" s="492"/>
    </row>
    <row r="13" spans="1:12" ht="23.45" customHeight="1" x14ac:dyDescent="0.2">
      <c r="A13" s="698"/>
      <c r="B13" s="698"/>
      <c r="C13" s="702"/>
      <c r="D13" s="698"/>
      <c r="E13" s="698"/>
      <c r="F13" s="699"/>
      <c r="G13" s="700"/>
      <c r="H13" s="700"/>
      <c r="I13" s="700"/>
      <c r="J13" s="493">
        <v>2025</v>
      </c>
      <c r="K13" s="493">
        <v>2026</v>
      </c>
      <c r="L13" s="493">
        <v>2027</v>
      </c>
    </row>
    <row r="14" spans="1:12" s="500" customFormat="1" ht="23.45" customHeight="1" x14ac:dyDescent="0.2">
      <c r="A14" s="494" t="s">
        <v>628</v>
      </c>
      <c r="B14" s="495"/>
      <c r="C14" s="496"/>
      <c r="D14" s="497" t="s">
        <v>629</v>
      </c>
      <c r="E14" s="602">
        <f t="shared" ref="E14:E68" si="0">F14+G14+H14+I14</f>
        <v>24</v>
      </c>
      <c r="F14" s="568">
        <f>F15+F53+F59+F57</f>
        <v>0</v>
      </c>
      <c r="G14" s="568">
        <f>G15+G53+G59+G57</f>
        <v>24</v>
      </c>
      <c r="H14" s="568">
        <f>H15+H53+H59+H57</f>
        <v>0</v>
      </c>
      <c r="I14" s="568">
        <f>I15+I53+I59+I57</f>
        <v>0</v>
      </c>
      <c r="J14" s="568">
        <f>J15+J53+J59+J57</f>
        <v>0</v>
      </c>
      <c r="K14" s="568">
        <v>0</v>
      </c>
      <c r="L14" s="568">
        <v>0</v>
      </c>
    </row>
    <row r="15" spans="1:12" ht="23.45" customHeight="1" x14ac:dyDescent="0.2">
      <c r="A15" s="501" t="s">
        <v>630</v>
      </c>
      <c r="B15" s="502"/>
      <c r="C15" s="503"/>
      <c r="D15" s="504" t="s">
        <v>631</v>
      </c>
      <c r="E15" s="525">
        <f t="shared" si="0"/>
        <v>0</v>
      </c>
      <c r="F15" s="527">
        <f t="shared" ref="F15:L15" si="1">F16+F20</f>
        <v>0</v>
      </c>
      <c r="G15" s="528">
        <f t="shared" si="1"/>
        <v>0</v>
      </c>
      <c r="H15" s="528">
        <f t="shared" si="1"/>
        <v>0</v>
      </c>
      <c r="I15" s="528">
        <f t="shared" si="1"/>
        <v>0</v>
      </c>
      <c r="J15" s="571">
        <f t="shared" si="1"/>
        <v>0</v>
      </c>
      <c r="K15" s="571">
        <f t="shared" si="1"/>
        <v>0</v>
      </c>
      <c r="L15" s="571">
        <f t="shared" si="1"/>
        <v>0</v>
      </c>
    </row>
    <row r="16" spans="1:12" ht="23.45" customHeight="1" x14ac:dyDescent="0.2">
      <c r="A16" s="501" t="s">
        <v>632</v>
      </c>
      <c r="B16" s="502"/>
      <c r="C16" s="503"/>
      <c r="D16" s="504" t="s">
        <v>633</v>
      </c>
      <c r="E16" s="525">
        <f t="shared" si="0"/>
        <v>0</v>
      </c>
      <c r="F16" s="527">
        <f t="shared" ref="F16:I17" si="2">F17</f>
        <v>0</v>
      </c>
      <c r="G16" s="528">
        <f t="shared" si="2"/>
        <v>0</v>
      </c>
      <c r="H16" s="528">
        <f t="shared" si="2"/>
        <v>0</v>
      </c>
      <c r="I16" s="528">
        <f t="shared" si="2"/>
        <v>0</v>
      </c>
      <c r="J16" s="603">
        <f t="shared" ref="J16:J27" si="3">E16</f>
        <v>0</v>
      </c>
      <c r="K16" s="603">
        <f t="shared" ref="K16:K27" si="4">E16</f>
        <v>0</v>
      </c>
      <c r="L16" s="603">
        <f t="shared" ref="L16:L27" si="5">E16</f>
        <v>0</v>
      </c>
    </row>
    <row r="17" spans="1:12" ht="23.45" customHeight="1" x14ac:dyDescent="0.2">
      <c r="A17" s="501" t="s">
        <v>634</v>
      </c>
      <c r="B17" s="502"/>
      <c r="C17" s="503"/>
      <c r="D17" s="510" t="s">
        <v>635</v>
      </c>
      <c r="E17" s="525">
        <f t="shared" si="0"/>
        <v>0</v>
      </c>
      <c r="F17" s="527">
        <f t="shared" si="2"/>
        <v>0</v>
      </c>
      <c r="G17" s="528">
        <f t="shared" si="2"/>
        <v>0</v>
      </c>
      <c r="H17" s="528">
        <f t="shared" si="2"/>
        <v>0</v>
      </c>
      <c r="I17" s="528">
        <f t="shared" si="2"/>
        <v>0</v>
      </c>
      <c r="J17" s="603">
        <f t="shared" si="3"/>
        <v>0</v>
      </c>
      <c r="K17" s="603">
        <f t="shared" si="4"/>
        <v>0</v>
      </c>
      <c r="L17" s="603">
        <f t="shared" si="5"/>
        <v>0</v>
      </c>
    </row>
    <row r="18" spans="1:12" ht="23.45" customHeight="1" x14ac:dyDescent="0.2">
      <c r="A18" s="511" t="s">
        <v>636</v>
      </c>
      <c r="B18" s="512"/>
      <c r="C18" s="513"/>
      <c r="D18" s="504" t="s">
        <v>637</v>
      </c>
      <c r="E18" s="525">
        <f t="shared" si="0"/>
        <v>0</v>
      </c>
      <c r="F18" s="527">
        <f>F19</f>
        <v>0</v>
      </c>
      <c r="G18" s="528">
        <f>G19</f>
        <v>0</v>
      </c>
      <c r="H18" s="528">
        <f>H19</f>
        <v>0</v>
      </c>
      <c r="I18" s="528">
        <f>I19</f>
        <v>0</v>
      </c>
      <c r="J18" s="603">
        <f t="shared" si="3"/>
        <v>0</v>
      </c>
      <c r="K18" s="603">
        <f t="shared" si="4"/>
        <v>0</v>
      </c>
      <c r="L18" s="603">
        <f t="shared" si="5"/>
        <v>0</v>
      </c>
    </row>
    <row r="19" spans="1:12" ht="23.45" customHeight="1" x14ac:dyDescent="0.2">
      <c r="A19" s="501"/>
      <c r="B19" s="514" t="s">
        <v>638</v>
      </c>
      <c r="C19" s="515"/>
      <c r="D19" s="504" t="s">
        <v>639</v>
      </c>
      <c r="E19" s="525">
        <f t="shared" si="0"/>
        <v>0</v>
      </c>
      <c r="F19" s="527"/>
      <c r="G19" s="528"/>
      <c r="H19" s="528"/>
      <c r="I19" s="528"/>
      <c r="J19" s="603">
        <f t="shared" si="3"/>
        <v>0</v>
      </c>
      <c r="K19" s="603">
        <f t="shared" si="4"/>
        <v>0</v>
      </c>
      <c r="L19" s="603">
        <f t="shared" si="5"/>
        <v>0</v>
      </c>
    </row>
    <row r="20" spans="1:12" ht="23.45" customHeight="1" x14ac:dyDescent="0.2">
      <c r="A20" s="511" t="s">
        <v>640</v>
      </c>
      <c r="B20" s="516"/>
      <c r="C20" s="517"/>
      <c r="D20" s="510" t="s">
        <v>641</v>
      </c>
      <c r="E20" s="525">
        <f t="shared" si="0"/>
        <v>0</v>
      </c>
      <c r="F20" s="527">
        <f t="shared" ref="F20:L20" si="6">F21+F28+F26</f>
        <v>0</v>
      </c>
      <c r="G20" s="527">
        <f t="shared" si="6"/>
        <v>0</v>
      </c>
      <c r="H20" s="527">
        <f t="shared" si="6"/>
        <v>0</v>
      </c>
      <c r="I20" s="527">
        <f t="shared" si="6"/>
        <v>0</v>
      </c>
      <c r="J20" s="527">
        <f t="shared" si="6"/>
        <v>0</v>
      </c>
      <c r="K20" s="527">
        <f t="shared" si="6"/>
        <v>0</v>
      </c>
      <c r="L20" s="527">
        <f t="shared" si="6"/>
        <v>0</v>
      </c>
    </row>
    <row r="21" spans="1:12" ht="23.45" customHeight="1" x14ac:dyDescent="0.2">
      <c r="A21" s="511" t="s">
        <v>642</v>
      </c>
      <c r="B21" s="514"/>
      <c r="C21" s="518"/>
      <c r="D21" s="510" t="s">
        <v>643</v>
      </c>
      <c r="E21" s="525">
        <f t="shared" si="0"/>
        <v>0</v>
      </c>
      <c r="F21" s="527">
        <f>F22</f>
        <v>0</v>
      </c>
      <c r="G21" s="528">
        <f>G22</f>
        <v>0</v>
      </c>
      <c r="H21" s="528">
        <f>H22</f>
        <v>0</v>
      </c>
      <c r="I21" s="528">
        <f>I22</f>
        <v>0</v>
      </c>
      <c r="J21" s="530">
        <v>0</v>
      </c>
      <c r="K21" s="530">
        <v>0</v>
      </c>
      <c r="L21" s="530">
        <v>0</v>
      </c>
    </row>
    <row r="22" spans="1:12" ht="23.45" customHeight="1" x14ac:dyDescent="0.2">
      <c r="A22" s="511" t="s">
        <v>644</v>
      </c>
      <c r="B22" s="520"/>
      <c r="C22" s="518"/>
      <c r="D22" s="504" t="s">
        <v>645</v>
      </c>
      <c r="E22" s="525">
        <f t="shared" si="0"/>
        <v>0</v>
      </c>
      <c r="F22" s="527">
        <f>F23+F24+F25</f>
        <v>0</v>
      </c>
      <c r="G22" s="528">
        <f>G23+G24+G25</f>
        <v>0</v>
      </c>
      <c r="H22" s="528">
        <f>H23+H24+H25</f>
        <v>0</v>
      </c>
      <c r="I22" s="528">
        <f>I23+I24+I25</f>
        <v>0</v>
      </c>
      <c r="J22" s="530">
        <v>0</v>
      </c>
      <c r="K22" s="530">
        <v>0</v>
      </c>
      <c r="L22" s="530">
        <v>0</v>
      </c>
    </row>
    <row r="23" spans="1:12" ht="23.45" customHeight="1" x14ac:dyDescent="0.2">
      <c r="A23" s="521"/>
      <c r="B23" s="514" t="s">
        <v>646</v>
      </c>
      <c r="C23" s="515"/>
      <c r="D23" s="522" t="s">
        <v>647</v>
      </c>
      <c r="E23" s="525">
        <f t="shared" si="0"/>
        <v>0</v>
      </c>
      <c r="F23" s="527">
        <v>0</v>
      </c>
      <c r="G23" s="528"/>
      <c r="H23" s="528">
        <v>0</v>
      </c>
      <c r="I23" s="528">
        <v>0</v>
      </c>
      <c r="J23" s="530">
        <v>0</v>
      </c>
      <c r="K23" s="530">
        <v>0</v>
      </c>
      <c r="L23" s="530">
        <v>0</v>
      </c>
    </row>
    <row r="24" spans="1:12" ht="23.45" customHeight="1" x14ac:dyDescent="0.2">
      <c r="A24" s="511"/>
      <c r="B24" s="514" t="s">
        <v>648</v>
      </c>
      <c r="C24" s="515"/>
      <c r="D24" s="523" t="s">
        <v>649</v>
      </c>
      <c r="E24" s="525">
        <f t="shared" si="0"/>
        <v>0</v>
      </c>
      <c r="F24" s="527">
        <v>0</v>
      </c>
      <c r="G24" s="528">
        <v>0</v>
      </c>
      <c r="H24" s="528">
        <v>0</v>
      </c>
      <c r="I24" s="528">
        <v>0</v>
      </c>
      <c r="J24" s="530">
        <f t="shared" si="3"/>
        <v>0</v>
      </c>
      <c r="K24" s="530">
        <f t="shared" si="4"/>
        <v>0</v>
      </c>
      <c r="L24" s="530">
        <f t="shared" si="5"/>
        <v>0</v>
      </c>
    </row>
    <row r="25" spans="1:12" ht="23.45" customHeight="1" x14ac:dyDescent="0.2">
      <c r="A25" s="511"/>
      <c r="B25" s="514" t="s">
        <v>650</v>
      </c>
      <c r="C25" s="515"/>
      <c r="D25" s="523" t="s">
        <v>651</v>
      </c>
      <c r="E25" s="525">
        <f t="shared" si="0"/>
        <v>0</v>
      </c>
      <c r="F25" s="527">
        <v>0</v>
      </c>
      <c r="G25" s="528">
        <v>0</v>
      </c>
      <c r="H25" s="528">
        <v>0</v>
      </c>
      <c r="I25" s="528">
        <v>0</v>
      </c>
      <c r="J25" s="530">
        <f t="shared" si="3"/>
        <v>0</v>
      </c>
      <c r="K25" s="530">
        <f t="shared" si="4"/>
        <v>0</v>
      </c>
      <c r="L25" s="530">
        <f t="shared" si="5"/>
        <v>0</v>
      </c>
    </row>
    <row r="26" spans="1:12" ht="23.45" customHeight="1" x14ac:dyDescent="0.2">
      <c r="A26" s="511" t="s">
        <v>652</v>
      </c>
      <c r="B26" s="514"/>
      <c r="C26" s="515"/>
      <c r="D26" s="524" t="s">
        <v>653</v>
      </c>
      <c r="E26" s="525">
        <f>E27</f>
        <v>0</v>
      </c>
      <c r="F26" s="525">
        <f>F27</f>
        <v>0</v>
      </c>
      <c r="G26" s="525">
        <f>G27</f>
        <v>0</v>
      </c>
      <c r="H26" s="525">
        <f>H27</f>
        <v>0</v>
      </c>
      <c r="I26" s="525">
        <f>I27</f>
        <v>0</v>
      </c>
      <c r="J26" s="526">
        <f t="shared" si="3"/>
        <v>0</v>
      </c>
      <c r="K26" s="526">
        <f t="shared" si="4"/>
        <v>0</v>
      </c>
      <c r="L26" s="526">
        <f t="shared" si="5"/>
        <v>0</v>
      </c>
    </row>
    <row r="27" spans="1:12" ht="23.45" customHeight="1" x14ac:dyDescent="0.2">
      <c r="A27" s="511"/>
      <c r="B27" s="514" t="s">
        <v>654</v>
      </c>
      <c r="C27" s="515"/>
      <c r="D27" s="523" t="s">
        <v>655</v>
      </c>
      <c r="E27" s="525">
        <f>F27+G27+H27+I27</f>
        <v>0</v>
      </c>
      <c r="F27" s="527">
        <v>0</v>
      </c>
      <c r="G27" s="528">
        <v>0</v>
      </c>
      <c r="H27" s="528">
        <v>0</v>
      </c>
      <c r="I27" s="528">
        <v>0</v>
      </c>
      <c r="J27" s="526">
        <f t="shared" si="3"/>
        <v>0</v>
      </c>
      <c r="K27" s="526">
        <f t="shared" si="4"/>
        <v>0</v>
      </c>
      <c r="L27" s="526">
        <f t="shared" si="5"/>
        <v>0</v>
      </c>
    </row>
    <row r="28" spans="1:12" ht="23.45" customHeight="1" x14ac:dyDescent="0.2">
      <c r="A28" s="511" t="s">
        <v>656</v>
      </c>
      <c r="B28" s="514"/>
      <c r="C28" s="517"/>
      <c r="D28" s="512" t="s">
        <v>657</v>
      </c>
      <c r="E28" s="525">
        <f t="shared" si="0"/>
        <v>0</v>
      </c>
      <c r="F28" s="527">
        <f t="shared" ref="F28:L28" si="7">F29+F42+F44+F46+F48</f>
        <v>0</v>
      </c>
      <c r="G28" s="528">
        <f t="shared" si="7"/>
        <v>0</v>
      </c>
      <c r="H28" s="528">
        <f t="shared" si="7"/>
        <v>0</v>
      </c>
      <c r="I28" s="528">
        <f t="shared" si="7"/>
        <v>0</v>
      </c>
      <c r="J28" s="528">
        <f t="shared" si="7"/>
        <v>0</v>
      </c>
      <c r="K28" s="528">
        <f t="shared" si="7"/>
        <v>0</v>
      </c>
      <c r="L28" s="528">
        <f t="shared" si="7"/>
        <v>0</v>
      </c>
    </row>
    <row r="29" spans="1:12" ht="55.9" customHeight="1" x14ac:dyDescent="0.2">
      <c r="A29" s="701" t="s">
        <v>658</v>
      </c>
      <c r="B29" s="704"/>
      <c r="C29" s="705"/>
      <c r="D29" s="529" t="s">
        <v>659</v>
      </c>
      <c r="E29" s="525">
        <f>F29+G29+H29+I29</f>
        <v>0</v>
      </c>
      <c r="F29" s="527">
        <f t="shared" ref="F29:L29" si="8">F30+F31+F32+F33+F34+F35+F36+F37+F38+F39+F40+F41</f>
        <v>0</v>
      </c>
      <c r="G29" s="528">
        <f t="shared" si="8"/>
        <v>0</v>
      </c>
      <c r="H29" s="528">
        <f t="shared" si="8"/>
        <v>0</v>
      </c>
      <c r="I29" s="528">
        <f t="shared" si="8"/>
        <v>0</v>
      </c>
      <c r="J29" s="528">
        <f t="shared" si="8"/>
        <v>0</v>
      </c>
      <c r="K29" s="528">
        <f t="shared" si="8"/>
        <v>0</v>
      </c>
      <c r="L29" s="528">
        <f t="shared" si="8"/>
        <v>0</v>
      </c>
    </row>
    <row r="30" spans="1:12" ht="23.45" customHeight="1" x14ac:dyDescent="0.2">
      <c r="A30" s="521"/>
      <c r="B30" s="514" t="s">
        <v>660</v>
      </c>
      <c r="C30" s="515"/>
      <c r="D30" s="504" t="s">
        <v>661</v>
      </c>
      <c r="E30" s="525">
        <f t="shared" si="0"/>
        <v>0</v>
      </c>
      <c r="F30" s="527"/>
      <c r="G30" s="528"/>
      <c r="H30" s="528"/>
      <c r="I30" s="528"/>
      <c r="J30" s="530">
        <f t="shared" ref="J30:J66" si="9">E30</f>
        <v>0</v>
      </c>
      <c r="K30" s="530">
        <f t="shared" ref="K30:K66" si="10">E30</f>
        <v>0</v>
      </c>
      <c r="L30" s="530">
        <f t="shared" ref="L30:L66" si="11">E30</f>
        <v>0</v>
      </c>
    </row>
    <row r="31" spans="1:12" ht="23.45" customHeight="1" x14ac:dyDescent="0.2">
      <c r="A31" s="521"/>
      <c r="B31" s="514" t="s">
        <v>662</v>
      </c>
      <c r="C31" s="515"/>
      <c r="D31" s="504" t="s">
        <v>663</v>
      </c>
      <c r="E31" s="525">
        <f t="shared" si="0"/>
        <v>0</v>
      </c>
      <c r="F31" s="527"/>
      <c r="G31" s="528"/>
      <c r="H31" s="528"/>
      <c r="I31" s="528"/>
      <c r="J31" s="530"/>
      <c r="K31" s="530"/>
      <c r="L31" s="530"/>
    </row>
    <row r="32" spans="1:12" ht="23.45" customHeight="1" x14ac:dyDescent="0.2">
      <c r="A32" s="521"/>
      <c r="B32" s="514" t="s">
        <v>664</v>
      </c>
      <c r="C32" s="515"/>
      <c r="D32" s="504" t="s">
        <v>665</v>
      </c>
      <c r="E32" s="525">
        <f t="shared" si="0"/>
        <v>0</v>
      </c>
      <c r="F32" s="527">
        <v>0</v>
      </c>
      <c r="G32" s="528">
        <v>0</v>
      </c>
      <c r="H32" s="528">
        <v>0</v>
      </c>
      <c r="I32" s="528">
        <v>0</v>
      </c>
      <c r="J32" s="530">
        <f t="shared" si="9"/>
        <v>0</v>
      </c>
      <c r="K32" s="530">
        <f t="shared" si="10"/>
        <v>0</v>
      </c>
      <c r="L32" s="530">
        <f t="shared" si="11"/>
        <v>0</v>
      </c>
    </row>
    <row r="33" spans="1:12" ht="23.45" customHeight="1" x14ac:dyDescent="0.2">
      <c r="A33" s="531"/>
      <c r="B33" s="514" t="s">
        <v>666</v>
      </c>
      <c r="C33" s="515"/>
      <c r="D33" s="504" t="s">
        <v>667</v>
      </c>
      <c r="E33" s="525">
        <f t="shared" si="0"/>
        <v>0</v>
      </c>
      <c r="F33" s="527">
        <v>0</v>
      </c>
      <c r="G33" s="528">
        <v>0</v>
      </c>
      <c r="H33" s="528">
        <v>0</v>
      </c>
      <c r="I33" s="528">
        <v>0</v>
      </c>
      <c r="J33" s="530">
        <f t="shared" si="9"/>
        <v>0</v>
      </c>
      <c r="K33" s="530">
        <f t="shared" si="10"/>
        <v>0</v>
      </c>
      <c r="L33" s="530">
        <f t="shared" si="11"/>
        <v>0</v>
      </c>
    </row>
    <row r="34" spans="1:12" ht="23.45" customHeight="1" x14ac:dyDescent="0.2">
      <c r="A34" s="532"/>
      <c r="B34" s="514" t="s">
        <v>668</v>
      </c>
      <c r="C34" s="515"/>
      <c r="D34" s="504" t="s">
        <v>669</v>
      </c>
      <c r="E34" s="525">
        <f t="shared" si="0"/>
        <v>0</v>
      </c>
      <c r="F34" s="527">
        <v>0</v>
      </c>
      <c r="G34" s="528">
        <v>0</v>
      </c>
      <c r="H34" s="528">
        <v>0</v>
      </c>
      <c r="I34" s="528">
        <v>0</v>
      </c>
      <c r="J34" s="530">
        <f t="shared" si="9"/>
        <v>0</v>
      </c>
      <c r="K34" s="530">
        <f t="shared" si="10"/>
        <v>0</v>
      </c>
      <c r="L34" s="530">
        <f t="shared" si="11"/>
        <v>0</v>
      </c>
    </row>
    <row r="35" spans="1:12" ht="23.45" customHeight="1" x14ac:dyDescent="0.2">
      <c r="A35" s="532"/>
      <c r="B35" s="514" t="s">
        <v>670</v>
      </c>
      <c r="C35" s="515"/>
      <c r="D35" s="504" t="s">
        <v>671</v>
      </c>
      <c r="E35" s="525">
        <f t="shared" si="0"/>
        <v>0</v>
      </c>
      <c r="F35" s="527">
        <v>0</v>
      </c>
      <c r="G35" s="528">
        <v>0</v>
      </c>
      <c r="H35" s="528">
        <v>0</v>
      </c>
      <c r="I35" s="528">
        <v>0</v>
      </c>
      <c r="J35" s="530">
        <f t="shared" si="9"/>
        <v>0</v>
      </c>
      <c r="K35" s="530">
        <f t="shared" si="10"/>
        <v>0</v>
      </c>
      <c r="L35" s="530">
        <f t="shared" si="11"/>
        <v>0</v>
      </c>
    </row>
    <row r="36" spans="1:12" ht="23.45" customHeight="1" x14ac:dyDescent="0.2">
      <c r="A36" s="532"/>
      <c r="B36" s="514" t="s">
        <v>672</v>
      </c>
      <c r="C36" s="515"/>
      <c r="D36" s="504" t="s">
        <v>673</v>
      </c>
      <c r="E36" s="525">
        <f t="shared" si="0"/>
        <v>0</v>
      </c>
      <c r="F36" s="527">
        <v>0</v>
      </c>
      <c r="G36" s="528">
        <v>0</v>
      </c>
      <c r="H36" s="528">
        <v>0</v>
      </c>
      <c r="I36" s="528">
        <v>0</v>
      </c>
      <c r="J36" s="530">
        <f t="shared" si="9"/>
        <v>0</v>
      </c>
      <c r="K36" s="530">
        <f t="shared" si="10"/>
        <v>0</v>
      </c>
      <c r="L36" s="530">
        <f t="shared" si="11"/>
        <v>0</v>
      </c>
    </row>
    <row r="37" spans="1:12" ht="23.45" customHeight="1" x14ac:dyDescent="0.2">
      <c r="A37" s="532"/>
      <c r="B37" s="514" t="s">
        <v>674</v>
      </c>
      <c r="C37" s="515"/>
      <c r="D37" s="504" t="s">
        <v>675</v>
      </c>
      <c r="E37" s="525">
        <f t="shared" si="0"/>
        <v>0</v>
      </c>
      <c r="F37" s="527"/>
      <c r="G37" s="528"/>
      <c r="H37" s="528"/>
      <c r="I37" s="528"/>
      <c r="J37" s="530"/>
      <c r="K37" s="530"/>
      <c r="L37" s="530"/>
    </row>
    <row r="38" spans="1:12" s="535" customFormat="1" ht="23.45" customHeight="1" x14ac:dyDescent="0.2">
      <c r="A38" s="532"/>
      <c r="B38" s="514" t="s">
        <v>676</v>
      </c>
      <c r="C38" s="515"/>
      <c r="D38" s="533" t="s">
        <v>677</v>
      </c>
      <c r="E38" s="530">
        <f t="shared" si="0"/>
        <v>0</v>
      </c>
      <c r="F38" s="534"/>
      <c r="G38" s="530"/>
      <c r="H38" s="530"/>
      <c r="I38" s="530"/>
      <c r="J38" s="530"/>
      <c r="K38" s="530"/>
      <c r="L38" s="530"/>
    </row>
    <row r="39" spans="1:12" s="535" customFormat="1" ht="23.45" customHeight="1" x14ac:dyDescent="0.2">
      <c r="A39" s="532"/>
      <c r="B39" s="683" t="s">
        <v>678</v>
      </c>
      <c r="C39" s="697"/>
      <c r="D39" s="533" t="s">
        <v>679</v>
      </c>
      <c r="E39" s="530">
        <f t="shared" si="0"/>
        <v>0</v>
      </c>
      <c r="F39" s="534">
        <v>0</v>
      </c>
      <c r="G39" s="530">
        <v>0</v>
      </c>
      <c r="H39" s="530">
        <v>0</v>
      </c>
      <c r="I39" s="530">
        <v>0</v>
      </c>
      <c r="J39" s="530">
        <f t="shared" si="9"/>
        <v>0</v>
      </c>
      <c r="K39" s="530">
        <f t="shared" si="10"/>
        <v>0</v>
      </c>
      <c r="L39" s="530">
        <f t="shared" si="11"/>
        <v>0</v>
      </c>
    </row>
    <row r="40" spans="1:12" s="535" customFormat="1" ht="23.45" customHeight="1" x14ac:dyDescent="0.2">
      <c r="A40" s="532"/>
      <c r="B40" s="514" t="s">
        <v>680</v>
      </c>
      <c r="C40" s="515"/>
      <c r="D40" s="533" t="s">
        <v>681</v>
      </c>
      <c r="E40" s="530">
        <f t="shared" si="0"/>
        <v>0</v>
      </c>
      <c r="F40" s="534">
        <v>0</v>
      </c>
      <c r="G40" s="530">
        <v>0</v>
      </c>
      <c r="H40" s="530">
        <v>0</v>
      </c>
      <c r="I40" s="530">
        <v>0</v>
      </c>
      <c r="J40" s="530">
        <f t="shared" si="9"/>
        <v>0</v>
      </c>
      <c r="K40" s="530">
        <f t="shared" si="10"/>
        <v>0</v>
      </c>
      <c r="L40" s="530">
        <f t="shared" si="11"/>
        <v>0</v>
      </c>
    </row>
    <row r="41" spans="1:12" s="535" customFormat="1" ht="23.45" customHeight="1" x14ac:dyDescent="0.2">
      <c r="A41" s="531"/>
      <c r="B41" s="514" t="s">
        <v>682</v>
      </c>
      <c r="C41" s="515"/>
      <c r="D41" s="529" t="s">
        <v>683</v>
      </c>
      <c r="E41" s="530">
        <f t="shared" si="0"/>
        <v>0</v>
      </c>
      <c r="F41" s="534">
        <v>0</v>
      </c>
      <c r="G41" s="530">
        <v>0</v>
      </c>
      <c r="H41" s="530">
        <v>0</v>
      </c>
      <c r="I41" s="530">
        <v>0</v>
      </c>
      <c r="J41" s="530">
        <f t="shared" si="9"/>
        <v>0</v>
      </c>
      <c r="K41" s="530">
        <f t="shared" si="10"/>
        <v>0</v>
      </c>
      <c r="L41" s="530">
        <f t="shared" si="11"/>
        <v>0</v>
      </c>
    </row>
    <row r="42" spans="1:12" ht="23.45" customHeight="1" x14ac:dyDescent="0.2">
      <c r="A42" s="521" t="s">
        <v>684</v>
      </c>
      <c r="B42" s="520"/>
      <c r="C42" s="536"/>
      <c r="D42" s="504" t="s">
        <v>685</v>
      </c>
      <c r="E42" s="525">
        <f t="shared" si="0"/>
        <v>0</v>
      </c>
      <c r="F42" s="527">
        <f>F43</f>
        <v>0</v>
      </c>
      <c r="G42" s="528">
        <f>G43</f>
        <v>0</v>
      </c>
      <c r="H42" s="528">
        <f>H43</f>
        <v>0</v>
      </c>
      <c r="I42" s="528">
        <f>I43</f>
        <v>0</v>
      </c>
      <c r="J42" s="530">
        <f t="shared" si="9"/>
        <v>0</v>
      </c>
      <c r="K42" s="530">
        <f t="shared" si="10"/>
        <v>0</v>
      </c>
      <c r="L42" s="530">
        <f t="shared" si="11"/>
        <v>0</v>
      </c>
    </row>
    <row r="43" spans="1:12" ht="23.45" customHeight="1" x14ac:dyDescent="0.2">
      <c r="A43" s="531"/>
      <c r="B43" s="514" t="s">
        <v>686</v>
      </c>
      <c r="C43" s="515"/>
      <c r="D43" s="504" t="s">
        <v>687</v>
      </c>
      <c r="E43" s="525">
        <f t="shared" si="0"/>
        <v>0</v>
      </c>
      <c r="F43" s="527">
        <v>0</v>
      </c>
      <c r="G43" s="528">
        <v>0</v>
      </c>
      <c r="H43" s="528">
        <v>0</v>
      </c>
      <c r="I43" s="528">
        <v>0</v>
      </c>
      <c r="J43" s="530">
        <f t="shared" si="9"/>
        <v>0</v>
      </c>
      <c r="K43" s="530">
        <f t="shared" si="10"/>
        <v>0</v>
      </c>
      <c r="L43" s="530">
        <f t="shared" si="11"/>
        <v>0</v>
      </c>
    </row>
    <row r="44" spans="1:12" ht="23.45" customHeight="1" x14ac:dyDescent="0.2">
      <c r="A44" s="521" t="s">
        <v>688</v>
      </c>
      <c r="B44" s="520"/>
      <c r="C44" s="517"/>
      <c r="D44" s="504" t="s">
        <v>689</v>
      </c>
      <c r="E44" s="525">
        <f t="shared" si="0"/>
        <v>0</v>
      </c>
      <c r="F44" s="527">
        <f>F45</f>
        <v>0</v>
      </c>
      <c r="G44" s="528">
        <f>G45</f>
        <v>0</v>
      </c>
      <c r="H44" s="528">
        <f>H45</f>
        <v>0</v>
      </c>
      <c r="I44" s="528">
        <f>I45</f>
        <v>0</v>
      </c>
      <c r="J44" s="530">
        <f t="shared" si="9"/>
        <v>0</v>
      </c>
      <c r="K44" s="530">
        <f t="shared" si="10"/>
        <v>0</v>
      </c>
      <c r="L44" s="530">
        <f t="shared" si="11"/>
        <v>0</v>
      </c>
    </row>
    <row r="45" spans="1:12" ht="23.45" customHeight="1" x14ac:dyDescent="0.2">
      <c r="A45" s="521"/>
      <c r="B45" s="514" t="s">
        <v>690</v>
      </c>
      <c r="C45" s="515"/>
      <c r="D45" s="504" t="s">
        <v>691</v>
      </c>
      <c r="E45" s="525">
        <f t="shared" si="0"/>
        <v>0</v>
      </c>
      <c r="F45" s="527">
        <v>0</v>
      </c>
      <c r="G45" s="528">
        <v>0</v>
      </c>
      <c r="H45" s="528">
        <v>0</v>
      </c>
      <c r="I45" s="528">
        <v>0</v>
      </c>
      <c r="J45" s="530">
        <f t="shared" si="9"/>
        <v>0</v>
      </c>
      <c r="K45" s="530">
        <f t="shared" si="10"/>
        <v>0</v>
      </c>
      <c r="L45" s="530">
        <f t="shared" si="11"/>
        <v>0</v>
      </c>
    </row>
    <row r="46" spans="1:12" ht="23.45" customHeight="1" x14ac:dyDescent="0.2">
      <c r="A46" s="521" t="s">
        <v>692</v>
      </c>
      <c r="B46" s="520"/>
      <c r="C46" s="517"/>
      <c r="D46" s="504" t="s">
        <v>693</v>
      </c>
      <c r="E46" s="525">
        <f t="shared" si="0"/>
        <v>0</v>
      </c>
      <c r="F46" s="527">
        <f>F47</f>
        <v>0</v>
      </c>
      <c r="G46" s="528">
        <f>G47</f>
        <v>0</v>
      </c>
      <c r="H46" s="528">
        <f>H47</f>
        <v>0</v>
      </c>
      <c r="I46" s="528">
        <f>I47</f>
        <v>0</v>
      </c>
      <c r="J46" s="530">
        <v>0</v>
      </c>
      <c r="K46" s="530">
        <v>0</v>
      </c>
      <c r="L46" s="530">
        <v>0</v>
      </c>
    </row>
    <row r="47" spans="1:12" ht="23.45" customHeight="1" x14ac:dyDescent="0.2">
      <c r="A47" s="521"/>
      <c r="B47" s="514" t="s">
        <v>694</v>
      </c>
      <c r="C47" s="515"/>
      <c r="D47" s="504" t="s">
        <v>695</v>
      </c>
      <c r="E47" s="525">
        <f t="shared" si="0"/>
        <v>0</v>
      </c>
      <c r="F47" s="527">
        <v>0</v>
      </c>
      <c r="G47" s="528">
        <v>0</v>
      </c>
      <c r="H47" s="528">
        <v>0</v>
      </c>
      <c r="I47" s="528">
        <v>0</v>
      </c>
      <c r="J47" s="530">
        <v>0</v>
      </c>
      <c r="K47" s="530">
        <v>0</v>
      </c>
      <c r="L47" s="530">
        <v>0</v>
      </c>
    </row>
    <row r="48" spans="1:12" ht="23.45" customHeight="1" x14ac:dyDescent="0.2">
      <c r="A48" s="511" t="s">
        <v>696</v>
      </c>
      <c r="B48" s="512"/>
      <c r="C48" s="513"/>
      <c r="D48" s="504" t="s">
        <v>697</v>
      </c>
      <c r="E48" s="525">
        <f t="shared" si="0"/>
        <v>0</v>
      </c>
      <c r="F48" s="527"/>
      <c r="G48" s="528"/>
      <c r="H48" s="528"/>
      <c r="I48" s="528"/>
      <c r="J48" s="530"/>
      <c r="K48" s="530"/>
      <c r="L48" s="530"/>
    </row>
    <row r="49" spans="1:12" ht="23.45" customHeight="1" x14ac:dyDescent="0.2">
      <c r="A49" s="511"/>
      <c r="B49" s="514" t="s">
        <v>698</v>
      </c>
      <c r="C49" s="515"/>
      <c r="D49" s="504" t="s">
        <v>699</v>
      </c>
      <c r="E49" s="525">
        <f t="shared" si="0"/>
        <v>0</v>
      </c>
      <c r="F49" s="527"/>
      <c r="G49" s="528"/>
      <c r="H49" s="528"/>
      <c r="I49" s="528"/>
      <c r="J49" s="530"/>
      <c r="K49" s="530"/>
      <c r="L49" s="530"/>
    </row>
    <row r="50" spans="1:12" ht="23.45" customHeight="1" x14ac:dyDescent="0.2">
      <c r="A50" s="511"/>
      <c r="B50" s="514" t="s">
        <v>700</v>
      </c>
      <c r="C50" s="515"/>
      <c r="D50" s="504" t="s">
        <v>701</v>
      </c>
      <c r="E50" s="525">
        <f t="shared" si="0"/>
        <v>0</v>
      </c>
      <c r="F50" s="527">
        <v>0</v>
      </c>
      <c r="G50" s="528">
        <v>0</v>
      </c>
      <c r="H50" s="528">
        <v>0</v>
      </c>
      <c r="I50" s="528">
        <v>0</v>
      </c>
      <c r="J50" s="530">
        <v>0</v>
      </c>
      <c r="K50" s="530">
        <v>0</v>
      </c>
      <c r="L50" s="530">
        <v>0</v>
      </c>
    </row>
    <row r="51" spans="1:12" ht="23.45" customHeight="1" x14ac:dyDescent="0.2">
      <c r="A51" s="511"/>
      <c r="B51" s="514" t="s">
        <v>702</v>
      </c>
      <c r="C51" s="515"/>
      <c r="D51" s="504" t="s">
        <v>703</v>
      </c>
      <c r="E51" s="525">
        <f t="shared" si="0"/>
        <v>0</v>
      </c>
      <c r="F51" s="527">
        <v>0</v>
      </c>
      <c r="G51" s="528">
        <v>0</v>
      </c>
      <c r="H51" s="528">
        <v>0</v>
      </c>
      <c r="I51" s="528">
        <v>0</v>
      </c>
      <c r="J51" s="530">
        <v>0</v>
      </c>
      <c r="K51" s="530">
        <v>0</v>
      </c>
      <c r="L51" s="530">
        <v>0</v>
      </c>
    </row>
    <row r="52" spans="1:12" ht="23.45" customHeight="1" x14ac:dyDescent="0.2">
      <c r="A52" s="511"/>
      <c r="B52" s="514" t="s">
        <v>704</v>
      </c>
      <c r="C52" s="515"/>
      <c r="D52" s="504" t="s">
        <v>705</v>
      </c>
      <c r="E52" s="525">
        <f t="shared" si="0"/>
        <v>0</v>
      </c>
      <c r="F52" s="527">
        <v>0</v>
      </c>
      <c r="G52" s="528">
        <v>0</v>
      </c>
      <c r="H52" s="528">
        <v>0</v>
      </c>
      <c r="I52" s="528">
        <v>0</v>
      </c>
      <c r="J52" s="530">
        <f t="shared" si="9"/>
        <v>0</v>
      </c>
      <c r="K52" s="530">
        <f t="shared" si="10"/>
        <v>0</v>
      </c>
      <c r="L52" s="530">
        <f t="shared" si="11"/>
        <v>0</v>
      </c>
    </row>
    <row r="53" spans="1:12" s="535" customFormat="1" ht="23.45" customHeight="1" x14ac:dyDescent="0.2">
      <c r="A53" s="521" t="s">
        <v>706</v>
      </c>
      <c r="B53" s="537"/>
      <c r="C53" s="538"/>
      <c r="D53" s="539" t="s">
        <v>707</v>
      </c>
      <c r="E53" s="525">
        <f t="shared" si="0"/>
        <v>0</v>
      </c>
      <c r="F53" s="540">
        <f>F54</f>
        <v>0</v>
      </c>
      <c r="G53" s="542">
        <f>G54</f>
        <v>0</v>
      </c>
      <c r="H53" s="542">
        <f>H54</f>
        <v>0</v>
      </c>
      <c r="I53" s="542">
        <f>I54</f>
        <v>0</v>
      </c>
      <c r="J53" s="530">
        <v>0</v>
      </c>
      <c r="K53" s="530">
        <v>0</v>
      </c>
      <c r="L53" s="530">
        <v>0</v>
      </c>
    </row>
    <row r="54" spans="1:12" s="535" customFormat="1" ht="23.45" customHeight="1" x14ac:dyDescent="0.2">
      <c r="A54" s="521" t="s">
        <v>708</v>
      </c>
      <c r="B54" s="520"/>
      <c r="C54" s="517"/>
      <c r="D54" s="533" t="s">
        <v>709</v>
      </c>
      <c r="E54" s="525">
        <f t="shared" si="0"/>
        <v>0</v>
      </c>
      <c r="F54" s="540">
        <f>F55+F56</f>
        <v>0</v>
      </c>
      <c r="G54" s="542">
        <f>G55+G56</f>
        <v>0</v>
      </c>
      <c r="H54" s="542">
        <f>H55+H56</f>
        <v>0</v>
      </c>
      <c r="I54" s="542">
        <f>I55+I56</f>
        <v>0</v>
      </c>
      <c r="J54" s="530">
        <v>0</v>
      </c>
      <c r="K54" s="530">
        <v>0</v>
      </c>
      <c r="L54" s="530">
        <v>0</v>
      </c>
    </row>
    <row r="55" spans="1:12" s="535" customFormat="1" ht="23.45" customHeight="1" x14ac:dyDescent="0.2">
      <c r="A55" s="521"/>
      <c r="B55" s="514" t="s">
        <v>710</v>
      </c>
      <c r="C55" s="515"/>
      <c r="D55" s="533" t="s">
        <v>711</v>
      </c>
      <c r="E55" s="525">
        <f t="shared" si="0"/>
        <v>0</v>
      </c>
      <c r="F55" s="540">
        <v>0</v>
      </c>
      <c r="G55" s="542">
        <v>0</v>
      </c>
      <c r="H55" s="542">
        <v>0</v>
      </c>
      <c r="I55" s="542">
        <v>0</v>
      </c>
      <c r="J55" s="530">
        <v>0</v>
      </c>
      <c r="K55" s="530">
        <v>0</v>
      </c>
      <c r="L55" s="530">
        <v>0</v>
      </c>
    </row>
    <row r="56" spans="1:12" s="535" customFormat="1" ht="23.45" customHeight="1" x14ac:dyDescent="0.2">
      <c r="A56" s="521"/>
      <c r="B56" s="514" t="s">
        <v>712</v>
      </c>
      <c r="C56" s="515"/>
      <c r="D56" s="533" t="s">
        <v>713</v>
      </c>
      <c r="E56" s="525">
        <f t="shared" si="0"/>
        <v>0</v>
      </c>
      <c r="F56" s="540">
        <v>0</v>
      </c>
      <c r="G56" s="542">
        <v>0</v>
      </c>
      <c r="H56" s="542">
        <v>0</v>
      </c>
      <c r="I56" s="542">
        <v>0</v>
      </c>
      <c r="J56" s="530">
        <f t="shared" si="9"/>
        <v>0</v>
      </c>
      <c r="K56" s="530">
        <f t="shared" si="10"/>
        <v>0</v>
      </c>
      <c r="L56" s="530">
        <f t="shared" si="11"/>
        <v>0</v>
      </c>
    </row>
    <row r="57" spans="1:12" s="535" customFormat="1" ht="23.45" customHeight="1" x14ac:dyDescent="0.2">
      <c r="A57" s="521" t="s">
        <v>714</v>
      </c>
      <c r="B57" s="514"/>
      <c r="C57" s="515"/>
      <c r="D57" s="539" t="s">
        <v>715</v>
      </c>
      <c r="E57" s="525">
        <f>E58</f>
        <v>0</v>
      </c>
      <c r="F57" s="525">
        <f>F58</f>
        <v>0</v>
      </c>
      <c r="G57" s="525">
        <f>G58</f>
        <v>0</v>
      </c>
      <c r="H57" s="525">
        <f>H58</f>
        <v>0</v>
      </c>
      <c r="I57" s="525">
        <f>I58</f>
        <v>0</v>
      </c>
      <c r="J57" s="530">
        <f t="shared" si="9"/>
        <v>0</v>
      </c>
      <c r="K57" s="530">
        <f t="shared" si="10"/>
        <v>0</v>
      </c>
      <c r="L57" s="530">
        <f t="shared" si="11"/>
        <v>0</v>
      </c>
    </row>
    <row r="58" spans="1:12" s="535" customFormat="1" ht="23.45" customHeight="1" x14ac:dyDescent="0.2">
      <c r="A58" s="521"/>
      <c r="B58" s="476" t="s">
        <v>716</v>
      </c>
      <c r="C58" s="515"/>
      <c r="D58" s="533" t="s">
        <v>717</v>
      </c>
      <c r="E58" s="525">
        <f>F58+G58+H58+I58</f>
        <v>0</v>
      </c>
      <c r="F58" s="540">
        <v>0</v>
      </c>
      <c r="G58" s="542">
        <v>0</v>
      </c>
      <c r="H58" s="542">
        <v>0</v>
      </c>
      <c r="I58" s="542">
        <v>0</v>
      </c>
      <c r="J58" s="530">
        <v>0</v>
      </c>
      <c r="K58" s="530">
        <v>0</v>
      </c>
      <c r="L58" s="530">
        <v>0</v>
      </c>
    </row>
    <row r="59" spans="1:12" s="535" customFormat="1" ht="23.45" customHeight="1" x14ac:dyDescent="0.2">
      <c r="A59" s="511" t="s">
        <v>718</v>
      </c>
      <c r="B59" s="514"/>
      <c r="C59" s="517"/>
      <c r="D59" s="539" t="s">
        <v>719</v>
      </c>
      <c r="E59" s="525">
        <f t="shared" si="0"/>
        <v>24</v>
      </c>
      <c r="F59" s="540">
        <f t="shared" ref="F59:L59" si="12">F60</f>
        <v>0</v>
      </c>
      <c r="G59" s="542">
        <f t="shared" si="12"/>
        <v>24</v>
      </c>
      <c r="H59" s="542">
        <f t="shared" si="12"/>
        <v>0</v>
      </c>
      <c r="I59" s="542">
        <f t="shared" si="12"/>
        <v>0</v>
      </c>
      <c r="J59" s="542">
        <f t="shared" si="12"/>
        <v>0</v>
      </c>
      <c r="K59" s="542">
        <f t="shared" si="12"/>
        <v>0</v>
      </c>
      <c r="L59" s="542">
        <f t="shared" si="12"/>
        <v>0</v>
      </c>
    </row>
    <row r="60" spans="1:12" s="535" customFormat="1" ht="23.45" customHeight="1" x14ac:dyDescent="0.2">
      <c r="A60" s="511" t="s">
        <v>720</v>
      </c>
      <c r="B60" s="514"/>
      <c r="C60" s="517"/>
      <c r="D60" s="539" t="s">
        <v>721</v>
      </c>
      <c r="E60" s="525">
        <f t="shared" si="0"/>
        <v>24</v>
      </c>
      <c r="F60" s="540">
        <f t="shared" ref="F60:L60" si="13">F61+F65</f>
        <v>0</v>
      </c>
      <c r="G60" s="542">
        <f t="shared" si="13"/>
        <v>24</v>
      </c>
      <c r="H60" s="542">
        <f t="shared" si="13"/>
        <v>0</v>
      </c>
      <c r="I60" s="542">
        <f t="shared" si="13"/>
        <v>0</v>
      </c>
      <c r="J60" s="542">
        <f t="shared" si="13"/>
        <v>0</v>
      </c>
      <c r="K60" s="542">
        <f t="shared" si="13"/>
        <v>0</v>
      </c>
      <c r="L60" s="542">
        <f t="shared" si="13"/>
        <v>0</v>
      </c>
    </row>
    <row r="61" spans="1:12" s="535" customFormat="1" ht="23.45" customHeight="1" x14ac:dyDescent="0.2">
      <c r="A61" s="511" t="s">
        <v>722</v>
      </c>
      <c r="B61" s="514"/>
      <c r="C61" s="517"/>
      <c r="D61" s="533" t="s">
        <v>723</v>
      </c>
      <c r="E61" s="525">
        <f t="shared" si="0"/>
        <v>0</v>
      </c>
      <c r="F61" s="540">
        <f>F62+F63+F64</f>
        <v>0</v>
      </c>
      <c r="G61" s="542">
        <f>G62+G63+G64</f>
        <v>0</v>
      </c>
      <c r="H61" s="542">
        <f>H62+H63+H64</f>
        <v>0</v>
      </c>
      <c r="I61" s="542">
        <f>I62+I63+I64</f>
        <v>0</v>
      </c>
      <c r="J61" s="530">
        <f t="shared" si="9"/>
        <v>0</v>
      </c>
      <c r="K61" s="530">
        <f t="shared" si="10"/>
        <v>0</v>
      </c>
      <c r="L61" s="530">
        <f t="shared" si="11"/>
        <v>0</v>
      </c>
    </row>
    <row r="62" spans="1:12" s="535" customFormat="1" ht="23.45" customHeight="1" x14ac:dyDescent="0.2">
      <c r="A62" s="511"/>
      <c r="B62" s="514" t="s">
        <v>724</v>
      </c>
      <c r="C62" s="517"/>
      <c r="D62" s="533" t="s">
        <v>725</v>
      </c>
      <c r="E62" s="525">
        <f t="shared" si="0"/>
        <v>0</v>
      </c>
      <c r="F62" s="540">
        <v>0</v>
      </c>
      <c r="G62" s="542">
        <v>0</v>
      </c>
      <c r="H62" s="542">
        <v>0</v>
      </c>
      <c r="I62" s="542">
        <v>0</v>
      </c>
      <c r="J62" s="530">
        <f t="shared" si="9"/>
        <v>0</v>
      </c>
      <c r="K62" s="530">
        <f t="shared" si="10"/>
        <v>0</v>
      </c>
      <c r="L62" s="530">
        <f t="shared" si="11"/>
        <v>0</v>
      </c>
    </row>
    <row r="63" spans="1:12" s="535" customFormat="1" ht="23.45" customHeight="1" x14ac:dyDescent="0.2">
      <c r="A63" s="511"/>
      <c r="B63" s="683" t="s">
        <v>726</v>
      </c>
      <c r="C63" s="697"/>
      <c r="D63" s="533" t="s">
        <v>727</v>
      </c>
      <c r="E63" s="525">
        <f t="shared" si="0"/>
        <v>0</v>
      </c>
      <c r="F63" s="540">
        <v>0</v>
      </c>
      <c r="G63" s="542">
        <v>0</v>
      </c>
      <c r="H63" s="542">
        <v>0</v>
      </c>
      <c r="I63" s="542">
        <v>0</v>
      </c>
      <c r="J63" s="530">
        <f t="shared" si="9"/>
        <v>0</v>
      </c>
      <c r="K63" s="530">
        <f t="shared" si="10"/>
        <v>0</v>
      </c>
      <c r="L63" s="530">
        <f t="shared" si="11"/>
        <v>0</v>
      </c>
    </row>
    <row r="64" spans="1:12" s="535" customFormat="1" ht="23.45" customHeight="1" x14ac:dyDescent="0.2">
      <c r="A64" s="511"/>
      <c r="B64" s="683" t="s">
        <v>728</v>
      </c>
      <c r="C64" s="697"/>
      <c r="D64" s="533" t="s">
        <v>729</v>
      </c>
      <c r="E64" s="525">
        <f t="shared" si="0"/>
        <v>0</v>
      </c>
      <c r="F64" s="540">
        <v>0</v>
      </c>
      <c r="G64" s="542">
        <v>0</v>
      </c>
      <c r="H64" s="542">
        <v>0</v>
      </c>
      <c r="I64" s="542">
        <v>0</v>
      </c>
      <c r="J64" s="530">
        <f t="shared" si="9"/>
        <v>0</v>
      </c>
      <c r="K64" s="530">
        <f t="shared" si="10"/>
        <v>0</v>
      </c>
      <c r="L64" s="530">
        <f t="shared" si="11"/>
        <v>0</v>
      </c>
    </row>
    <row r="65" spans="1:12" s="535" customFormat="1" ht="23.45" customHeight="1" x14ac:dyDescent="0.2">
      <c r="A65" s="511" t="s">
        <v>730</v>
      </c>
      <c r="B65" s="520"/>
      <c r="C65" s="517"/>
      <c r="D65" s="520" t="s">
        <v>731</v>
      </c>
      <c r="E65" s="525">
        <f t="shared" si="0"/>
        <v>24</v>
      </c>
      <c r="F65" s="540">
        <f>F68</f>
        <v>0</v>
      </c>
      <c r="G65" s="540">
        <f>G68</f>
        <v>24</v>
      </c>
      <c r="H65" s="540"/>
      <c r="I65" s="540">
        <f>I68</f>
        <v>0</v>
      </c>
      <c r="J65" s="540">
        <f>J68</f>
        <v>0</v>
      </c>
      <c r="K65" s="540"/>
      <c r="L65" s="540"/>
    </row>
    <row r="66" spans="1:12" s="535" customFormat="1" ht="23.45" customHeight="1" x14ac:dyDescent="0.2">
      <c r="A66" s="511"/>
      <c r="B66" s="514" t="s">
        <v>732</v>
      </c>
      <c r="C66" s="515"/>
      <c r="D66" s="533" t="s">
        <v>733</v>
      </c>
      <c r="E66" s="525">
        <f t="shared" si="0"/>
        <v>0</v>
      </c>
      <c r="F66" s="540">
        <v>0</v>
      </c>
      <c r="G66" s="542">
        <v>0</v>
      </c>
      <c r="H66" s="542">
        <v>0</v>
      </c>
      <c r="I66" s="542">
        <v>0</v>
      </c>
      <c r="J66" s="530">
        <f t="shared" si="9"/>
        <v>0</v>
      </c>
      <c r="K66" s="530">
        <f t="shared" si="10"/>
        <v>0</v>
      </c>
      <c r="L66" s="530">
        <f t="shared" si="11"/>
        <v>0</v>
      </c>
    </row>
    <row r="67" spans="1:12" s="535" customFormat="1" ht="23.45" customHeight="1" x14ac:dyDescent="0.2">
      <c r="A67" s="511"/>
      <c r="B67" s="687" t="s">
        <v>734</v>
      </c>
      <c r="C67" s="706"/>
      <c r="D67" s="533" t="s">
        <v>735</v>
      </c>
      <c r="E67" s="525">
        <f t="shared" si="0"/>
        <v>0</v>
      </c>
      <c r="F67" s="540"/>
      <c r="G67" s="542"/>
      <c r="H67" s="542"/>
      <c r="I67" s="542"/>
      <c r="J67" s="530"/>
      <c r="K67" s="530"/>
      <c r="L67" s="530">
        <v>0</v>
      </c>
    </row>
    <row r="68" spans="1:12" s="535" customFormat="1" ht="23.45" customHeight="1" x14ac:dyDescent="0.2">
      <c r="A68" s="511"/>
      <c r="B68" s="514" t="s">
        <v>736</v>
      </c>
      <c r="C68" s="515"/>
      <c r="D68" s="533" t="s">
        <v>737</v>
      </c>
      <c r="E68" s="525">
        <f t="shared" si="0"/>
        <v>24</v>
      </c>
      <c r="F68" s="540">
        <v>0</v>
      </c>
      <c r="G68" s="542">
        <v>24</v>
      </c>
      <c r="H68" s="542"/>
      <c r="I68" s="542">
        <v>0</v>
      </c>
      <c r="J68" s="530">
        <v>0</v>
      </c>
      <c r="K68" s="530"/>
      <c r="L68" s="530"/>
    </row>
    <row r="69" spans="1:12" ht="23.45" customHeight="1" x14ac:dyDescent="0.2">
      <c r="A69" s="690" t="s">
        <v>891</v>
      </c>
      <c r="B69" s="690"/>
      <c r="C69" s="691"/>
      <c r="D69" s="566" t="s">
        <v>886</v>
      </c>
      <c r="E69" s="602">
        <f>F69+G69+H69+I69</f>
        <v>24</v>
      </c>
      <c r="F69" s="568">
        <f>F70+F74+F78+F80+F94+F95</f>
        <v>0</v>
      </c>
      <c r="G69" s="568">
        <f>G70+G74+G78+G80+G94+G95</f>
        <v>24</v>
      </c>
      <c r="H69" s="568">
        <f>H70+H74+H78+H80+H94+H95</f>
        <v>0</v>
      </c>
      <c r="I69" s="568">
        <f>I70+I74+I78+I80+I94+I95</f>
        <v>0</v>
      </c>
      <c r="J69" s="574">
        <v>0</v>
      </c>
      <c r="K69" s="574">
        <v>0</v>
      </c>
      <c r="L69" s="574">
        <v>0</v>
      </c>
    </row>
    <row r="70" spans="1:12" ht="23.45" customHeight="1" x14ac:dyDescent="0.2">
      <c r="A70" s="511" t="s">
        <v>892</v>
      </c>
      <c r="B70" s="516"/>
      <c r="C70" s="517"/>
      <c r="D70" s="510" t="s">
        <v>641</v>
      </c>
      <c r="E70" s="525">
        <f>F70+G70+H70+I70</f>
        <v>0</v>
      </c>
      <c r="F70" s="527">
        <f t="shared" ref="F70:I72" si="14">F71</f>
        <v>0</v>
      </c>
      <c r="G70" s="528">
        <f t="shared" si="14"/>
        <v>0</v>
      </c>
      <c r="H70" s="528">
        <f t="shared" si="14"/>
        <v>0</v>
      </c>
      <c r="I70" s="528">
        <f t="shared" si="14"/>
        <v>0</v>
      </c>
      <c r="J70" s="530">
        <v>0</v>
      </c>
      <c r="K70" s="530">
        <v>0</v>
      </c>
      <c r="L70" s="530">
        <v>0</v>
      </c>
    </row>
    <row r="71" spans="1:12" s="535" customFormat="1" ht="23.45" customHeight="1" x14ac:dyDescent="0.2">
      <c r="A71" s="511" t="s">
        <v>893</v>
      </c>
      <c r="B71" s="514"/>
      <c r="C71" s="517"/>
      <c r="D71" s="512" t="s">
        <v>657</v>
      </c>
      <c r="E71" s="525">
        <f>F71+G71+H71+I71</f>
        <v>0</v>
      </c>
      <c r="F71" s="527">
        <f t="shared" si="14"/>
        <v>0</v>
      </c>
      <c r="G71" s="528">
        <f t="shared" si="14"/>
        <v>0</v>
      </c>
      <c r="H71" s="528">
        <f t="shared" si="14"/>
        <v>0</v>
      </c>
      <c r="I71" s="528">
        <f t="shared" si="14"/>
        <v>0</v>
      </c>
      <c r="J71" s="530">
        <v>0</v>
      </c>
      <c r="K71" s="530">
        <v>0</v>
      </c>
      <c r="L71" s="530">
        <v>0</v>
      </c>
    </row>
    <row r="72" spans="1:12" s="535" customFormat="1" ht="23.45" customHeight="1" x14ac:dyDescent="0.2">
      <c r="A72" s="511" t="s">
        <v>894</v>
      </c>
      <c r="B72" s="512"/>
      <c r="C72" s="513"/>
      <c r="D72" s="533" t="s">
        <v>697</v>
      </c>
      <c r="E72" s="530">
        <f t="shared" ref="E72:E77" si="15">F72+G72+H72+I72</f>
        <v>0</v>
      </c>
      <c r="F72" s="540">
        <f t="shared" si="14"/>
        <v>0</v>
      </c>
      <c r="G72" s="542">
        <f t="shared" si="14"/>
        <v>0</v>
      </c>
      <c r="H72" s="542">
        <f t="shared" si="14"/>
        <v>0</v>
      </c>
      <c r="I72" s="542">
        <f t="shared" si="14"/>
        <v>0</v>
      </c>
      <c r="J72" s="530">
        <v>0</v>
      </c>
      <c r="K72" s="530">
        <v>0</v>
      </c>
      <c r="L72" s="530">
        <v>0</v>
      </c>
    </row>
    <row r="73" spans="1:12" s="535" customFormat="1" ht="23.45" customHeight="1" x14ac:dyDescent="0.2">
      <c r="A73" s="686" t="s">
        <v>702</v>
      </c>
      <c r="B73" s="686"/>
      <c r="C73" s="687"/>
      <c r="D73" s="533" t="s">
        <v>703</v>
      </c>
      <c r="E73" s="530">
        <f t="shared" si="15"/>
        <v>0</v>
      </c>
      <c r="F73" s="540">
        <v>0</v>
      </c>
      <c r="G73" s="542">
        <v>0</v>
      </c>
      <c r="H73" s="542">
        <v>0</v>
      </c>
      <c r="I73" s="542">
        <v>0</v>
      </c>
      <c r="J73" s="530">
        <v>0</v>
      </c>
      <c r="K73" s="530">
        <v>0</v>
      </c>
      <c r="L73" s="530">
        <v>0</v>
      </c>
    </row>
    <row r="74" spans="1:12" s="535" customFormat="1" ht="23.45" customHeight="1" x14ac:dyDescent="0.2">
      <c r="A74" s="521" t="s">
        <v>706</v>
      </c>
      <c r="B74" s="537"/>
      <c r="C74" s="538"/>
      <c r="D74" s="539" t="s">
        <v>707</v>
      </c>
      <c r="E74" s="530">
        <f t="shared" si="15"/>
        <v>0</v>
      </c>
      <c r="F74" s="540">
        <f>F75</f>
        <v>0</v>
      </c>
      <c r="G74" s="542">
        <f>G75</f>
        <v>0</v>
      </c>
      <c r="H74" s="542">
        <f>H75</f>
        <v>0</v>
      </c>
      <c r="I74" s="542">
        <f>I75</f>
        <v>0</v>
      </c>
      <c r="J74" s="530">
        <v>0</v>
      </c>
      <c r="K74" s="530">
        <v>0</v>
      </c>
      <c r="L74" s="530">
        <v>0</v>
      </c>
    </row>
    <row r="75" spans="1:12" s="535" customFormat="1" ht="23.45" customHeight="1" x14ac:dyDescent="0.2">
      <c r="A75" s="521" t="s">
        <v>708</v>
      </c>
      <c r="B75" s="520"/>
      <c r="C75" s="517"/>
      <c r="D75" s="533" t="s">
        <v>709</v>
      </c>
      <c r="E75" s="530">
        <f t="shared" si="15"/>
        <v>0</v>
      </c>
      <c r="F75" s="540">
        <f>F76+F77</f>
        <v>0</v>
      </c>
      <c r="G75" s="542">
        <f>G76+G77</f>
        <v>0</v>
      </c>
      <c r="H75" s="542">
        <f>H76+H77</f>
        <v>0</v>
      </c>
      <c r="I75" s="542">
        <f>I76+I77</f>
        <v>0</v>
      </c>
      <c r="J75" s="530">
        <v>0</v>
      </c>
      <c r="K75" s="530">
        <v>0</v>
      </c>
      <c r="L75" s="530">
        <v>0</v>
      </c>
    </row>
    <row r="76" spans="1:12" s="535" customFormat="1" ht="23.45" customHeight="1" x14ac:dyDescent="0.2">
      <c r="A76" s="521"/>
      <c r="B76" s="514" t="s">
        <v>710</v>
      </c>
      <c r="C76" s="515"/>
      <c r="D76" s="533" t="s">
        <v>711</v>
      </c>
      <c r="E76" s="530">
        <f t="shared" si="15"/>
        <v>0</v>
      </c>
      <c r="F76" s="540">
        <v>0</v>
      </c>
      <c r="G76" s="542">
        <v>0</v>
      </c>
      <c r="H76" s="542">
        <v>0</v>
      </c>
      <c r="I76" s="542">
        <v>0</v>
      </c>
      <c r="J76" s="530">
        <v>0</v>
      </c>
      <c r="K76" s="530">
        <v>0</v>
      </c>
      <c r="L76" s="530">
        <v>0</v>
      </c>
    </row>
    <row r="77" spans="1:12" s="535" customFormat="1" ht="23.45" customHeight="1" x14ac:dyDescent="0.2">
      <c r="A77" s="521"/>
      <c r="B77" s="514" t="s">
        <v>712</v>
      </c>
      <c r="C77" s="515"/>
      <c r="D77" s="533" t="s">
        <v>713</v>
      </c>
      <c r="E77" s="530">
        <f t="shared" si="15"/>
        <v>0</v>
      </c>
      <c r="F77" s="540">
        <v>0</v>
      </c>
      <c r="G77" s="542">
        <v>0</v>
      </c>
      <c r="H77" s="542">
        <v>0</v>
      </c>
      <c r="I77" s="542">
        <v>0</v>
      </c>
      <c r="J77" s="530">
        <f t="shared" ref="J77:J93" si="16">E77</f>
        <v>0</v>
      </c>
      <c r="K77" s="530">
        <f t="shared" ref="K77:K93" si="17">E77</f>
        <v>0</v>
      </c>
      <c r="L77" s="530">
        <v>0</v>
      </c>
    </row>
    <row r="78" spans="1:12" s="535" customFormat="1" ht="23.45" customHeight="1" x14ac:dyDescent="0.2">
      <c r="A78" s="521" t="s">
        <v>714</v>
      </c>
      <c r="B78" s="514"/>
      <c r="C78" s="515"/>
      <c r="D78" s="539" t="s">
        <v>715</v>
      </c>
      <c r="E78" s="525">
        <f>E79</f>
        <v>0</v>
      </c>
      <c r="F78" s="525">
        <f>F79</f>
        <v>0</v>
      </c>
      <c r="G78" s="525">
        <f>G79</f>
        <v>0</v>
      </c>
      <c r="H78" s="525">
        <f>H79</f>
        <v>0</v>
      </c>
      <c r="I78" s="525">
        <f>I79</f>
        <v>0</v>
      </c>
      <c r="J78" s="530">
        <f>E78</f>
        <v>0</v>
      </c>
      <c r="K78" s="530">
        <f>E78</f>
        <v>0</v>
      </c>
      <c r="L78" s="530">
        <f>E78</f>
        <v>0</v>
      </c>
    </row>
    <row r="79" spans="1:12" ht="23.45" customHeight="1" x14ac:dyDescent="0.2">
      <c r="A79" s="521"/>
      <c r="B79" s="476" t="s">
        <v>716</v>
      </c>
      <c r="C79" s="515"/>
      <c r="D79" s="533" t="s">
        <v>717</v>
      </c>
      <c r="E79" s="525">
        <f>F79+G79+H79+I79</f>
        <v>0</v>
      </c>
      <c r="F79" s="540">
        <v>0</v>
      </c>
      <c r="G79" s="542">
        <v>0</v>
      </c>
      <c r="H79" s="542">
        <v>0</v>
      </c>
      <c r="I79" s="542">
        <v>0</v>
      </c>
      <c r="J79" s="530"/>
      <c r="K79" s="530"/>
      <c r="L79" s="530"/>
    </row>
    <row r="80" spans="1:12" ht="23.45" customHeight="1" x14ac:dyDescent="0.2">
      <c r="A80" s="511" t="s">
        <v>718</v>
      </c>
      <c r="B80" s="514"/>
      <c r="C80" s="517"/>
      <c r="D80" s="510" t="s">
        <v>719</v>
      </c>
      <c r="E80" s="525">
        <f t="shared" ref="E80:E112" si="18">F80+G80+H80+I80</f>
        <v>24</v>
      </c>
      <c r="F80" s="527">
        <f>F81</f>
        <v>0</v>
      </c>
      <c r="G80" s="528">
        <f>G81</f>
        <v>24</v>
      </c>
      <c r="H80" s="528">
        <f>H81</f>
        <v>0</v>
      </c>
      <c r="I80" s="528">
        <f>I81</f>
        <v>0</v>
      </c>
      <c r="J80" s="530">
        <v>0</v>
      </c>
      <c r="K80" s="530">
        <v>0</v>
      </c>
      <c r="L80" s="530">
        <v>0</v>
      </c>
    </row>
    <row r="81" spans="1:12" s="535" customFormat="1" ht="23.45" customHeight="1" x14ac:dyDescent="0.2">
      <c r="A81" s="511" t="s">
        <v>720</v>
      </c>
      <c r="B81" s="514"/>
      <c r="C81" s="517"/>
      <c r="D81" s="510" t="s">
        <v>721</v>
      </c>
      <c r="E81" s="525">
        <f t="shared" si="18"/>
        <v>24</v>
      </c>
      <c r="F81" s="527">
        <f>F82+F84</f>
        <v>0</v>
      </c>
      <c r="G81" s="528">
        <f>G82+G84</f>
        <v>24</v>
      </c>
      <c r="H81" s="528">
        <f>H82+H84</f>
        <v>0</v>
      </c>
      <c r="I81" s="528">
        <f>I82+I84</f>
        <v>0</v>
      </c>
      <c r="J81" s="530">
        <v>0</v>
      </c>
      <c r="K81" s="530">
        <v>0</v>
      </c>
      <c r="L81" s="530">
        <v>0</v>
      </c>
    </row>
    <row r="82" spans="1:12" s="535" customFormat="1" ht="23.45" customHeight="1" x14ac:dyDescent="0.2">
      <c r="A82" s="511" t="s">
        <v>895</v>
      </c>
      <c r="B82" s="514"/>
      <c r="C82" s="517"/>
      <c r="D82" s="533" t="s">
        <v>723</v>
      </c>
      <c r="E82" s="525">
        <f t="shared" si="18"/>
        <v>0</v>
      </c>
      <c r="F82" s="540">
        <f>F83</f>
        <v>0</v>
      </c>
      <c r="G82" s="542">
        <f>G83</f>
        <v>0</v>
      </c>
      <c r="H82" s="542">
        <f>H83</f>
        <v>0</v>
      </c>
      <c r="I82" s="542">
        <f>I83</f>
        <v>0</v>
      </c>
      <c r="J82" s="530">
        <f t="shared" si="16"/>
        <v>0</v>
      </c>
      <c r="K82" s="530">
        <f t="shared" si="17"/>
        <v>0</v>
      </c>
      <c r="L82" s="530">
        <f t="shared" ref="L82:L93" si="19">E82</f>
        <v>0</v>
      </c>
    </row>
    <row r="83" spans="1:12" s="535" customFormat="1" ht="23.45" customHeight="1" x14ac:dyDescent="0.2">
      <c r="A83" s="511"/>
      <c r="B83" s="680" t="s">
        <v>726</v>
      </c>
      <c r="C83" s="683"/>
      <c r="D83" s="533" t="s">
        <v>727</v>
      </c>
      <c r="E83" s="530">
        <f t="shared" si="18"/>
        <v>0</v>
      </c>
      <c r="F83" s="540"/>
      <c r="G83" s="542"/>
      <c r="H83" s="542"/>
      <c r="I83" s="542"/>
      <c r="J83" s="530">
        <f t="shared" si="16"/>
        <v>0</v>
      </c>
      <c r="K83" s="530">
        <f t="shared" si="17"/>
        <v>0</v>
      </c>
      <c r="L83" s="530">
        <f t="shared" si="19"/>
        <v>0</v>
      </c>
    </row>
    <row r="84" spans="1:12" s="535" customFormat="1" ht="23.45" customHeight="1" x14ac:dyDescent="0.2">
      <c r="A84" s="511"/>
      <c r="B84" s="680" t="s">
        <v>896</v>
      </c>
      <c r="C84" s="683"/>
      <c r="D84" s="533" t="s">
        <v>731</v>
      </c>
      <c r="E84" s="530">
        <f t="shared" si="18"/>
        <v>24</v>
      </c>
      <c r="F84" s="540">
        <f>F85+F86+F90</f>
        <v>0</v>
      </c>
      <c r="G84" s="542">
        <f>G85+G86+G90</f>
        <v>24</v>
      </c>
      <c r="H84" s="542">
        <f>H85+H86+H90</f>
        <v>0</v>
      </c>
      <c r="I84" s="542">
        <f>I85+I86+I90</f>
        <v>0</v>
      </c>
      <c r="J84" s="530">
        <v>0</v>
      </c>
      <c r="K84" s="530">
        <v>0</v>
      </c>
      <c r="L84" s="530">
        <v>0</v>
      </c>
    </row>
    <row r="85" spans="1:12" s="548" customFormat="1" ht="23.45" customHeight="1" x14ac:dyDescent="0.2">
      <c r="A85" s="511"/>
      <c r="B85" s="514" t="s">
        <v>736</v>
      </c>
      <c r="C85" s="515"/>
      <c r="D85" s="533" t="s">
        <v>737</v>
      </c>
      <c r="E85" s="530">
        <f t="shared" si="18"/>
        <v>24</v>
      </c>
      <c r="F85" s="530">
        <v>0</v>
      </c>
      <c r="G85" s="530">
        <f t="shared" ref="G85:L85" si="20">G68</f>
        <v>24</v>
      </c>
      <c r="H85" s="530">
        <f t="shared" si="20"/>
        <v>0</v>
      </c>
      <c r="I85" s="530">
        <v>0</v>
      </c>
      <c r="J85" s="530">
        <v>0</v>
      </c>
      <c r="K85" s="530">
        <f t="shared" si="20"/>
        <v>0</v>
      </c>
      <c r="L85" s="530">
        <f t="shared" si="20"/>
        <v>0</v>
      </c>
    </row>
    <row r="86" spans="1:12" s="548" customFormat="1" ht="23.45" customHeight="1" x14ac:dyDescent="0.2">
      <c r="A86" s="544"/>
      <c r="B86" s="688" t="s">
        <v>740</v>
      </c>
      <c r="C86" s="689"/>
      <c r="D86" s="545" t="s">
        <v>741</v>
      </c>
      <c r="E86" s="530">
        <f t="shared" si="18"/>
        <v>0</v>
      </c>
      <c r="F86" s="546">
        <f>F87+F88+F89</f>
        <v>0</v>
      </c>
      <c r="G86" s="547">
        <f>G87+G88+G89</f>
        <v>0</v>
      </c>
      <c r="H86" s="547">
        <f>H87+H88+H89</f>
        <v>0</v>
      </c>
      <c r="I86" s="547">
        <f>I87+I88+I89</f>
        <v>0</v>
      </c>
      <c r="J86" s="530">
        <v>0</v>
      </c>
      <c r="K86" s="530">
        <v>0</v>
      </c>
      <c r="L86" s="530">
        <v>0</v>
      </c>
    </row>
    <row r="87" spans="1:12" s="548" customFormat="1" ht="23.45" customHeight="1" x14ac:dyDescent="0.2">
      <c r="A87" s="544"/>
      <c r="B87" s="549"/>
      <c r="C87" s="550" t="s">
        <v>742</v>
      </c>
      <c r="D87" s="545" t="s">
        <v>743</v>
      </c>
      <c r="E87" s="530">
        <f t="shared" si="18"/>
        <v>0</v>
      </c>
      <c r="F87" s="546"/>
      <c r="G87" s="547"/>
      <c r="H87" s="547"/>
      <c r="I87" s="547">
        <v>0</v>
      </c>
      <c r="J87" s="530">
        <v>0</v>
      </c>
      <c r="K87" s="530">
        <v>0</v>
      </c>
      <c r="L87" s="530">
        <v>0</v>
      </c>
    </row>
    <row r="88" spans="1:12" s="548" customFormat="1" ht="23.45" customHeight="1" x14ac:dyDescent="0.2">
      <c r="A88" s="544"/>
      <c r="B88" s="549"/>
      <c r="C88" s="550" t="s">
        <v>744</v>
      </c>
      <c r="D88" s="545" t="s">
        <v>745</v>
      </c>
      <c r="E88" s="530">
        <f t="shared" si="18"/>
        <v>0</v>
      </c>
      <c r="F88" s="546"/>
      <c r="G88" s="547"/>
      <c r="H88" s="547"/>
      <c r="I88" s="547"/>
      <c r="J88" s="530">
        <f t="shared" si="16"/>
        <v>0</v>
      </c>
      <c r="K88" s="530">
        <f t="shared" si="17"/>
        <v>0</v>
      </c>
      <c r="L88" s="530">
        <f t="shared" si="19"/>
        <v>0</v>
      </c>
    </row>
    <row r="89" spans="1:12" s="548" customFormat="1" ht="23.45" customHeight="1" x14ac:dyDescent="0.2">
      <c r="A89" s="544"/>
      <c r="B89" s="549"/>
      <c r="C89" s="551" t="s">
        <v>746</v>
      </c>
      <c r="D89" s="545" t="s">
        <v>747</v>
      </c>
      <c r="E89" s="530">
        <f t="shared" si="18"/>
        <v>0</v>
      </c>
      <c r="F89" s="546"/>
      <c r="G89" s="547"/>
      <c r="H89" s="547"/>
      <c r="I89" s="547"/>
      <c r="J89" s="530">
        <f t="shared" si="16"/>
        <v>0</v>
      </c>
      <c r="K89" s="530">
        <f t="shared" si="17"/>
        <v>0</v>
      </c>
      <c r="L89" s="530">
        <f t="shared" si="19"/>
        <v>0</v>
      </c>
    </row>
    <row r="90" spans="1:12" s="548" customFormat="1" ht="23.45" customHeight="1" x14ac:dyDescent="0.2">
      <c r="A90" s="544"/>
      <c r="B90" s="688" t="s">
        <v>748</v>
      </c>
      <c r="C90" s="689"/>
      <c r="D90" s="545" t="s">
        <v>749</v>
      </c>
      <c r="E90" s="530">
        <f t="shared" si="18"/>
        <v>0</v>
      </c>
      <c r="F90" s="546">
        <f>F91+F92+F93</f>
        <v>0</v>
      </c>
      <c r="G90" s="547">
        <f>G91+G92+G93</f>
        <v>0</v>
      </c>
      <c r="H90" s="547">
        <f>H91+H92+H93</f>
        <v>0</v>
      </c>
      <c r="I90" s="547">
        <f>I91+I92+I93</f>
        <v>0</v>
      </c>
      <c r="J90" s="530">
        <f t="shared" si="16"/>
        <v>0</v>
      </c>
      <c r="K90" s="530">
        <f t="shared" si="17"/>
        <v>0</v>
      </c>
      <c r="L90" s="530">
        <f t="shared" si="19"/>
        <v>0</v>
      </c>
    </row>
    <row r="91" spans="1:12" s="548" customFormat="1" ht="23.45" customHeight="1" x14ac:dyDescent="0.2">
      <c r="A91" s="544"/>
      <c r="B91" s="549"/>
      <c r="C91" s="550" t="s">
        <v>750</v>
      </c>
      <c r="D91" s="545" t="s">
        <v>751</v>
      </c>
      <c r="E91" s="530">
        <f t="shared" si="18"/>
        <v>0</v>
      </c>
      <c r="F91" s="546"/>
      <c r="G91" s="547"/>
      <c r="H91" s="547"/>
      <c r="I91" s="547"/>
      <c r="J91" s="530">
        <f t="shared" si="16"/>
        <v>0</v>
      </c>
      <c r="K91" s="530">
        <f t="shared" si="17"/>
        <v>0</v>
      </c>
      <c r="L91" s="530">
        <f t="shared" si="19"/>
        <v>0</v>
      </c>
    </row>
    <row r="92" spans="1:12" s="548" customFormat="1" ht="23.45" customHeight="1" x14ac:dyDescent="0.2">
      <c r="A92" s="544"/>
      <c r="B92" s="549"/>
      <c r="C92" s="550" t="s">
        <v>752</v>
      </c>
      <c r="D92" s="545" t="s">
        <v>753</v>
      </c>
      <c r="E92" s="530">
        <f t="shared" si="18"/>
        <v>0</v>
      </c>
      <c r="F92" s="546"/>
      <c r="G92" s="547"/>
      <c r="H92" s="547"/>
      <c r="I92" s="547"/>
      <c r="J92" s="530">
        <f t="shared" si="16"/>
        <v>0</v>
      </c>
      <c r="K92" s="530">
        <f t="shared" si="17"/>
        <v>0</v>
      </c>
      <c r="L92" s="530">
        <f t="shared" si="19"/>
        <v>0</v>
      </c>
    </row>
    <row r="93" spans="1:12" s="535" customFormat="1" ht="23.45" customHeight="1" x14ac:dyDescent="0.2">
      <c r="A93" s="544"/>
      <c r="B93" s="549"/>
      <c r="C93" s="550" t="s">
        <v>754</v>
      </c>
      <c r="D93" s="545" t="s">
        <v>755</v>
      </c>
      <c r="E93" s="530">
        <f t="shared" si="18"/>
        <v>0</v>
      </c>
      <c r="F93" s="546"/>
      <c r="G93" s="547"/>
      <c r="H93" s="547"/>
      <c r="I93" s="547"/>
      <c r="J93" s="530">
        <f t="shared" si="16"/>
        <v>0</v>
      </c>
      <c r="K93" s="530">
        <f t="shared" si="17"/>
        <v>0</v>
      </c>
      <c r="L93" s="530">
        <f t="shared" si="19"/>
        <v>0</v>
      </c>
    </row>
    <row r="94" spans="1:12" s="535" customFormat="1" ht="42.6" customHeight="1" thickBot="1" x14ac:dyDescent="0.25">
      <c r="A94" s="684" t="s">
        <v>758</v>
      </c>
      <c r="B94" s="684"/>
      <c r="C94" s="685"/>
      <c r="D94" s="553" t="s">
        <v>759</v>
      </c>
      <c r="E94" s="530"/>
      <c r="F94" s="554"/>
      <c r="G94" s="555"/>
      <c r="H94" s="555"/>
      <c r="I94" s="555"/>
      <c r="J94" s="530"/>
      <c r="K94" s="530"/>
      <c r="L94" s="530"/>
    </row>
    <row r="95" spans="1:12" ht="57" customHeight="1" x14ac:dyDescent="0.2">
      <c r="A95" s="681" t="s">
        <v>819</v>
      </c>
      <c r="B95" s="682"/>
      <c r="C95" s="682"/>
      <c r="D95" s="559" t="s">
        <v>820</v>
      </c>
      <c r="E95" s="525">
        <f t="shared" si="18"/>
        <v>0</v>
      </c>
      <c r="F95" s="554">
        <f>F97</f>
        <v>0</v>
      </c>
      <c r="G95" s="554">
        <f t="shared" ref="G95:L95" si="21">G97</f>
        <v>0</v>
      </c>
      <c r="H95" s="554">
        <f t="shared" si="21"/>
        <v>0</v>
      </c>
      <c r="I95" s="554">
        <f t="shared" si="21"/>
        <v>0</v>
      </c>
      <c r="J95" s="594">
        <f t="shared" si="21"/>
        <v>0</v>
      </c>
      <c r="K95" s="594">
        <f t="shared" si="21"/>
        <v>0</v>
      </c>
      <c r="L95" s="594">
        <f t="shared" si="21"/>
        <v>0</v>
      </c>
    </row>
    <row r="96" spans="1:12" ht="40.15" customHeight="1" x14ac:dyDescent="0.2">
      <c r="A96" s="556"/>
      <c r="B96" s="680" t="s">
        <v>821</v>
      </c>
      <c r="C96" s="679"/>
      <c r="D96" s="529" t="s">
        <v>822</v>
      </c>
      <c r="E96" s="561">
        <v>0</v>
      </c>
      <c r="F96" s="562">
        <f>F97+F98+F99</f>
        <v>0</v>
      </c>
      <c r="G96" s="542">
        <v>0</v>
      </c>
      <c r="H96" s="542">
        <v>0</v>
      </c>
      <c r="I96" s="542">
        <v>0</v>
      </c>
      <c r="J96" s="540">
        <v>0</v>
      </c>
      <c r="K96" s="542">
        <v>0</v>
      </c>
      <c r="L96" s="542">
        <v>0</v>
      </c>
    </row>
    <row r="97" spans="1:12" ht="23.45" customHeight="1" x14ac:dyDescent="0.2">
      <c r="A97" s="563"/>
      <c r="B97" s="563"/>
      <c r="C97" s="514" t="s">
        <v>762</v>
      </c>
      <c r="D97" s="529" t="s">
        <v>823</v>
      </c>
      <c r="E97" s="561">
        <v>0</v>
      </c>
      <c r="F97" s="540">
        <v>0</v>
      </c>
      <c r="G97" s="542">
        <v>0</v>
      </c>
      <c r="H97" s="542">
        <v>0</v>
      </c>
      <c r="I97" s="542">
        <v>0</v>
      </c>
      <c r="J97" s="540">
        <v>0</v>
      </c>
      <c r="K97" s="542">
        <v>0</v>
      </c>
      <c r="L97" s="542">
        <v>0</v>
      </c>
    </row>
    <row r="98" spans="1:12" ht="23.45" customHeight="1" x14ac:dyDescent="0.2">
      <c r="A98" s="563"/>
      <c r="B98" s="563"/>
      <c r="C98" s="514" t="s">
        <v>764</v>
      </c>
      <c r="D98" s="529" t="s">
        <v>824</v>
      </c>
      <c r="E98" s="561">
        <f t="shared" si="18"/>
        <v>0</v>
      </c>
      <c r="F98" s="540">
        <v>0</v>
      </c>
      <c r="G98" s="542">
        <v>0</v>
      </c>
      <c r="H98" s="542">
        <v>0</v>
      </c>
      <c r="I98" s="542">
        <v>0</v>
      </c>
      <c r="J98" s="540">
        <v>0</v>
      </c>
      <c r="K98" s="542">
        <v>0</v>
      </c>
      <c r="L98" s="542">
        <v>0</v>
      </c>
    </row>
    <row r="99" spans="1:12" ht="23.45" customHeight="1" x14ac:dyDescent="0.2">
      <c r="A99" s="563"/>
      <c r="B99" s="563"/>
      <c r="C99" s="514" t="s">
        <v>766</v>
      </c>
      <c r="D99" s="529" t="s">
        <v>825</v>
      </c>
      <c r="E99" s="561">
        <f t="shared" si="18"/>
        <v>0</v>
      </c>
      <c r="F99" s="540">
        <v>0</v>
      </c>
      <c r="G99" s="542">
        <v>0</v>
      </c>
      <c r="H99" s="542">
        <v>0</v>
      </c>
      <c r="I99" s="542">
        <v>0</v>
      </c>
      <c r="J99" s="540">
        <v>0</v>
      </c>
      <c r="K99" s="542">
        <v>0</v>
      </c>
      <c r="L99" s="542">
        <v>0</v>
      </c>
    </row>
    <row r="100" spans="1:12" ht="23.45" customHeight="1" x14ac:dyDescent="0.2">
      <c r="A100" s="563"/>
      <c r="B100" s="678" t="s">
        <v>826</v>
      </c>
      <c r="C100" s="679"/>
      <c r="D100" s="529" t="s">
        <v>827</v>
      </c>
      <c r="E100" s="561">
        <f t="shared" si="18"/>
        <v>0</v>
      </c>
      <c r="F100" s="540">
        <v>0</v>
      </c>
      <c r="G100" s="542">
        <v>0</v>
      </c>
      <c r="H100" s="542">
        <v>0</v>
      </c>
      <c r="I100" s="542">
        <v>0</v>
      </c>
      <c r="J100" s="540">
        <v>0</v>
      </c>
      <c r="K100" s="542">
        <v>0</v>
      </c>
      <c r="L100" s="542">
        <v>0</v>
      </c>
    </row>
    <row r="101" spans="1:12" ht="23.45" customHeight="1" x14ac:dyDescent="0.2">
      <c r="A101" s="563"/>
      <c r="B101" s="563"/>
      <c r="C101" s="514" t="s">
        <v>762</v>
      </c>
      <c r="D101" s="529" t="s">
        <v>828</v>
      </c>
      <c r="E101" s="561">
        <f t="shared" si="18"/>
        <v>0</v>
      </c>
      <c r="F101" s="540">
        <v>0</v>
      </c>
      <c r="G101" s="542">
        <v>0</v>
      </c>
      <c r="H101" s="542">
        <v>0</v>
      </c>
      <c r="I101" s="542">
        <v>0</v>
      </c>
      <c r="J101" s="540">
        <v>0</v>
      </c>
      <c r="K101" s="542">
        <v>0</v>
      </c>
      <c r="L101" s="542">
        <v>0</v>
      </c>
    </row>
    <row r="102" spans="1:12" ht="23.45" customHeight="1" x14ac:dyDescent="0.2">
      <c r="A102" s="563"/>
      <c r="B102" s="563"/>
      <c r="C102" s="514" t="s">
        <v>764</v>
      </c>
      <c r="D102" s="529" t="s">
        <v>829</v>
      </c>
      <c r="E102" s="561">
        <f t="shared" si="18"/>
        <v>0</v>
      </c>
      <c r="F102" s="540">
        <v>0</v>
      </c>
      <c r="G102" s="542">
        <v>0</v>
      </c>
      <c r="H102" s="542">
        <v>0</v>
      </c>
      <c r="I102" s="542">
        <v>0</v>
      </c>
      <c r="J102" s="540">
        <v>0</v>
      </c>
      <c r="K102" s="542">
        <v>0</v>
      </c>
      <c r="L102" s="542">
        <v>0</v>
      </c>
    </row>
    <row r="103" spans="1:12" ht="23.45" customHeight="1" x14ac:dyDescent="0.2">
      <c r="A103" s="563"/>
      <c r="B103" s="563"/>
      <c r="C103" s="514" t="s">
        <v>766</v>
      </c>
      <c r="D103" s="529" t="s">
        <v>830</v>
      </c>
      <c r="E103" s="561">
        <f t="shared" si="18"/>
        <v>0</v>
      </c>
      <c r="F103" s="540">
        <v>0</v>
      </c>
      <c r="G103" s="542">
        <v>0</v>
      </c>
      <c r="H103" s="542">
        <v>0</v>
      </c>
      <c r="I103" s="542">
        <v>0</v>
      </c>
      <c r="J103" s="540">
        <v>0</v>
      </c>
      <c r="K103" s="542">
        <v>0</v>
      </c>
      <c r="L103" s="542">
        <v>0</v>
      </c>
    </row>
    <row r="104" spans="1:12" ht="23.45" customHeight="1" x14ac:dyDescent="0.2">
      <c r="A104" s="563"/>
      <c r="B104" s="678" t="s">
        <v>831</v>
      </c>
      <c r="C104" s="679"/>
      <c r="D104" s="529" t="s">
        <v>832</v>
      </c>
      <c r="E104" s="561">
        <f t="shared" si="18"/>
        <v>0</v>
      </c>
      <c r="F104" s="540">
        <v>0</v>
      </c>
      <c r="G104" s="542">
        <v>0</v>
      </c>
      <c r="H104" s="542">
        <v>0</v>
      </c>
      <c r="I104" s="542">
        <v>0</v>
      </c>
      <c r="J104" s="540">
        <v>0</v>
      </c>
      <c r="K104" s="542">
        <v>0</v>
      </c>
      <c r="L104" s="542">
        <v>0</v>
      </c>
    </row>
    <row r="105" spans="1:12" ht="23.45" customHeight="1" x14ac:dyDescent="0.2">
      <c r="A105" s="563"/>
      <c r="B105" s="563"/>
      <c r="C105" s="514" t="s">
        <v>762</v>
      </c>
      <c r="D105" s="529" t="s">
        <v>833</v>
      </c>
      <c r="E105" s="561">
        <f t="shared" si="18"/>
        <v>0</v>
      </c>
      <c r="F105" s="540">
        <v>0</v>
      </c>
      <c r="G105" s="542">
        <v>0</v>
      </c>
      <c r="H105" s="542">
        <v>0</v>
      </c>
      <c r="I105" s="542">
        <v>0</v>
      </c>
      <c r="J105" s="540">
        <v>0</v>
      </c>
      <c r="K105" s="542">
        <v>0</v>
      </c>
      <c r="L105" s="542">
        <v>0</v>
      </c>
    </row>
    <row r="106" spans="1:12" ht="23.45" customHeight="1" x14ac:dyDescent="0.2">
      <c r="A106" s="563"/>
      <c r="B106" s="563"/>
      <c r="C106" s="514" t="s">
        <v>764</v>
      </c>
      <c r="D106" s="529" t="s">
        <v>834</v>
      </c>
      <c r="E106" s="561">
        <f t="shared" si="18"/>
        <v>0</v>
      </c>
      <c r="F106" s="540">
        <v>0</v>
      </c>
      <c r="G106" s="542">
        <v>0</v>
      </c>
      <c r="H106" s="542">
        <v>0</v>
      </c>
      <c r="I106" s="542">
        <v>0</v>
      </c>
      <c r="J106" s="540">
        <v>0</v>
      </c>
      <c r="K106" s="542">
        <v>0</v>
      </c>
      <c r="L106" s="542">
        <v>0</v>
      </c>
    </row>
    <row r="107" spans="1:12" ht="23.45" customHeight="1" x14ac:dyDescent="0.2">
      <c r="A107" s="563"/>
      <c r="B107" s="563"/>
      <c r="C107" s="514" t="s">
        <v>766</v>
      </c>
      <c r="D107" s="529" t="s">
        <v>835</v>
      </c>
      <c r="E107" s="561">
        <f t="shared" si="18"/>
        <v>0</v>
      </c>
      <c r="F107" s="540">
        <v>0</v>
      </c>
      <c r="G107" s="542">
        <v>0</v>
      </c>
      <c r="H107" s="542">
        <v>0</v>
      </c>
      <c r="I107" s="542">
        <v>0</v>
      </c>
      <c r="J107" s="540">
        <v>0</v>
      </c>
      <c r="K107" s="542">
        <v>0</v>
      </c>
      <c r="L107" s="542">
        <v>0</v>
      </c>
    </row>
    <row r="108" spans="1:12" ht="35.450000000000003" customHeight="1" x14ac:dyDescent="0.2">
      <c r="A108" s="563"/>
      <c r="B108" s="678" t="s">
        <v>836</v>
      </c>
      <c r="C108" s="679"/>
      <c r="D108" s="529" t="s">
        <v>837</v>
      </c>
      <c r="E108" s="561">
        <f t="shared" si="18"/>
        <v>0</v>
      </c>
      <c r="F108" s="540">
        <v>0</v>
      </c>
      <c r="G108" s="542">
        <v>0</v>
      </c>
      <c r="H108" s="542">
        <v>0</v>
      </c>
      <c r="I108" s="542">
        <v>0</v>
      </c>
      <c r="J108" s="540">
        <v>0</v>
      </c>
      <c r="K108" s="542">
        <v>0</v>
      </c>
      <c r="L108" s="542">
        <v>0</v>
      </c>
    </row>
    <row r="109" spans="1:12" ht="23.45" customHeight="1" x14ac:dyDescent="0.2">
      <c r="A109" s="563"/>
      <c r="B109" s="563"/>
      <c r="C109" s="514" t="s">
        <v>762</v>
      </c>
      <c r="D109" s="529" t="s">
        <v>838</v>
      </c>
      <c r="E109" s="561">
        <f t="shared" si="18"/>
        <v>0</v>
      </c>
      <c r="F109" s="540">
        <v>0</v>
      </c>
      <c r="G109" s="542">
        <v>0</v>
      </c>
      <c r="H109" s="542">
        <v>0</v>
      </c>
      <c r="I109" s="542">
        <v>0</v>
      </c>
      <c r="J109" s="540">
        <v>0</v>
      </c>
      <c r="K109" s="542">
        <v>0</v>
      </c>
      <c r="L109" s="542">
        <v>0</v>
      </c>
    </row>
    <row r="110" spans="1:12" ht="23.45" customHeight="1" x14ac:dyDescent="0.2">
      <c r="A110" s="563"/>
      <c r="B110" s="563"/>
      <c r="C110" s="514" t="s">
        <v>764</v>
      </c>
      <c r="D110" s="529" t="s">
        <v>839</v>
      </c>
      <c r="E110" s="561">
        <f t="shared" si="18"/>
        <v>0</v>
      </c>
      <c r="F110" s="540">
        <v>0</v>
      </c>
      <c r="G110" s="542">
        <v>0</v>
      </c>
      <c r="H110" s="542">
        <v>0</v>
      </c>
      <c r="I110" s="542">
        <v>0</v>
      </c>
      <c r="J110" s="540">
        <v>0</v>
      </c>
      <c r="K110" s="542">
        <v>0</v>
      </c>
      <c r="L110" s="542">
        <v>0</v>
      </c>
    </row>
    <row r="111" spans="1:12" ht="23.45" customHeight="1" x14ac:dyDescent="0.2">
      <c r="A111" s="563"/>
      <c r="B111" s="563"/>
      <c r="C111" s="514" t="s">
        <v>762</v>
      </c>
      <c r="D111" s="529" t="s">
        <v>883</v>
      </c>
      <c r="E111" s="561">
        <f t="shared" si="18"/>
        <v>0</v>
      </c>
      <c r="F111" s="540">
        <v>0</v>
      </c>
      <c r="G111" s="542">
        <v>0</v>
      </c>
      <c r="H111" s="542">
        <v>0</v>
      </c>
      <c r="I111" s="542">
        <v>0</v>
      </c>
      <c r="J111" s="540">
        <v>0</v>
      </c>
      <c r="K111" s="542">
        <v>0</v>
      </c>
      <c r="L111" s="542">
        <v>0</v>
      </c>
    </row>
    <row r="112" spans="1:12" ht="23.45" customHeight="1" x14ac:dyDescent="0.2">
      <c r="A112" s="563"/>
      <c r="B112" s="563"/>
      <c r="C112" s="514" t="s">
        <v>764</v>
      </c>
      <c r="D112" s="529" t="s">
        <v>884</v>
      </c>
      <c r="E112" s="561">
        <f t="shared" si="18"/>
        <v>0</v>
      </c>
      <c r="F112" s="540">
        <v>0</v>
      </c>
      <c r="G112" s="542">
        <v>0</v>
      </c>
      <c r="H112" s="542">
        <v>0</v>
      </c>
      <c r="I112" s="542">
        <v>0</v>
      </c>
      <c r="J112" s="540">
        <v>0</v>
      </c>
      <c r="K112" s="542">
        <v>0</v>
      </c>
      <c r="L112" s="542">
        <v>0</v>
      </c>
    </row>
    <row r="113" spans="1:12" s="535" customFormat="1" ht="23.45" customHeight="1" x14ac:dyDescent="0.2">
      <c r="A113" s="595"/>
      <c r="B113" s="596"/>
      <c r="C113" s="597"/>
      <c r="D113" s="598"/>
      <c r="E113" s="599"/>
      <c r="F113" s="600"/>
      <c r="G113" s="600"/>
      <c r="H113" s="600"/>
      <c r="I113" s="600"/>
    </row>
    <row r="114" spans="1:12" ht="23.45" customHeight="1" x14ac:dyDescent="0.2">
      <c r="A114" s="595"/>
      <c r="B114" s="596"/>
      <c r="C114" s="597"/>
      <c r="D114" s="598"/>
      <c r="E114" s="599"/>
      <c r="F114" s="600"/>
      <c r="G114" s="600"/>
      <c r="H114" s="600"/>
      <c r="I114" s="600"/>
      <c r="J114" s="535"/>
      <c r="K114" s="535"/>
      <c r="L114" s="535"/>
    </row>
    <row r="115" spans="1:12" s="480" customFormat="1" ht="23.45" customHeight="1" x14ac:dyDescent="0.2">
      <c r="A115" s="476"/>
      <c r="B115" s="476"/>
      <c r="C115" s="476"/>
      <c r="D115" s="476"/>
      <c r="E115" s="476"/>
      <c r="F115" s="476"/>
      <c r="G115" s="476"/>
      <c r="H115" s="476"/>
      <c r="I115" s="476"/>
      <c r="J115" s="476"/>
      <c r="K115" s="476"/>
      <c r="L115" s="476"/>
    </row>
    <row r="116" spans="1:12" ht="23.45" customHeight="1" x14ac:dyDescent="0.2">
      <c r="A116" s="480"/>
      <c r="B116" s="480"/>
      <c r="C116" s="601" t="s">
        <v>898</v>
      </c>
      <c r="D116" s="480"/>
      <c r="E116" s="601"/>
      <c r="F116" s="601"/>
      <c r="G116" s="480" t="s">
        <v>899</v>
      </c>
      <c r="H116" s="480"/>
      <c r="I116" s="480"/>
      <c r="J116" s="480"/>
      <c r="K116" s="480"/>
      <c r="L116" s="480"/>
    </row>
    <row r="117" spans="1:12" ht="23.45" customHeight="1" x14ac:dyDescent="0.2">
      <c r="C117" s="476" t="s">
        <v>900</v>
      </c>
      <c r="E117" s="480"/>
      <c r="F117" s="480"/>
      <c r="G117" s="476" t="s">
        <v>901</v>
      </c>
    </row>
  </sheetData>
  <mergeCells count="26">
    <mergeCell ref="B67:C67"/>
    <mergeCell ref="D2:H2"/>
    <mergeCell ref="C7:E7"/>
    <mergeCell ref="A12:C13"/>
    <mergeCell ref="D12:D13"/>
    <mergeCell ref="E12:E13"/>
    <mergeCell ref="F12:F13"/>
    <mergeCell ref="G12:G13"/>
    <mergeCell ref="H12:H13"/>
    <mergeCell ref="I12:I13"/>
    <mergeCell ref="A29:C29"/>
    <mergeCell ref="B39:C39"/>
    <mergeCell ref="B63:C63"/>
    <mergeCell ref="B64:C64"/>
    <mergeCell ref="B108:C108"/>
    <mergeCell ref="A69:C69"/>
    <mergeCell ref="A73:C73"/>
    <mergeCell ref="B83:C83"/>
    <mergeCell ref="B84:C84"/>
    <mergeCell ref="B86:C86"/>
    <mergeCell ref="B90:C90"/>
    <mergeCell ref="A94:C94"/>
    <mergeCell ref="A95:C95"/>
    <mergeCell ref="B96:C96"/>
    <mergeCell ref="B100:C100"/>
    <mergeCell ref="B104:C104"/>
  </mergeCells>
  <pageMargins left="0.86614173228346503" right="0.46" top="0.34" bottom="0.15748031496063" header="0.37" footer="0.23622047244094499"/>
  <pageSetup paperSize="9" scale="6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95"/>
  <sheetViews>
    <sheetView topLeftCell="A292" zoomScaleNormal="75" zoomScaleSheetLayoutView="100" workbookViewId="0">
      <selection activeCell="D10" sqref="D10:E10"/>
    </sheetView>
  </sheetViews>
  <sheetFormatPr defaultColWidth="9.140625" defaultRowHeight="12.75" x14ac:dyDescent="0.2"/>
  <cols>
    <col min="1" max="1" width="5.140625" style="7" customWidth="1"/>
    <col min="2" max="2" width="60.42578125" style="9" customWidth="1"/>
    <col min="3" max="3" width="10" style="7" customWidth="1"/>
    <col min="4" max="4" width="10.7109375" style="7" customWidth="1"/>
    <col min="5" max="5" width="14.140625" style="7" customWidth="1"/>
    <col min="6" max="6" width="10.7109375" style="7" customWidth="1"/>
    <col min="7" max="7" width="10.140625" style="7" customWidth="1"/>
    <col min="8" max="8" width="9.85546875" style="7" customWidth="1"/>
    <col min="9" max="9" width="10.28515625" style="7" customWidth="1"/>
    <col min="10" max="16384" width="9.140625" style="7"/>
  </cols>
  <sheetData>
    <row r="1" spans="1:12" s="1" customFormat="1" x14ac:dyDescent="0.2">
      <c r="A1" s="65"/>
      <c r="B1" s="66" t="s">
        <v>63</v>
      </c>
      <c r="C1" s="66"/>
      <c r="D1" s="66"/>
      <c r="E1" s="66"/>
      <c r="F1" s="66"/>
      <c r="G1" s="66"/>
      <c r="H1" s="65"/>
      <c r="I1" s="65"/>
      <c r="J1" s="65"/>
      <c r="K1" s="65"/>
      <c r="L1" s="65"/>
    </row>
    <row r="2" spans="1:12" s="1" customFormat="1" ht="15.75" customHeight="1" x14ac:dyDescent="0.2">
      <c r="A2" s="65"/>
      <c r="B2" s="67" t="s">
        <v>119</v>
      </c>
      <c r="C2" s="66"/>
      <c r="D2" s="66"/>
      <c r="E2" s="66"/>
      <c r="F2" s="66"/>
      <c r="G2" s="66"/>
      <c r="H2" s="65"/>
      <c r="I2" s="65"/>
      <c r="J2" s="65"/>
      <c r="K2" s="65"/>
      <c r="L2" s="65"/>
    </row>
    <row r="3" spans="1:12" s="1" customFormat="1" ht="15.75" customHeight="1" x14ac:dyDescent="0.2">
      <c r="A3" s="65"/>
      <c r="B3" s="67" t="s">
        <v>120</v>
      </c>
      <c r="C3" s="66"/>
      <c r="D3" s="66"/>
      <c r="E3" s="66"/>
      <c r="F3" s="66"/>
      <c r="G3" s="66"/>
      <c r="H3" s="65"/>
      <c r="I3" s="65"/>
      <c r="J3" s="65"/>
      <c r="K3" s="65"/>
      <c r="L3" s="65"/>
    </row>
    <row r="4" spans="1:12" s="1" customFormat="1" ht="17.25" customHeight="1" x14ac:dyDescent="0.2">
      <c r="A4" s="65"/>
      <c r="B4" s="66" t="s">
        <v>364</v>
      </c>
      <c r="C4" s="66"/>
      <c r="D4" s="66"/>
      <c r="E4" s="66"/>
      <c r="F4" s="66"/>
      <c r="G4" s="66"/>
      <c r="H4" s="65"/>
      <c r="I4" s="65"/>
      <c r="J4" s="65"/>
      <c r="K4" s="65"/>
      <c r="L4" s="65"/>
    </row>
    <row r="5" spans="1:12" ht="18" x14ac:dyDescent="0.25">
      <c r="A5" s="68"/>
      <c r="B5" s="742" t="s">
        <v>479</v>
      </c>
      <c r="C5" s="742"/>
      <c r="D5" s="742"/>
      <c r="E5" s="742"/>
      <c r="F5" s="742"/>
      <c r="G5" s="742"/>
      <c r="H5" s="742"/>
      <c r="I5" s="742"/>
      <c r="J5" s="71"/>
      <c r="K5" s="71"/>
      <c r="L5" s="69"/>
    </row>
    <row r="6" spans="1:12" ht="18" x14ac:dyDescent="0.25">
      <c r="A6" s="742" t="s">
        <v>907</v>
      </c>
      <c r="B6" s="742"/>
      <c r="C6" s="742"/>
      <c r="D6" s="742"/>
      <c r="E6" s="742"/>
      <c r="F6" s="742"/>
      <c r="G6" s="742"/>
      <c r="H6" s="742"/>
      <c r="I6" s="742"/>
      <c r="J6" s="71"/>
      <c r="K6" s="71"/>
      <c r="L6" s="71"/>
    </row>
    <row r="7" spans="1:12" s="8" customFormat="1" x14ac:dyDescent="0.2">
      <c r="A7" s="71"/>
      <c r="B7" s="764" t="s">
        <v>512</v>
      </c>
      <c r="C7" s="765"/>
      <c r="D7" s="765"/>
      <c r="E7" s="765"/>
      <c r="F7" s="765"/>
      <c r="G7" s="765"/>
      <c r="H7" s="765"/>
      <c r="I7" s="765"/>
      <c r="J7" s="72"/>
      <c r="K7" s="72"/>
      <c r="L7" s="72"/>
    </row>
    <row r="8" spans="1:12" ht="13.5" thickBot="1" x14ac:dyDescent="0.25">
      <c r="A8" s="72"/>
      <c r="B8" s="73"/>
      <c r="C8" s="73"/>
      <c r="D8" s="73"/>
      <c r="E8" s="73"/>
      <c r="F8" s="73"/>
      <c r="G8" s="73"/>
      <c r="H8" s="735"/>
      <c r="I8" s="735"/>
      <c r="J8" s="735" t="s">
        <v>480</v>
      </c>
      <c r="K8" s="735"/>
      <c r="L8" s="69"/>
    </row>
    <row r="9" spans="1:12" s="71" customFormat="1" ht="18.75" customHeight="1" x14ac:dyDescent="0.2">
      <c r="A9" s="736" t="s">
        <v>426</v>
      </c>
      <c r="B9" s="737"/>
      <c r="C9" s="743" t="s">
        <v>70</v>
      </c>
      <c r="D9" s="746" t="s">
        <v>910</v>
      </c>
      <c r="E9" s="747"/>
      <c r="F9" s="748"/>
      <c r="G9" s="748"/>
      <c r="H9" s="748"/>
      <c r="I9" s="748"/>
      <c r="J9" s="755" t="s">
        <v>427</v>
      </c>
      <c r="K9" s="755"/>
      <c r="L9" s="756"/>
    </row>
    <row r="10" spans="1:12" s="71" customFormat="1" ht="20.25" customHeight="1" x14ac:dyDescent="0.2">
      <c r="A10" s="738"/>
      <c r="B10" s="739"/>
      <c r="C10" s="744"/>
      <c r="D10" s="757" t="s">
        <v>449</v>
      </c>
      <c r="E10" s="757"/>
      <c r="F10" s="758" t="s">
        <v>450</v>
      </c>
      <c r="G10" s="758"/>
      <c r="H10" s="758"/>
      <c r="I10" s="759"/>
      <c r="J10" s="760">
        <v>2022</v>
      </c>
      <c r="K10" s="760">
        <v>2023</v>
      </c>
      <c r="L10" s="762">
        <v>2024</v>
      </c>
    </row>
    <row r="11" spans="1:12" s="71" customFormat="1" ht="42.75" customHeight="1" thickBot="1" x14ac:dyDescent="0.25">
      <c r="A11" s="740"/>
      <c r="B11" s="741"/>
      <c r="C11" s="745"/>
      <c r="D11" s="129" t="s">
        <v>451</v>
      </c>
      <c r="E11" s="122" t="s">
        <v>452</v>
      </c>
      <c r="F11" s="130" t="s">
        <v>453</v>
      </c>
      <c r="G11" s="130" t="s">
        <v>454</v>
      </c>
      <c r="H11" s="130" t="s">
        <v>455</v>
      </c>
      <c r="I11" s="131" t="s">
        <v>456</v>
      </c>
      <c r="J11" s="761"/>
      <c r="K11" s="761"/>
      <c r="L11" s="763"/>
    </row>
    <row r="12" spans="1:12" s="12" customFormat="1" ht="41.25" customHeight="1" x14ac:dyDescent="0.2">
      <c r="A12" s="753" t="s">
        <v>500</v>
      </c>
      <c r="B12" s="754"/>
      <c r="C12" s="247"/>
      <c r="D12" s="17">
        <f>F12+G12+H12+I12</f>
        <v>0</v>
      </c>
      <c r="E12" s="37"/>
      <c r="F12" s="34">
        <f t="shared" ref="F12:L12" si="0">F13+F188</f>
        <v>0</v>
      </c>
      <c r="G12" s="34">
        <f t="shared" si="0"/>
        <v>0</v>
      </c>
      <c r="H12" s="34">
        <f t="shared" si="0"/>
        <v>0</v>
      </c>
      <c r="I12" s="34">
        <f t="shared" si="0"/>
        <v>0</v>
      </c>
      <c r="J12" s="375">
        <f t="shared" si="0"/>
        <v>0</v>
      </c>
      <c r="K12" s="375">
        <f t="shared" si="0"/>
        <v>0</v>
      </c>
      <c r="L12" s="376">
        <f t="shared" si="0"/>
        <v>0</v>
      </c>
    </row>
    <row r="13" spans="1:12" s="12" customFormat="1" ht="20.25" customHeight="1" x14ac:dyDescent="0.2">
      <c r="A13" s="766" t="s">
        <v>465</v>
      </c>
      <c r="B13" s="767"/>
      <c r="C13" s="248"/>
      <c r="D13" s="17">
        <f t="shared" ref="D13:D78" si="1">F13+G13+H13+I13</f>
        <v>0</v>
      </c>
      <c r="E13" s="21"/>
      <c r="F13" s="35">
        <f>F14+F152+F180</f>
        <v>0</v>
      </c>
      <c r="G13" s="35">
        <f t="shared" ref="G13:L13" si="2">G14+G152+G180</f>
        <v>0</v>
      </c>
      <c r="H13" s="35">
        <f t="shared" si="2"/>
        <v>0</v>
      </c>
      <c r="I13" s="35">
        <f t="shared" si="2"/>
        <v>0</v>
      </c>
      <c r="J13" s="21">
        <f t="shared" si="2"/>
        <v>0</v>
      </c>
      <c r="K13" s="21">
        <f t="shared" si="2"/>
        <v>0</v>
      </c>
      <c r="L13" s="21">
        <f t="shared" si="2"/>
        <v>0</v>
      </c>
    </row>
    <row r="14" spans="1:12" s="12" customFormat="1" ht="19.5" customHeight="1" x14ac:dyDescent="0.25">
      <c r="A14" s="378" t="s">
        <v>220</v>
      </c>
      <c r="B14" s="379"/>
      <c r="C14" s="189" t="s">
        <v>221</v>
      </c>
      <c r="D14" s="17">
        <f t="shared" si="1"/>
        <v>0</v>
      </c>
      <c r="E14" s="22"/>
      <c r="F14" s="36">
        <f t="shared" ref="F14:L14" si="3">F15+F48</f>
        <v>0</v>
      </c>
      <c r="G14" s="36">
        <f t="shared" si="3"/>
        <v>0</v>
      </c>
      <c r="H14" s="36">
        <f t="shared" si="3"/>
        <v>0</v>
      </c>
      <c r="I14" s="36">
        <f t="shared" si="3"/>
        <v>0</v>
      </c>
      <c r="J14" s="22">
        <f t="shared" si="3"/>
        <v>0</v>
      </c>
      <c r="K14" s="22">
        <f t="shared" si="3"/>
        <v>0</v>
      </c>
      <c r="L14" s="315">
        <f t="shared" si="3"/>
        <v>0</v>
      </c>
    </row>
    <row r="15" spans="1:12" s="13" customFormat="1" ht="33.75" customHeight="1" x14ac:dyDescent="0.25">
      <c r="A15" s="770" t="s">
        <v>431</v>
      </c>
      <c r="B15" s="771"/>
      <c r="C15" s="380" t="s">
        <v>222</v>
      </c>
      <c r="D15" s="17">
        <f t="shared" si="1"/>
        <v>0</v>
      </c>
      <c r="E15" s="23"/>
      <c r="F15" s="33">
        <f>F16+F33+F40</f>
        <v>0</v>
      </c>
      <c r="G15" s="33">
        <f t="shared" ref="G15:L15" si="4">G16+G33+G40</f>
        <v>0</v>
      </c>
      <c r="H15" s="33">
        <f t="shared" si="4"/>
        <v>0</v>
      </c>
      <c r="I15" s="33">
        <f t="shared" si="4"/>
        <v>0</v>
      </c>
      <c r="J15" s="23">
        <f t="shared" si="4"/>
        <v>0</v>
      </c>
      <c r="K15" s="23">
        <f t="shared" si="4"/>
        <v>0</v>
      </c>
      <c r="L15" s="24">
        <f t="shared" si="4"/>
        <v>0</v>
      </c>
    </row>
    <row r="16" spans="1:12" s="12" customFormat="1" ht="29.25" customHeight="1" x14ac:dyDescent="0.25">
      <c r="A16" s="751" t="s">
        <v>219</v>
      </c>
      <c r="B16" s="752"/>
      <c r="C16" s="189" t="s">
        <v>131</v>
      </c>
      <c r="D16" s="17">
        <f t="shared" si="1"/>
        <v>0</v>
      </c>
      <c r="E16" s="25"/>
      <c r="F16" s="30">
        <f t="shared" ref="F16:L16" si="5">SUM(F17:F32)</f>
        <v>0</v>
      </c>
      <c r="G16" s="30">
        <f t="shared" si="5"/>
        <v>0</v>
      </c>
      <c r="H16" s="30">
        <f t="shared" si="5"/>
        <v>0</v>
      </c>
      <c r="I16" s="30">
        <f t="shared" si="5"/>
        <v>0</v>
      </c>
      <c r="J16" s="25">
        <f t="shared" si="5"/>
        <v>0</v>
      </c>
      <c r="K16" s="25">
        <f t="shared" si="5"/>
        <v>0</v>
      </c>
      <c r="L16" s="26">
        <f t="shared" si="5"/>
        <v>0</v>
      </c>
    </row>
    <row r="17" spans="1:12" s="12" customFormat="1" ht="15" customHeight="1" x14ac:dyDescent="0.2">
      <c r="A17" s="381"/>
      <c r="B17" s="260" t="s">
        <v>132</v>
      </c>
      <c r="C17" s="187" t="s">
        <v>133</v>
      </c>
      <c r="D17" s="17">
        <f t="shared" si="1"/>
        <v>0</v>
      </c>
      <c r="E17" s="25"/>
      <c r="F17" s="25"/>
      <c r="G17" s="25"/>
      <c r="H17" s="25"/>
      <c r="I17" s="43"/>
      <c r="J17" s="27"/>
      <c r="K17" s="44"/>
      <c r="L17" s="28"/>
    </row>
    <row r="18" spans="1:12" s="14" customFormat="1" ht="15" customHeight="1" x14ac:dyDescent="0.2">
      <c r="A18" s="382"/>
      <c r="B18" s="260" t="s">
        <v>134</v>
      </c>
      <c r="C18" s="187" t="s">
        <v>135</v>
      </c>
      <c r="D18" s="17">
        <f t="shared" si="1"/>
        <v>0</v>
      </c>
      <c r="E18" s="38"/>
      <c r="F18" s="74"/>
      <c r="G18" s="74"/>
      <c r="H18" s="74"/>
      <c r="I18" s="75"/>
      <c r="J18" s="27"/>
      <c r="K18" s="44"/>
      <c r="L18" s="28"/>
    </row>
    <row r="19" spans="1:12" s="14" customFormat="1" ht="15" customHeight="1" x14ac:dyDescent="0.2">
      <c r="A19" s="382"/>
      <c r="B19" s="260" t="s">
        <v>190</v>
      </c>
      <c r="C19" s="187" t="s">
        <v>191</v>
      </c>
      <c r="D19" s="17">
        <f t="shared" si="1"/>
        <v>0</v>
      </c>
      <c r="E19" s="38"/>
      <c r="F19" s="74"/>
      <c r="G19" s="74"/>
      <c r="H19" s="74"/>
      <c r="I19" s="75"/>
      <c r="J19" s="27"/>
      <c r="K19" s="44"/>
      <c r="L19" s="28"/>
    </row>
    <row r="20" spans="1:12" s="12" customFormat="1" ht="15" customHeight="1" x14ac:dyDescent="0.2">
      <c r="A20" s="381"/>
      <c r="B20" s="260" t="s">
        <v>192</v>
      </c>
      <c r="C20" s="187" t="s">
        <v>193</v>
      </c>
      <c r="D20" s="17">
        <f t="shared" si="1"/>
        <v>0</v>
      </c>
      <c r="E20" s="25"/>
      <c r="F20" s="46"/>
      <c r="G20" s="46"/>
      <c r="H20" s="46"/>
      <c r="I20" s="47"/>
      <c r="J20" s="27"/>
      <c r="K20" s="44"/>
      <c r="L20" s="28"/>
    </row>
    <row r="21" spans="1:12" s="12" customFormat="1" ht="15" customHeight="1" x14ac:dyDescent="0.2">
      <c r="A21" s="381"/>
      <c r="B21" s="260" t="s">
        <v>194</v>
      </c>
      <c r="C21" s="187" t="s">
        <v>195</v>
      </c>
      <c r="D21" s="17">
        <f t="shared" si="1"/>
        <v>0</v>
      </c>
      <c r="E21" s="25"/>
      <c r="F21" s="46"/>
      <c r="G21" s="46"/>
      <c r="H21" s="46"/>
      <c r="I21" s="47"/>
      <c r="J21" s="27"/>
      <c r="K21" s="44"/>
      <c r="L21" s="28"/>
    </row>
    <row r="22" spans="1:12" s="12" customFormat="1" ht="15" customHeight="1" x14ac:dyDescent="0.2">
      <c r="A22" s="381"/>
      <c r="B22" s="260" t="s">
        <v>196</v>
      </c>
      <c r="C22" s="187" t="s">
        <v>197</v>
      </c>
      <c r="D22" s="17">
        <f t="shared" si="1"/>
        <v>0</v>
      </c>
      <c r="E22" s="25"/>
      <c r="F22" s="25"/>
      <c r="G22" s="25"/>
      <c r="H22" s="25"/>
      <c r="I22" s="43"/>
      <c r="J22" s="27"/>
      <c r="K22" s="44"/>
      <c r="L22" s="28"/>
    </row>
    <row r="23" spans="1:12" s="12" customFormat="1" ht="15" customHeight="1" x14ac:dyDescent="0.2">
      <c r="A23" s="381"/>
      <c r="B23" s="260" t="s">
        <v>198</v>
      </c>
      <c r="C23" s="187" t="s">
        <v>199</v>
      </c>
      <c r="D23" s="17">
        <f t="shared" si="1"/>
        <v>0</v>
      </c>
      <c r="E23" s="25"/>
      <c r="F23" s="46"/>
      <c r="G23" s="46"/>
      <c r="H23" s="46"/>
      <c r="I23" s="47"/>
      <c r="J23" s="27"/>
      <c r="K23" s="44"/>
      <c r="L23" s="28"/>
    </row>
    <row r="24" spans="1:12" s="12" customFormat="1" ht="15" customHeight="1" x14ac:dyDescent="0.2">
      <c r="A24" s="381"/>
      <c r="B24" s="260" t="s">
        <v>213</v>
      </c>
      <c r="C24" s="187" t="s">
        <v>214</v>
      </c>
      <c r="D24" s="17">
        <f t="shared" si="1"/>
        <v>0</v>
      </c>
      <c r="E24" s="25"/>
      <c r="F24" s="25"/>
      <c r="G24" s="25"/>
      <c r="H24" s="25"/>
      <c r="I24" s="43"/>
      <c r="J24" s="27"/>
      <c r="K24" s="44"/>
      <c r="L24" s="28"/>
    </row>
    <row r="25" spans="1:12" s="12" customFormat="1" ht="15" customHeight="1" x14ac:dyDescent="0.2">
      <c r="A25" s="381"/>
      <c r="B25" s="260" t="s">
        <v>215</v>
      </c>
      <c r="C25" s="187" t="s">
        <v>216</v>
      </c>
      <c r="D25" s="17">
        <f t="shared" si="1"/>
        <v>0</v>
      </c>
      <c r="E25" s="25"/>
      <c r="F25" s="25"/>
      <c r="G25" s="25"/>
      <c r="H25" s="25"/>
      <c r="I25" s="43"/>
      <c r="J25" s="27"/>
      <c r="K25" s="44"/>
      <c r="L25" s="28"/>
    </row>
    <row r="26" spans="1:12" s="12" customFormat="1" ht="15" customHeight="1" x14ac:dyDescent="0.2">
      <c r="A26" s="381"/>
      <c r="B26" s="260" t="s">
        <v>217</v>
      </c>
      <c r="C26" s="187" t="s">
        <v>218</v>
      </c>
      <c r="D26" s="17">
        <f t="shared" si="1"/>
        <v>0</v>
      </c>
      <c r="E26" s="25"/>
      <c r="F26" s="25"/>
      <c r="G26" s="25"/>
      <c r="H26" s="25"/>
      <c r="I26" s="43"/>
      <c r="J26" s="27"/>
      <c r="K26" s="44"/>
      <c r="L26" s="28"/>
    </row>
    <row r="27" spans="1:12" s="12" customFormat="1" ht="15" customHeight="1" x14ac:dyDescent="0.2">
      <c r="A27" s="188"/>
      <c r="B27" s="186" t="s">
        <v>392</v>
      </c>
      <c r="C27" s="187" t="s">
        <v>393</v>
      </c>
      <c r="D27" s="17">
        <f t="shared" si="1"/>
        <v>0</v>
      </c>
      <c r="E27" s="25"/>
      <c r="F27" s="25"/>
      <c r="G27" s="25"/>
      <c r="H27" s="25"/>
      <c r="I27" s="43"/>
      <c r="J27" s="27"/>
      <c r="K27" s="44"/>
      <c r="L27" s="28"/>
    </row>
    <row r="28" spans="1:12" s="12" customFormat="1" ht="15" customHeight="1" x14ac:dyDescent="0.2">
      <c r="A28" s="188"/>
      <c r="B28" s="186" t="s">
        <v>394</v>
      </c>
      <c r="C28" s="187" t="s">
        <v>127</v>
      </c>
      <c r="D28" s="17">
        <f t="shared" si="1"/>
        <v>0</v>
      </c>
      <c r="E28" s="25"/>
      <c r="F28" s="25"/>
      <c r="G28" s="25"/>
      <c r="H28" s="25"/>
      <c r="I28" s="43"/>
      <c r="J28" s="27"/>
      <c r="K28" s="44"/>
      <c r="L28" s="28"/>
    </row>
    <row r="29" spans="1:12" s="12" customFormat="1" ht="15" customHeight="1" x14ac:dyDescent="0.2">
      <c r="A29" s="188"/>
      <c r="B29" s="186" t="s">
        <v>87</v>
      </c>
      <c r="C29" s="187" t="s">
        <v>88</v>
      </c>
      <c r="D29" s="17">
        <f t="shared" si="1"/>
        <v>0</v>
      </c>
      <c r="E29" s="25"/>
      <c r="F29" s="25"/>
      <c r="G29" s="25"/>
      <c r="H29" s="25"/>
      <c r="I29" s="43"/>
      <c r="J29" s="27"/>
      <c r="K29" s="44"/>
      <c r="L29" s="28"/>
    </row>
    <row r="30" spans="1:12" s="12" customFormat="1" ht="15" customHeight="1" x14ac:dyDescent="0.2">
      <c r="A30" s="188"/>
      <c r="B30" s="186" t="s">
        <v>550</v>
      </c>
      <c r="C30" s="187" t="s">
        <v>549</v>
      </c>
      <c r="D30" s="17">
        <f t="shared" si="1"/>
        <v>0</v>
      </c>
      <c r="E30" s="25"/>
      <c r="F30" s="25"/>
      <c r="G30" s="25"/>
      <c r="H30" s="25"/>
      <c r="I30" s="43"/>
      <c r="J30" s="27"/>
      <c r="K30" s="44"/>
      <c r="L30" s="28"/>
    </row>
    <row r="31" spans="1:12" s="49" customFormat="1" ht="15" customHeight="1" x14ac:dyDescent="0.2">
      <c r="A31" s="467"/>
      <c r="B31" s="259" t="s">
        <v>556</v>
      </c>
      <c r="C31" s="255" t="s">
        <v>557</v>
      </c>
      <c r="D31" s="17">
        <f t="shared" si="1"/>
        <v>0</v>
      </c>
      <c r="E31" s="79"/>
      <c r="F31" s="79"/>
      <c r="G31" s="79"/>
      <c r="H31" s="79"/>
      <c r="I31" s="80"/>
      <c r="J31" s="76"/>
      <c r="K31" s="77"/>
      <c r="L31" s="78"/>
    </row>
    <row r="32" spans="1:12" s="12" customFormat="1" ht="15" customHeight="1" x14ac:dyDescent="0.2">
      <c r="A32" s="188"/>
      <c r="B32" s="260" t="s">
        <v>90</v>
      </c>
      <c r="C32" s="187" t="s">
        <v>91</v>
      </c>
      <c r="D32" s="17">
        <f t="shared" si="1"/>
        <v>0</v>
      </c>
      <c r="E32" s="25"/>
      <c r="F32" s="25"/>
      <c r="G32" s="25"/>
      <c r="H32" s="25"/>
      <c r="I32" s="43"/>
      <c r="J32" s="27"/>
      <c r="K32" s="44"/>
      <c r="L32" s="28"/>
    </row>
    <row r="33" spans="1:12" s="12" customFormat="1" ht="17.25" customHeight="1" x14ac:dyDescent="0.25">
      <c r="A33" s="188" t="s">
        <v>109</v>
      </c>
      <c r="B33" s="260"/>
      <c r="C33" s="189" t="s">
        <v>92</v>
      </c>
      <c r="D33" s="165">
        <f>SUM(D34:D39)</f>
        <v>0</v>
      </c>
      <c r="E33" s="25"/>
      <c r="F33" s="30">
        <f>SUM(F34:F39)</f>
        <v>0</v>
      </c>
      <c r="G33" s="30">
        <f t="shared" ref="G33:L33" si="6">SUM(G34:G39)</f>
        <v>0</v>
      </c>
      <c r="H33" s="30">
        <f t="shared" si="6"/>
        <v>0</v>
      </c>
      <c r="I33" s="30">
        <f t="shared" si="6"/>
        <v>0</v>
      </c>
      <c r="J33" s="25">
        <f t="shared" si="6"/>
        <v>0</v>
      </c>
      <c r="K33" s="25">
        <f t="shared" si="6"/>
        <v>0</v>
      </c>
      <c r="L33" s="26">
        <f t="shared" si="6"/>
        <v>0</v>
      </c>
    </row>
    <row r="34" spans="1:12" s="12" customFormat="1" ht="15" customHeight="1" x14ac:dyDescent="0.2">
      <c r="A34" s="188"/>
      <c r="B34" s="260" t="s">
        <v>4</v>
      </c>
      <c r="C34" s="187" t="s">
        <v>93</v>
      </c>
      <c r="D34" s="17">
        <f t="shared" si="1"/>
        <v>0</v>
      </c>
      <c r="E34" s="25"/>
      <c r="F34" s="25"/>
      <c r="G34" s="25"/>
      <c r="H34" s="25"/>
      <c r="I34" s="43"/>
      <c r="J34" s="27"/>
      <c r="K34" s="44"/>
      <c r="L34" s="28"/>
    </row>
    <row r="35" spans="1:12" s="12" customFormat="1" ht="15" customHeight="1" x14ac:dyDescent="0.2">
      <c r="A35" s="188"/>
      <c r="B35" s="260" t="s">
        <v>548</v>
      </c>
      <c r="C35" s="187" t="s">
        <v>317</v>
      </c>
      <c r="D35" s="17">
        <f t="shared" si="1"/>
        <v>0</v>
      </c>
      <c r="E35" s="25"/>
      <c r="F35" s="25"/>
      <c r="G35" s="25"/>
      <c r="H35" s="25"/>
      <c r="I35" s="43"/>
      <c r="J35" s="27"/>
      <c r="K35" s="44"/>
      <c r="L35" s="28"/>
    </row>
    <row r="36" spans="1:12" s="12" customFormat="1" ht="15" customHeight="1" x14ac:dyDescent="0.2">
      <c r="A36" s="188"/>
      <c r="B36" s="260" t="s">
        <v>318</v>
      </c>
      <c r="C36" s="187" t="s">
        <v>319</v>
      </c>
      <c r="D36" s="17">
        <f t="shared" si="1"/>
        <v>0</v>
      </c>
      <c r="E36" s="25"/>
      <c r="F36" s="25"/>
      <c r="G36" s="25"/>
      <c r="H36" s="25"/>
      <c r="I36" s="43"/>
      <c r="J36" s="27"/>
      <c r="K36" s="44"/>
      <c r="L36" s="28"/>
    </row>
    <row r="37" spans="1:12" s="12" customFormat="1" ht="15" customHeight="1" x14ac:dyDescent="0.2">
      <c r="A37" s="188"/>
      <c r="B37" s="260" t="s">
        <v>320</v>
      </c>
      <c r="C37" s="187" t="s">
        <v>321</v>
      </c>
      <c r="D37" s="17">
        <f t="shared" si="1"/>
        <v>0</v>
      </c>
      <c r="E37" s="25"/>
      <c r="F37" s="25"/>
      <c r="G37" s="25"/>
      <c r="H37" s="25"/>
      <c r="I37" s="43"/>
      <c r="J37" s="27"/>
      <c r="K37" s="44"/>
      <c r="L37" s="28"/>
    </row>
    <row r="38" spans="1:12" s="12" customFormat="1" ht="15" customHeight="1" x14ac:dyDescent="0.2">
      <c r="A38" s="188"/>
      <c r="B38" s="186" t="s">
        <v>540</v>
      </c>
      <c r="C38" s="187" t="s">
        <v>539</v>
      </c>
      <c r="D38" s="17">
        <f t="shared" si="1"/>
        <v>0</v>
      </c>
      <c r="E38" s="25"/>
      <c r="F38" s="25"/>
      <c r="G38" s="25"/>
      <c r="H38" s="25"/>
      <c r="I38" s="43"/>
      <c r="J38" s="27"/>
      <c r="K38" s="44"/>
      <c r="L38" s="28"/>
    </row>
    <row r="39" spans="1:12" s="12" customFormat="1" ht="15" customHeight="1" x14ac:dyDescent="0.2">
      <c r="A39" s="381"/>
      <c r="B39" s="260" t="s">
        <v>508</v>
      </c>
      <c r="C39" s="187" t="s">
        <v>509</v>
      </c>
      <c r="D39" s="17">
        <f t="shared" si="1"/>
        <v>0</v>
      </c>
      <c r="E39" s="25"/>
      <c r="F39" s="25"/>
      <c r="G39" s="25"/>
      <c r="H39" s="25"/>
      <c r="I39" s="43"/>
      <c r="J39" s="27"/>
      <c r="K39" s="44"/>
      <c r="L39" s="28"/>
    </row>
    <row r="40" spans="1:12" s="12" customFormat="1" ht="16.5" customHeight="1" x14ac:dyDescent="0.25">
      <c r="A40" s="188" t="s">
        <v>546</v>
      </c>
      <c r="B40" s="186"/>
      <c r="C40" s="189" t="s">
        <v>358</v>
      </c>
      <c r="D40" s="17">
        <f t="shared" si="1"/>
        <v>0</v>
      </c>
      <c r="E40" s="25"/>
      <c r="F40" s="30">
        <f>F41+F42+F43+F44+F45+F46+F47</f>
        <v>0</v>
      </c>
      <c r="G40" s="30">
        <f t="shared" ref="G40:L40" si="7">G41+G42+G43+G44+G45+G46+G47</f>
        <v>0</v>
      </c>
      <c r="H40" s="30">
        <f t="shared" si="7"/>
        <v>0</v>
      </c>
      <c r="I40" s="30">
        <f t="shared" si="7"/>
        <v>0</v>
      </c>
      <c r="J40" s="25">
        <f t="shared" si="7"/>
        <v>0</v>
      </c>
      <c r="K40" s="25">
        <f t="shared" si="7"/>
        <v>0</v>
      </c>
      <c r="L40" s="26">
        <f t="shared" si="7"/>
        <v>0</v>
      </c>
    </row>
    <row r="41" spans="1:12" s="12" customFormat="1" ht="15.6" customHeight="1" x14ac:dyDescent="0.2">
      <c r="A41" s="188"/>
      <c r="B41" s="186" t="s">
        <v>359</v>
      </c>
      <c r="C41" s="187" t="s">
        <v>360</v>
      </c>
      <c r="D41" s="17">
        <f t="shared" si="1"/>
        <v>0</v>
      </c>
      <c r="E41" s="25"/>
      <c r="F41" s="25"/>
      <c r="G41" s="25"/>
      <c r="H41" s="25"/>
      <c r="I41" s="43"/>
      <c r="J41" s="27"/>
      <c r="K41" s="44"/>
      <c r="L41" s="28"/>
    </row>
    <row r="42" spans="1:12" s="12" customFormat="1" ht="15.6" customHeight="1" x14ac:dyDescent="0.2">
      <c r="A42" s="188"/>
      <c r="B42" s="186" t="s">
        <v>361</v>
      </c>
      <c r="C42" s="187" t="s">
        <v>362</v>
      </c>
      <c r="D42" s="17">
        <f t="shared" si="1"/>
        <v>0</v>
      </c>
      <c r="E42" s="25"/>
      <c r="F42" s="25"/>
      <c r="G42" s="25"/>
      <c r="H42" s="25"/>
      <c r="I42" s="43"/>
      <c r="J42" s="27"/>
      <c r="K42" s="44"/>
      <c r="L42" s="28"/>
    </row>
    <row r="43" spans="1:12" s="12" customFormat="1" ht="15.6" customHeight="1" x14ac:dyDescent="0.2">
      <c r="A43" s="188"/>
      <c r="B43" s="186" t="s">
        <v>363</v>
      </c>
      <c r="C43" s="187" t="s">
        <v>300</v>
      </c>
      <c r="D43" s="17">
        <f t="shared" si="1"/>
        <v>0</v>
      </c>
      <c r="E43" s="25"/>
      <c r="F43" s="25"/>
      <c r="G43" s="25"/>
      <c r="H43" s="25"/>
      <c r="I43" s="43"/>
      <c r="J43" s="27"/>
      <c r="K43" s="44"/>
      <c r="L43" s="28"/>
    </row>
    <row r="44" spans="1:12" s="12" customFormat="1" ht="15.6" customHeight="1" x14ac:dyDescent="0.2">
      <c r="A44" s="188"/>
      <c r="B44" s="383" t="s">
        <v>301</v>
      </c>
      <c r="C44" s="187" t="s">
        <v>425</v>
      </c>
      <c r="D44" s="17">
        <f t="shared" si="1"/>
        <v>0</v>
      </c>
      <c r="E44" s="25"/>
      <c r="F44" s="25"/>
      <c r="G44" s="25"/>
      <c r="H44" s="25"/>
      <c r="I44" s="43"/>
      <c r="J44" s="27"/>
      <c r="K44" s="44"/>
      <c r="L44" s="28"/>
    </row>
    <row r="45" spans="1:12" s="12" customFormat="1" ht="15.6" customHeight="1" x14ac:dyDescent="0.2">
      <c r="A45" s="188"/>
      <c r="B45" s="383" t="s">
        <v>121</v>
      </c>
      <c r="C45" s="187" t="s">
        <v>412</v>
      </c>
      <c r="D45" s="17">
        <f t="shared" si="1"/>
        <v>0</v>
      </c>
      <c r="E45" s="25"/>
      <c r="F45" s="25"/>
      <c r="G45" s="25"/>
      <c r="H45" s="25"/>
      <c r="I45" s="43"/>
      <c r="J45" s="27"/>
      <c r="K45" s="44"/>
      <c r="L45" s="28"/>
    </row>
    <row r="46" spans="1:12" s="12" customFormat="1" ht="15.6" customHeight="1" x14ac:dyDescent="0.2">
      <c r="A46" s="188"/>
      <c r="B46" s="186" t="s">
        <v>413</v>
      </c>
      <c r="C46" s="187" t="s">
        <v>414</v>
      </c>
      <c r="D46" s="17">
        <f t="shared" si="1"/>
        <v>0</v>
      </c>
      <c r="E46" s="25"/>
      <c r="F46" s="25"/>
      <c r="G46" s="25"/>
      <c r="H46" s="25"/>
      <c r="I46" s="43"/>
      <c r="J46" s="27"/>
      <c r="K46" s="44"/>
      <c r="L46" s="28"/>
    </row>
    <row r="47" spans="1:12" s="12" customFormat="1" ht="15.6" customHeight="1" x14ac:dyDescent="0.2">
      <c r="A47" s="188"/>
      <c r="B47" s="191" t="s">
        <v>544</v>
      </c>
      <c r="C47" s="187" t="s">
        <v>545</v>
      </c>
      <c r="D47" s="17">
        <f t="shared" si="1"/>
        <v>0</v>
      </c>
      <c r="E47" s="25"/>
      <c r="F47" s="25"/>
      <c r="G47" s="25"/>
      <c r="H47" s="25"/>
      <c r="I47" s="43"/>
      <c r="J47" s="27"/>
      <c r="K47" s="44"/>
      <c r="L47" s="28"/>
    </row>
    <row r="48" spans="1:12" s="13" customFormat="1" ht="39" customHeight="1" x14ac:dyDescent="0.25">
      <c r="A48" s="774" t="s">
        <v>485</v>
      </c>
      <c r="B48" s="775"/>
      <c r="C48" s="380" t="s">
        <v>20</v>
      </c>
      <c r="D48" s="17">
        <f t="shared" si="1"/>
        <v>0</v>
      </c>
      <c r="E48" s="23"/>
      <c r="F48" s="33">
        <f t="shared" ref="F48:L48" si="8">F49+F60+F61+F64+F69+F73+F76+F78+F79+F80+F81+F94+F95</f>
        <v>0</v>
      </c>
      <c r="G48" s="33">
        <f t="shared" si="8"/>
        <v>0</v>
      </c>
      <c r="H48" s="33">
        <f t="shared" si="8"/>
        <v>0</v>
      </c>
      <c r="I48" s="33">
        <f t="shared" si="8"/>
        <v>0</v>
      </c>
      <c r="J48" s="23">
        <f t="shared" si="8"/>
        <v>0</v>
      </c>
      <c r="K48" s="23">
        <f t="shared" si="8"/>
        <v>0</v>
      </c>
      <c r="L48" s="24">
        <f t="shared" si="8"/>
        <v>0</v>
      </c>
    </row>
    <row r="49" spans="1:12" s="12" customFormat="1" ht="14.25" customHeight="1" x14ac:dyDescent="0.25">
      <c r="A49" s="384" t="s">
        <v>21</v>
      </c>
      <c r="B49" s="260"/>
      <c r="C49" s="189" t="s">
        <v>22</v>
      </c>
      <c r="D49" s="17">
        <f t="shared" si="1"/>
        <v>0</v>
      </c>
      <c r="E49" s="25"/>
      <c r="F49" s="30">
        <f t="shared" ref="F49:L49" si="9">SUM(F50:F59)</f>
        <v>0</v>
      </c>
      <c r="G49" s="30">
        <f t="shared" si="9"/>
        <v>0</v>
      </c>
      <c r="H49" s="30">
        <f t="shared" si="9"/>
        <v>0</v>
      </c>
      <c r="I49" s="30">
        <f t="shared" si="9"/>
        <v>0</v>
      </c>
      <c r="J49" s="25">
        <f t="shared" si="9"/>
        <v>0</v>
      </c>
      <c r="K49" s="25">
        <f t="shared" si="9"/>
        <v>0</v>
      </c>
      <c r="L49" s="26">
        <f t="shared" si="9"/>
        <v>0</v>
      </c>
    </row>
    <row r="50" spans="1:12" s="12" customFormat="1" ht="15" customHeight="1" x14ac:dyDescent="0.2">
      <c r="A50" s="188"/>
      <c r="B50" s="186" t="s">
        <v>23</v>
      </c>
      <c r="C50" s="187" t="s">
        <v>24</v>
      </c>
      <c r="D50" s="17">
        <f t="shared" si="1"/>
        <v>0</v>
      </c>
      <c r="E50" s="25"/>
      <c r="F50" s="25"/>
      <c r="G50" s="25"/>
      <c r="H50" s="25"/>
      <c r="I50" s="43"/>
      <c r="J50" s="27"/>
      <c r="K50" s="44"/>
      <c r="L50" s="28"/>
    </row>
    <row r="51" spans="1:12" s="12" customFormat="1" ht="15" customHeight="1" x14ac:dyDescent="0.2">
      <c r="A51" s="188"/>
      <c r="B51" s="186" t="s">
        <v>25</v>
      </c>
      <c r="C51" s="187" t="s">
        <v>26</v>
      </c>
      <c r="D51" s="17">
        <f t="shared" si="1"/>
        <v>0</v>
      </c>
      <c r="E51" s="25"/>
      <c r="F51" s="25"/>
      <c r="G51" s="25"/>
      <c r="H51" s="25"/>
      <c r="I51" s="43"/>
      <c r="J51" s="27"/>
      <c r="K51" s="44"/>
      <c r="L51" s="28"/>
    </row>
    <row r="52" spans="1:12" s="12" customFormat="1" ht="15" customHeight="1" x14ac:dyDescent="0.2">
      <c r="A52" s="188"/>
      <c r="B52" s="186" t="s">
        <v>341</v>
      </c>
      <c r="C52" s="187" t="s">
        <v>342</v>
      </c>
      <c r="D52" s="17">
        <f t="shared" si="1"/>
        <v>0</v>
      </c>
      <c r="E52" s="25"/>
      <c r="F52" s="25"/>
      <c r="G52" s="25"/>
      <c r="H52" s="25"/>
      <c r="I52" s="43"/>
      <c r="J52" s="27"/>
      <c r="K52" s="44"/>
      <c r="L52" s="28"/>
    </row>
    <row r="53" spans="1:12" s="12" customFormat="1" ht="15" customHeight="1" x14ac:dyDescent="0.2">
      <c r="A53" s="188"/>
      <c r="B53" s="186" t="s">
        <v>343</v>
      </c>
      <c r="C53" s="187" t="s">
        <v>369</v>
      </c>
      <c r="D53" s="17">
        <f t="shared" si="1"/>
        <v>0</v>
      </c>
      <c r="E53" s="25"/>
      <c r="F53" s="25"/>
      <c r="G53" s="25"/>
      <c r="H53" s="25"/>
      <c r="I53" s="43"/>
      <c r="J53" s="27"/>
      <c r="K53" s="44"/>
      <c r="L53" s="28"/>
    </row>
    <row r="54" spans="1:12" s="12" customFormat="1" ht="15" customHeight="1" x14ac:dyDescent="0.2">
      <c r="A54" s="188"/>
      <c r="B54" s="186" t="s">
        <v>370</v>
      </c>
      <c r="C54" s="187" t="s">
        <v>371</v>
      </c>
      <c r="D54" s="17">
        <f t="shared" si="1"/>
        <v>0</v>
      </c>
      <c r="E54" s="25"/>
      <c r="F54" s="25"/>
      <c r="G54" s="25"/>
      <c r="H54" s="25"/>
      <c r="I54" s="43"/>
      <c r="J54" s="27"/>
      <c r="K54" s="44"/>
      <c r="L54" s="28"/>
    </row>
    <row r="55" spans="1:12" s="12" customFormat="1" ht="15" customHeight="1" x14ac:dyDescent="0.2">
      <c r="A55" s="188"/>
      <c r="B55" s="186" t="s">
        <v>372</v>
      </c>
      <c r="C55" s="187" t="s">
        <v>373</v>
      </c>
      <c r="D55" s="17">
        <f t="shared" si="1"/>
        <v>0</v>
      </c>
      <c r="E55" s="25"/>
      <c r="F55" s="25"/>
      <c r="G55" s="25"/>
      <c r="H55" s="25"/>
      <c r="I55" s="43"/>
      <c r="J55" s="27"/>
      <c r="K55" s="44"/>
      <c r="L55" s="28"/>
    </row>
    <row r="56" spans="1:12" s="12" customFormat="1" ht="15" customHeight="1" x14ac:dyDescent="0.2">
      <c r="A56" s="188"/>
      <c r="B56" s="186" t="s">
        <v>374</v>
      </c>
      <c r="C56" s="187" t="s">
        <v>375</v>
      </c>
      <c r="D56" s="17">
        <f t="shared" si="1"/>
        <v>0</v>
      </c>
      <c r="E56" s="25"/>
      <c r="F56" s="25"/>
      <c r="G56" s="25"/>
      <c r="H56" s="25"/>
      <c r="I56" s="43"/>
      <c r="J56" s="27"/>
      <c r="K56" s="44"/>
      <c r="L56" s="28"/>
    </row>
    <row r="57" spans="1:12" s="12" customFormat="1" ht="15" customHeight="1" x14ac:dyDescent="0.2">
      <c r="A57" s="188"/>
      <c r="B57" s="186" t="s">
        <v>376</v>
      </c>
      <c r="C57" s="187" t="s">
        <v>377</v>
      </c>
      <c r="D57" s="17">
        <f t="shared" si="1"/>
        <v>0</v>
      </c>
      <c r="E57" s="25"/>
      <c r="F57" s="25"/>
      <c r="G57" s="25"/>
      <c r="H57" s="25"/>
      <c r="I57" s="43"/>
      <c r="J57" s="27"/>
      <c r="K57" s="44"/>
      <c r="L57" s="28"/>
    </row>
    <row r="58" spans="1:12" s="12" customFormat="1" ht="15" customHeight="1" x14ac:dyDescent="0.2">
      <c r="A58" s="188"/>
      <c r="B58" s="385" t="s">
        <v>231</v>
      </c>
      <c r="C58" s="187" t="s">
        <v>378</v>
      </c>
      <c r="D58" s="17">
        <f t="shared" si="1"/>
        <v>0</v>
      </c>
      <c r="E58" s="25"/>
      <c r="F58" s="25"/>
      <c r="G58" s="25"/>
      <c r="H58" s="25"/>
      <c r="I58" s="43"/>
      <c r="J58" s="27"/>
      <c r="K58" s="44"/>
      <c r="L58" s="28"/>
    </row>
    <row r="59" spans="1:12" s="12" customFormat="1" ht="15" customHeight="1" x14ac:dyDescent="0.2">
      <c r="A59" s="188"/>
      <c r="B59" s="186" t="s">
        <v>379</v>
      </c>
      <c r="C59" s="187" t="s">
        <v>380</v>
      </c>
      <c r="D59" s="17">
        <f t="shared" si="1"/>
        <v>0</v>
      </c>
      <c r="E59" s="25"/>
      <c r="F59" s="25"/>
      <c r="G59" s="25"/>
      <c r="H59" s="25"/>
      <c r="I59" s="43"/>
      <c r="J59" s="27"/>
      <c r="K59" s="44"/>
      <c r="L59" s="28"/>
    </row>
    <row r="60" spans="1:12" s="12" customFormat="1" ht="15" customHeight="1" x14ac:dyDescent="0.25">
      <c r="A60" s="188" t="s">
        <v>381</v>
      </c>
      <c r="B60" s="260"/>
      <c r="C60" s="189" t="s">
        <v>382</v>
      </c>
      <c r="D60" s="17">
        <f t="shared" si="1"/>
        <v>0</v>
      </c>
      <c r="E60" s="25"/>
      <c r="F60" s="25"/>
      <c r="G60" s="25"/>
      <c r="H60" s="25"/>
      <c r="I60" s="43"/>
      <c r="J60" s="27"/>
      <c r="K60" s="44"/>
      <c r="L60" s="28"/>
    </row>
    <row r="61" spans="1:12" s="12" customFormat="1" ht="17.25" customHeight="1" x14ac:dyDescent="0.25">
      <c r="A61" s="188" t="s">
        <v>383</v>
      </c>
      <c r="B61" s="379"/>
      <c r="C61" s="189" t="s">
        <v>384</v>
      </c>
      <c r="D61" s="17">
        <f t="shared" si="1"/>
        <v>0</v>
      </c>
      <c r="E61" s="25"/>
      <c r="F61" s="30">
        <f t="shared" ref="F61:L61" si="10">F62</f>
        <v>0</v>
      </c>
      <c r="G61" s="30">
        <f t="shared" si="10"/>
        <v>0</v>
      </c>
      <c r="H61" s="30">
        <f t="shared" si="10"/>
        <v>0</v>
      </c>
      <c r="I61" s="30">
        <f t="shared" si="10"/>
        <v>0</v>
      </c>
      <c r="J61" s="25">
        <f t="shared" si="10"/>
        <v>0</v>
      </c>
      <c r="K61" s="25">
        <f t="shared" si="10"/>
        <v>0</v>
      </c>
      <c r="L61" s="26">
        <f t="shared" si="10"/>
        <v>0</v>
      </c>
    </row>
    <row r="62" spans="1:12" s="12" customFormat="1" ht="15" customHeight="1" x14ac:dyDescent="0.2">
      <c r="A62" s="188"/>
      <c r="B62" s="385" t="s">
        <v>385</v>
      </c>
      <c r="C62" s="187" t="s">
        <v>386</v>
      </c>
      <c r="D62" s="17">
        <f t="shared" si="1"/>
        <v>0</v>
      </c>
      <c r="E62" s="25"/>
      <c r="F62" s="25"/>
      <c r="G62" s="25"/>
      <c r="H62" s="25"/>
      <c r="I62" s="43"/>
      <c r="J62" s="27"/>
      <c r="K62" s="44"/>
      <c r="L62" s="28"/>
    </row>
    <row r="63" spans="1:12" s="12" customFormat="1" ht="15" customHeight="1" x14ac:dyDescent="0.2">
      <c r="A63" s="188"/>
      <c r="B63" s="385" t="s">
        <v>387</v>
      </c>
      <c r="C63" s="187" t="s">
        <v>388</v>
      </c>
      <c r="D63" s="17">
        <f t="shared" si="1"/>
        <v>0</v>
      </c>
      <c r="E63" s="25"/>
      <c r="F63" s="25"/>
      <c r="G63" s="25"/>
      <c r="H63" s="25"/>
      <c r="I63" s="43"/>
      <c r="J63" s="27"/>
      <c r="K63" s="44"/>
      <c r="L63" s="28"/>
    </row>
    <row r="64" spans="1:12" s="12" customFormat="1" ht="15" customHeight="1" x14ac:dyDescent="0.25">
      <c r="A64" s="188" t="s">
        <v>155</v>
      </c>
      <c r="B64" s="379"/>
      <c r="C64" s="189" t="s">
        <v>156</v>
      </c>
      <c r="D64" s="17">
        <f t="shared" si="1"/>
        <v>0</v>
      </c>
      <c r="E64" s="25"/>
      <c r="F64" s="30">
        <f t="shared" ref="F64:L64" si="11">SUM(F65:F68)</f>
        <v>0</v>
      </c>
      <c r="G64" s="30">
        <f t="shared" si="11"/>
        <v>0</v>
      </c>
      <c r="H64" s="30">
        <f t="shared" si="11"/>
        <v>0</v>
      </c>
      <c r="I64" s="30">
        <f t="shared" si="11"/>
        <v>0</v>
      </c>
      <c r="J64" s="25">
        <f t="shared" si="11"/>
        <v>0</v>
      </c>
      <c r="K64" s="25">
        <f t="shared" si="11"/>
        <v>0</v>
      </c>
      <c r="L64" s="26">
        <f t="shared" si="11"/>
        <v>0</v>
      </c>
    </row>
    <row r="65" spans="1:12" s="12" customFormat="1" ht="15.6" customHeight="1" x14ac:dyDescent="0.2">
      <c r="A65" s="188"/>
      <c r="B65" s="186" t="s">
        <v>157</v>
      </c>
      <c r="C65" s="187" t="s">
        <v>158</v>
      </c>
      <c r="D65" s="17">
        <f t="shared" si="1"/>
        <v>0</v>
      </c>
      <c r="E65" s="25"/>
      <c r="F65" s="25"/>
      <c r="G65" s="25"/>
      <c r="H65" s="25"/>
      <c r="I65" s="43"/>
      <c r="J65" s="27"/>
      <c r="K65" s="44"/>
      <c r="L65" s="28"/>
    </row>
    <row r="66" spans="1:12" s="12" customFormat="1" ht="15.6" customHeight="1" x14ac:dyDescent="0.2">
      <c r="A66" s="188"/>
      <c r="B66" s="186" t="s">
        <v>72</v>
      </c>
      <c r="C66" s="187" t="s">
        <v>73</v>
      </c>
      <c r="D66" s="17">
        <f t="shared" si="1"/>
        <v>0</v>
      </c>
      <c r="E66" s="25"/>
      <c r="F66" s="25">
        <v>0</v>
      </c>
      <c r="G66" s="25">
        <v>0</v>
      </c>
      <c r="H66" s="25"/>
      <c r="I66" s="43"/>
      <c r="J66" s="27"/>
      <c r="K66" s="44"/>
      <c r="L66" s="28"/>
    </row>
    <row r="67" spans="1:12" s="12" customFormat="1" ht="15.6" customHeight="1" x14ac:dyDescent="0.2">
      <c r="A67" s="188"/>
      <c r="B67" s="186" t="s">
        <v>74</v>
      </c>
      <c r="C67" s="187" t="s">
        <v>75</v>
      </c>
      <c r="D67" s="17">
        <f t="shared" si="1"/>
        <v>0</v>
      </c>
      <c r="E67" s="25"/>
      <c r="F67" s="25"/>
      <c r="G67" s="25"/>
      <c r="H67" s="25"/>
      <c r="I67" s="43"/>
      <c r="J67" s="27"/>
      <c r="K67" s="44"/>
      <c r="L67" s="28"/>
    </row>
    <row r="68" spans="1:12" s="12" customFormat="1" ht="15.6" customHeight="1" x14ac:dyDescent="0.2">
      <c r="A68" s="188"/>
      <c r="B68" s="186" t="s">
        <v>76</v>
      </c>
      <c r="C68" s="187" t="s">
        <v>77</v>
      </c>
      <c r="D68" s="17">
        <f t="shared" si="1"/>
        <v>0</v>
      </c>
      <c r="E68" s="25"/>
      <c r="F68" s="25"/>
      <c r="G68" s="25"/>
      <c r="H68" s="25"/>
      <c r="I68" s="43"/>
      <c r="J68" s="27"/>
      <c r="K68" s="44"/>
      <c r="L68" s="28"/>
    </row>
    <row r="69" spans="1:12" s="12" customFormat="1" ht="29.25" customHeight="1" x14ac:dyDescent="0.25">
      <c r="A69" s="776" t="s">
        <v>457</v>
      </c>
      <c r="B69" s="777"/>
      <c r="C69" s="189" t="s">
        <v>458</v>
      </c>
      <c r="D69" s="17">
        <f t="shared" si="1"/>
        <v>0</v>
      </c>
      <c r="E69" s="25"/>
      <c r="F69" s="30">
        <f t="shared" ref="F69:L69" si="12">SUM(F70:F72)</f>
        <v>0</v>
      </c>
      <c r="G69" s="30">
        <f t="shared" si="12"/>
        <v>0</v>
      </c>
      <c r="H69" s="30">
        <f t="shared" si="12"/>
        <v>0</v>
      </c>
      <c r="I69" s="30">
        <f t="shared" si="12"/>
        <v>0</v>
      </c>
      <c r="J69" s="25">
        <f t="shared" si="12"/>
        <v>0</v>
      </c>
      <c r="K69" s="25">
        <f t="shared" si="12"/>
        <v>0</v>
      </c>
      <c r="L69" s="26">
        <f t="shared" si="12"/>
        <v>0</v>
      </c>
    </row>
    <row r="70" spans="1:12" s="12" customFormat="1" ht="15" customHeight="1" x14ac:dyDescent="0.2">
      <c r="A70" s="188"/>
      <c r="B70" s="186" t="s">
        <v>459</v>
      </c>
      <c r="C70" s="187" t="s">
        <v>460</v>
      </c>
      <c r="D70" s="17">
        <f t="shared" si="1"/>
        <v>0</v>
      </c>
      <c r="E70" s="25"/>
      <c r="F70" s="25"/>
      <c r="G70" s="25"/>
      <c r="H70" s="25"/>
      <c r="I70" s="43"/>
      <c r="J70" s="27"/>
      <c r="K70" s="44"/>
      <c r="L70" s="28"/>
    </row>
    <row r="71" spans="1:12" s="12" customFormat="1" ht="15" customHeight="1" x14ac:dyDescent="0.2">
      <c r="A71" s="188"/>
      <c r="B71" s="186" t="s">
        <v>461</v>
      </c>
      <c r="C71" s="187" t="s">
        <v>462</v>
      </c>
      <c r="D71" s="17">
        <f t="shared" si="1"/>
        <v>0</v>
      </c>
      <c r="E71" s="25"/>
      <c r="F71" s="25"/>
      <c r="G71" s="25"/>
      <c r="H71" s="25"/>
      <c r="I71" s="43"/>
      <c r="J71" s="27"/>
      <c r="K71" s="44"/>
      <c r="L71" s="28"/>
    </row>
    <row r="72" spans="1:12" s="12" customFormat="1" ht="15" customHeight="1" x14ac:dyDescent="0.2">
      <c r="A72" s="188"/>
      <c r="B72" s="186" t="s">
        <v>469</v>
      </c>
      <c r="C72" s="187" t="s">
        <v>470</v>
      </c>
      <c r="D72" s="17">
        <f t="shared" si="1"/>
        <v>0</v>
      </c>
      <c r="E72" s="25"/>
      <c r="F72" s="25">
        <v>0</v>
      </c>
      <c r="G72" s="25">
        <v>0</v>
      </c>
      <c r="H72" s="25">
        <v>0</v>
      </c>
      <c r="I72" s="43">
        <v>0</v>
      </c>
      <c r="J72" s="27">
        <v>0</v>
      </c>
      <c r="K72" s="44">
        <v>0</v>
      </c>
      <c r="L72" s="28">
        <v>0</v>
      </c>
    </row>
    <row r="73" spans="1:12" s="12" customFormat="1" ht="17.25" customHeight="1" x14ac:dyDescent="0.25">
      <c r="A73" s="386" t="s">
        <v>79</v>
      </c>
      <c r="B73" s="379"/>
      <c r="C73" s="189" t="s">
        <v>80</v>
      </c>
      <c r="D73" s="17">
        <f t="shared" si="1"/>
        <v>0</v>
      </c>
      <c r="E73" s="25"/>
      <c r="F73" s="30">
        <f t="shared" ref="F73:L73" si="13">F74+F75</f>
        <v>0</v>
      </c>
      <c r="G73" s="30">
        <f t="shared" si="13"/>
        <v>0</v>
      </c>
      <c r="H73" s="30">
        <f t="shared" si="13"/>
        <v>0</v>
      </c>
      <c r="I73" s="30">
        <f t="shared" si="13"/>
        <v>0</v>
      </c>
      <c r="J73" s="25">
        <f t="shared" si="13"/>
        <v>0</v>
      </c>
      <c r="K73" s="25">
        <f t="shared" si="13"/>
        <v>0</v>
      </c>
      <c r="L73" s="26">
        <f t="shared" si="13"/>
        <v>0</v>
      </c>
    </row>
    <row r="74" spans="1:12" s="12" customFormat="1" ht="17.25" customHeight="1" x14ac:dyDescent="0.2">
      <c r="A74" s="188"/>
      <c r="B74" s="186" t="s">
        <v>81</v>
      </c>
      <c r="C74" s="187" t="s">
        <v>82</v>
      </c>
      <c r="D74" s="17">
        <f t="shared" si="1"/>
        <v>0</v>
      </c>
      <c r="E74" s="25"/>
      <c r="F74" s="25"/>
      <c r="G74" s="25"/>
      <c r="H74" s="25"/>
      <c r="I74" s="43"/>
      <c r="J74" s="27"/>
      <c r="K74" s="44"/>
      <c r="L74" s="28"/>
    </row>
    <row r="75" spans="1:12" s="12" customFormat="1" ht="17.25" customHeight="1" x14ac:dyDescent="0.2">
      <c r="A75" s="188"/>
      <c r="B75" s="186" t="s">
        <v>83</v>
      </c>
      <c r="C75" s="187" t="s">
        <v>84</v>
      </c>
      <c r="D75" s="17">
        <f t="shared" si="1"/>
        <v>0</v>
      </c>
      <c r="E75" s="25"/>
      <c r="F75" s="25"/>
      <c r="G75" s="25"/>
      <c r="H75" s="25"/>
      <c r="I75" s="43"/>
      <c r="J75" s="27"/>
      <c r="K75" s="44"/>
      <c r="L75" s="28"/>
    </row>
    <row r="76" spans="1:12" s="12" customFormat="1" ht="15.6" customHeight="1" x14ac:dyDescent="0.25">
      <c r="A76" s="772" t="s">
        <v>85</v>
      </c>
      <c r="B76" s="773"/>
      <c r="C76" s="189" t="s">
        <v>128</v>
      </c>
      <c r="D76" s="17">
        <f t="shared" si="1"/>
        <v>0</v>
      </c>
      <c r="E76" s="25"/>
      <c r="F76" s="25"/>
      <c r="G76" s="25"/>
      <c r="H76" s="25"/>
      <c r="I76" s="43"/>
      <c r="J76" s="27"/>
      <c r="K76" s="44"/>
      <c r="L76" s="28"/>
    </row>
    <row r="77" spans="1:12" s="12" customFormat="1" ht="15.6" customHeight="1" x14ac:dyDescent="0.25">
      <c r="A77" s="772" t="s">
        <v>129</v>
      </c>
      <c r="B77" s="773"/>
      <c r="C77" s="189" t="s">
        <v>86</v>
      </c>
      <c r="D77" s="17">
        <f t="shared" si="1"/>
        <v>0</v>
      </c>
      <c r="E77" s="25"/>
      <c r="F77" s="25"/>
      <c r="G77" s="25"/>
      <c r="H77" s="25"/>
      <c r="I77" s="43"/>
      <c r="J77" s="27"/>
      <c r="K77" s="44"/>
      <c r="L77" s="28"/>
    </row>
    <row r="78" spans="1:12" s="12" customFormat="1" ht="15.6" customHeight="1" x14ac:dyDescent="0.25">
      <c r="A78" s="188" t="s">
        <v>102</v>
      </c>
      <c r="B78" s="379"/>
      <c r="C78" s="189" t="s">
        <v>103</v>
      </c>
      <c r="D78" s="17">
        <f t="shared" si="1"/>
        <v>0</v>
      </c>
      <c r="E78" s="25"/>
      <c r="F78" s="25"/>
      <c r="G78" s="25"/>
      <c r="H78" s="25"/>
      <c r="I78" s="43"/>
      <c r="J78" s="27"/>
      <c r="K78" s="44"/>
      <c r="L78" s="28"/>
    </row>
    <row r="79" spans="1:12" s="12" customFormat="1" ht="15.6" customHeight="1" x14ac:dyDescent="0.25">
      <c r="A79" s="188" t="s">
        <v>104</v>
      </c>
      <c r="B79" s="379"/>
      <c r="C79" s="189" t="s">
        <v>105</v>
      </c>
      <c r="D79" s="17">
        <f t="shared" ref="D79:D142" si="14">F79+G79+H79+I79</f>
        <v>0</v>
      </c>
      <c r="E79" s="25"/>
      <c r="F79" s="25"/>
      <c r="G79" s="25"/>
      <c r="H79" s="25"/>
      <c r="I79" s="43"/>
      <c r="J79" s="27"/>
      <c r="K79" s="44"/>
      <c r="L79" s="28"/>
    </row>
    <row r="80" spans="1:12" s="12" customFormat="1" ht="15.6" customHeight="1" x14ac:dyDescent="0.25">
      <c r="A80" s="188" t="s">
        <v>106</v>
      </c>
      <c r="B80" s="379"/>
      <c r="C80" s="189" t="s">
        <v>107</v>
      </c>
      <c r="D80" s="17">
        <f t="shared" si="14"/>
        <v>0</v>
      </c>
      <c r="E80" s="25"/>
      <c r="F80" s="25"/>
      <c r="G80" s="25"/>
      <c r="H80" s="25"/>
      <c r="I80" s="43"/>
      <c r="J80" s="27"/>
      <c r="K80" s="44"/>
      <c r="L80" s="28"/>
    </row>
    <row r="81" spans="1:12" s="12" customFormat="1" ht="15.6" customHeight="1" x14ac:dyDescent="0.25">
      <c r="A81" s="188" t="s">
        <v>298</v>
      </c>
      <c r="B81" s="379"/>
      <c r="C81" s="189" t="s">
        <v>299</v>
      </c>
      <c r="D81" s="17">
        <f t="shared" si="14"/>
        <v>0</v>
      </c>
      <c r="E81" s="25"/>
      <c r="F81" s="25"/>
      <c r="G81" s="25"/>
      <c r="H81" s="25"/>
      <c r="I81" s="43"/>
      <c r="J81" s="27"/>
      <c r="K81" s="44"/>
      <c r="L81" s="28"/>
    </row>
    <row r="82" spans="1:12" s="12" customFormat="1" ht="27.75" customHeight="1" x14ac:dyDescent="0.25">
      <c r="A82" s="751" t="s">
        <v>302</v>
      </c>
      <c r="B82" s="752"/>
      <c r="C82" s="189" t="s">
        <v>303</v>
      </c>
      <c r="D82" s="17">
        <f t="shared" si="14"/>
        <v>0</v>
      </c>
      <c r="E82" s="25"/>
      <c r="F82" s="25"/>
      <c r="G82" s="25"/>
      <c r="H82" s="25"/>
      <c r="I82" s="43"/>
      <c r="J82" s="27"/>
      <c r="K82" s="44"/>
      <c r="L82" s="28"/>
    </row>
    <row r="83" spans="1:12" s="12" customFormat="1" ht="15.6" customHeight="1" x14ac:dyDescent="0.25">
      <c r="A83" s="188" t="s">
        <v>304</v>
      </c>
      <c r="B83" s="379"/>
      <c r="C83" s="189" t="s">
        <v>305</v>
      </c>
      <c r="D83" s="17">
        <f t="shared" si="14"/>
        <v>0</v>
      </c>
      <c r="E83" s="25"/>
      <c r="F83" s="25"/>
      <c r="G83" s="25"/>
      <c r="H83" s="25"/>
      <c r="I83" s="43"/>
      <c r="J83" s="27"/>
      <c r="K83" s="44"/>
      <c r="L83" s="28"/>
    </row>
    <row r="84" spans="1:12" s="12" customFormat="1" ht="15.6" customHeight="1" x14ac:dyDescent="0.25">
      <c r="A84" s="188" t="s">
        <v>306</v>
      </c>
      <c r="B84" s="379"/>
      <c r="C84" s="189" t="s">
        <v>307</v>
      </c>
      <c r="D84" s="17">
        <f t="shared" si="14"/>
        <v>0</v>
      </c>
      <c r="E84" s="25"/>
      <c r="F84" s="25"/>
      <c r="G84" s="25"/>
      <c r="H84" s="25"/>
      <c r="I84" s="43"/>
      <c r="J84" s="27"/>
      <c r="K84" s="44"/>
      <c r="L84" s="28"/>
    </row>
    <row r="85" spans="1:12" s="12" customFormat="1" ht="41.25" customHeight="1" x14ac:dyDescent="0.25">
      <c r="A85" s="768" t="s">
        <v>286</v>
      </c>
      <c r="B85" s="769"/>
      <c r="C85" s="189" t="s">
        <v>287</v>
      </c>
      <c r="D85" s="17">
        <f t="shared" si="14"/>
        <v>0</v>
      </c>
      <c r="E85" s="25"/>
      <c r="F85" s="25"/>
      <c r="G85" s="25"/>
      <c r="H85" s="25"/>
      <c r="I85" s="43"/>
      <c r="J85" s="27"/>
      <c r="K85" s="44"/>
      <c r="L85" s="28"/>
    </row>
    <row r="86" spans="1:12" s="12" customFormat="1" ht="24.75" customHeight="1" x14ac:dyDescent="0.25">
      <c r="A86" s="751" t="s">
        <v>395</v>
      </c>
      <c r="B86" s="752"/>
      <c r="C86" s="189" t="s">
        <v>396</v>
      </c>
      <c r="D86" s="17">
        <f t="shared" si="14"/>
        <v>0</v>
      </c>
      <c r="E86" s="25"/>
      <c r="F86" s="25"/>
      <c r="G86" s="25"/>
      <c r="H86" s="25"/>
      <c r="I86" s="43"/>
      <c r="J86" s="27"/>
      <c r="K86" s="44"/>
      <c r="L86" s="28"/>
    </row>
    <row r="87" spans="1:12" s="12" customFormat="1" ht="15" customHeight="1" x14ac:dyDescent="0.25">
      <c r="A87" s="188" t="s">
        <v>397</v>
      </c>
      <c r="B87" s="379"/>
      <c r="C87" s="189" t="s">
        <v>398</v>
      </c>
      <c r="D87" s="17">
        <f t="shared" si="14"/>
        <v>0</v>
      </c>
      <c r="E87" s="25"/>
      <c r="F87" s="25"/>
      <c r="G87" s="25"/>
      <c r="H87" s="25"/>
      <c r="I87" s="43"/>
      <c r="J87" s="27"/>
      <c r="K87" s="44"/>
      <c r="L87" s="28"/>
    </row>
    <row r="88" spans="1:12" s="12" customFormat="1" ht="15" customHeight="1" x14ac:dyDescent="0.25">
      <c r="A88" s="188" t="s">
        <v>399</v>
      </c>
      <c r="B88" s="379"/>
      <c r="C88" s="189" t="s">
        <v>400</v>
      </c>
      <c r="D88" s="17">
        <f t="shared" si="14"/>
        <v>0</v>
      </c>
      <c r="E88" s="25"/>
      <c r="F88" s="25"/>
      <c r="G88" s="25"/>
      <c r="H88" s="25"/>
      <c r="I88" s="43"/>
      <c r="J88" s="27"/>
      <c r="K88" s="44"/>
      <c r="L88" s="28"/>
    </row>
    <row r="89" spans="1:12" s="12" customFormat="1" ht="15" customHeight="1" x14ac:dyDescent="0.25">
      <c r="A89" s="188" t="s">
        <v>401</v>
      </c>
      <c r="B89" s="379"/>
      <c r="C89" s="189" t="s">
        <v>402</v>
      </c>
      <c r="D89" s="17">
        <f t="shared" si="14"/>
        <v>0</v>
      </c>
      <c r="E89" s="25"/>
      <c r="F89" s="25"/>
      <c r="G89" s="25"/>
      <c r="H89" s="25"/>
      <c r="I89" s="43"/>
      <c r="J89" s="27"/>
      <c r="K89" s="44"/>
      <c r="L89" s="28"/>
    </row>
    <row r="90" spans="1:12" s="12" customFormat="1" ht="26.25" customHeight="1" x14ac:dyDescent="0.25">
      <c r="A90" s="751" t="s">
        <v>279</v>
      </c>
      <c r="B90" s="752"/>
      <c r="C90" s="189" t="s">
        <v>403</v>
      </c>
      <c r="D90" s="17">
        <f t="shared" si="14"/>
        <v>0</v>
      </c>
      <c r="E90" s="25"/>
      <c r="F90" s="25"/>
      <c r="G90" s="25"/>
      <c r="H90" s="25"/>
      <c r="I90" s="43"/>
      <c r="J90" s="27"/>
      <c r="K90" s="44"/>
      <c r="L90" s="28"/>
    </row>
    <row r="91" spans="1:12" s="12" customFormat="1" ht="15" customHeight="1" x14ac:dyDescent="0.2">
      <c r="A91" s="188"/>
      <c r="B91" s="186" t="s">
        <v>404</v>
      </c>
      <c r="C91" s="187" t="s">
        <v>405</v>
      </c>
      <c r="D91" s="17">
        <f t="shared" si="14"/>
        <v>0</v>
      </c>
      <c r="E91" s="25"/>
      <c r="F91" s="25"/>
      <c r="G91" s="25"/>
      <c r="H91" s="25"/>
      <c r="I91" s="43"/>
      <c r="J91" s="27"/>
      <c r="K91" s="44"/>
      <c r="L91" s="28"/>
    </row>
    <row r="92" spans="1:12" s="12" customFormat="1" ht="15" customHeight="1" x14ac:dyDescent="0.2">
      <c r="A92" s="188"/>
      <c r="B92" s="186" t="s">
        <v>406</v>
      </c>
      <c r="C92" s="187" t="s">
        <v>407</v>
      </c>
      <c r="D92" s="17">
        <f t="shared" si="14"/>
        <v>0</v>
      </c>
      <c r="E92" s="25"/>
      <c r="F92" s="25"/>
      <c r="G92" s="25"/>
      <c r="H92" s="25"/>
      <c r="I92" s="43"/>
      <c r="J92" s="27"/>
      <c r="K92" s="44"/>
      <c r="L92" s="28"/>
    </row>
    <row r="93" spans="1:12" s="12" customFormat="1" ht="27" customHeight="1" x14ac:dyDescent="0.25">
      <c r="A93" s="768" t="s">
        <v>278</v>
      </c>
      <c r="B93" s="769"/>
      <c r="C93" s="189" t="s">
        <v>288</v>
      </c>
      <c r="D93" s="17">
        <f t="shared" si="14"/>
        <v>0</v>
      </c>
      <c r="E93" s="25"/>
      <c r="F93" s="25"/>
      <c r="G93" s="25"/>
      <c r="H93" s="25"/>
      <c r="I93" s="43"/>
      <c r="J93" s="27"/>
      <c r="K93" s="44"/>
      <c r="L93" s="28"/>
    </row>
    <row r="94" spans="1:12" s="12" customFormat="1" ht="15" customHeight="1" x14ac:dyDescent="0.25">
      <c r="A94" s="188" t="s">
        <v>289</v>
      </c>
      <c r="B94" s="387"/>
      <c r="C94" s="189" t="s">
        <v>290</v>
      </c>
      <c r="D94" s="17">
        <f t="shared" si="14"/>
        <v>0</v>
      </c>
      <c r="E94" s="25"/>
      <c r="F94" s="25"/>
      <c r="G94" s="25"/>
      <c r="H94" s="25"/>
      <c r="I94" s="43"/>
      <c r="J94" s="27"/>
      <c r="K94" s="44"/>
      <c r="L94" s="28"/>
    </row>
    <row r="95" spans="1:12" s="12" customFormat="1" ht="33.75" customHeight="1" x14ac:dyDescent="0.25">
      <c r="A95" s="751" t="s">
        <v>13</v>
      </c>
      <c r="B95" s="752"/>
      <c r="C95" s="189" t="s">
        <v>14</v>
      </c>
      <c r="D95" s="17">
        <f t="shared" si="14"/>
        <v>0</v>
      </c>
      <c r="E95" s="25"/>
      <c r="F95" s="30">
        <f t="shared" ref="F95:L95" si="15">SUM(F96:F103)</f>
        <v>0</v>
      </c>
      <c r="G95" s="30">
        <f t="shared" si="15"/>
        <v>0</v>
      </c>
      <c r="H95" s="30">
        <f t="shared" si="15"/>
        <v>0</v>
      </c>
      <c r="I95" s="30">
        <f t="shared" si="15"/>
        <v>0</v>
      </c>
      <c r="J95" s="25">
        <f t="shared" si="15"/>
        <v>0</v>
      </c>
      <c r="K95" s="25">
        <f t="shared" si="15"/>
        <v>0</v>
      </c>
      <c r="L95" s="26">
        <f t="shared" si="15"/>
        <v>0</v>
      </c>
    </row>
    <row r="96" spans="1:12" s="12" customFormat="1" ht="15" customHeight="1" x14ac:dyDescent="0.2">
      <c r="A96" s="188"/>
      <c r="B96" s="186" t="s">
        <v>15</v>
      </c>
      <c r="C96" s="187" t="s">
        <v>16</v>
      </c>
      <c r="D96" s="17">
        <f t="shared" si="14"/>
        <v>0</v>
      </c>
      <c r="E96" s="25"/>
      <c r="F96" s="25"/>
      <c r="G96" s="25"/>
      <c r="H96" s="25"/>
      <c r="I96" s="43"/>
      <c r="J96" s="27"/>
      <c r="K96" s="44"/>
      <c r="L96" s="28"/>
    </row>
    <row r="97" spans="1:12" s="12" customFormat="1" ht="15" customHeight="1" x14ac:dyDescent="0.2">
      <c r="A97" s="188"/>
      <c r="B97" s="186" t="s">
        <v>17</v>
      </c>
      <c r="C97" s="187" t="s">
        <v>18</v>
      </c>
      <c r="D97" s="17">
        <f t="shared" si="14"/>
        <v>0</v>
      </c>
      <c r="E97" s="25"/>
      <c r="F97" s="25"/>
      <c r="G97" s="25"/>
      <c r="H97" s="25"/>
      <c r="I97" s="43"/>
      <c r="J97" s="27"/>
      <c r="K97" s="44"/>
      <c r="L97" s="28"/>
    </row>
    <row r="98" spans="1:12" s="12" customFormat="1" ht="15" customHeight="1" x14ac:dyDescent="0.2">
      <c r="A98" s="188"/>
      <c r="B98" s="186" t="s">
        <v>19</v>
      </c>
      <c r="C98" s="187" t="s">
        <v>150</v>
      </c>
      <c r="D98" s="17">
        <f t="shared" si="14"/>
        <v>0</v>
      </c>
      <c r="E98" s="25"/>
      <c r="F98" s="25"/>
      <c r="G98" s="25"/>
      <c r="H98" s="25"/>
      <c r="I98" s="43"/>
      <c r="J98" s="27"/>
      <c r="K98" s="44"/>
      <c r="L98" s="28"/>
    </row>
    <row r="99" spans="1:12" s="12" customFormat="1" ht="15" customHeight="1" x14ac:dyDescent="0.2">
      <c r="A99" s="188"/>
      <c r="B99" s="186" t="s">
        <v>151</v>
      </c>
      <c r="C99" s="187" t="s">
        <v>152</v>
      </c>
      <c r="D99" s="17">
        <f t="shared" si="14"/>
        <v>0</v>
      </c>
      <c r="E99" s="25"/>
      <c r="F99" s="25"/>
      <c r="G99" s="25"/>
      <c r="H99" s="25"/>
      <c r="I99" s="43"/>
      <c r="J99" s="27"/>
      <c r="K99" s="44"/>
      <c r="L99" s="28"/>
    </row>
    <row r="100" spans="1:12" s="12" customFormat="1" ht="15" customHeight="1" x14ac:dyDescent="0.2">
      <c r="A100" s="188"/>
      <c r="B100" s="186" t="s">
        <v>153</v>
      </c>
      <c r="C100" s="187" t="s">
        <v>154</v>
      </c>
      <c r="D100" s="17">
        <f t="shared" si="14"/>
        <v>0</v>
      </c>
      <c r="E100" s="25"/>
      <c r="F100" s="25"/>
      <c r="G100" s="25"/>
      <c r="H100" s="25"/>
      <c r="I100" s="43"/>
      <c r="J100" s="27"/>
      <c r="K100" s="44"/>
      <c r="L100" s="28"/>
    </row>
    <row r="101" spans="1:12" s="12" customFormat="1" ht="15" customHeight="1" x14ac:dyDescent="0.2">
      <c r="A101" s="188"/>
      <c r="B101" s="186" t="s">
        <v>473</v>
      </c>
      <c r="C101" s="187" t="s">
        <v>474</v>
      </c>
      <c r="D101" s="17">
        <f t="shared" si="14"/>
        <v>0</v>
      </c>
      <c r="E101" s="25"/>
      <c r="F101" s="25"/>
      <c r="G101" s="25"/>
      <c r="H101" s="25"/>
      <c r="I101" s="43"/>
      <c r="J101" s="27"/>
      <c r="K101" s="44"/>
      <c r="L101" s="28"/>
    </row>
    <row r="102" spans="1:12" s="12" customFormat="1" ht="15" customHeight="1" x14ac:dyDescent="0.2">
      <c r="A102" s="188"/>
      <c r="B102" s="186" t="s">
        <v>475</v>
      </c>
      <c r="C102" s="187" t="s">
        <v>476</v>
      </c>
      <c r="D102" s="17">
        <f t="shared" si="14"/>
        <v>0</v>
      </c>
      <c r="E102" s="25"/>
      <c r="F102" s="25"/>
      <c r="G102" s="25"/>
      <c r="H102" s="25"/>
      <c r="I102" s="43"/>
      <c r="J102" s="27"/>
      <c r="K102" s="44"/>
      <c r="L102" s="28"/>
    </row>
    <row r="103" spans="1:12" s="12" customFormat="1" ht="15" customHeight="1" x14ac:dyDescent="0.2">
      <c r="A103" s="188"/>
      <c r="B103" s="186" t="s">
        <v>181</v>
      </c>
      <c r="C103" s="187" t="s">
        <v>182</v>
      </c>
      <c r="D103" s="17">
        <f t="shared" si="14"/>
        <v>0</v>
      </c>
      <c r="E103" s="25"/>
      <c r="F103" s="25"/>
      <c r="G103" s="25"/>
      <c r="H103" s="25"/>
      <c r="I103" s="43"/>
      <c r="J103" s="27"/>
      <c r="K103" s="44"/>
      <c r="L103" s="28"/>
    </row>
    <row r="104" spans="1:12" s="13" customFormat="1" ht="15" customHeight="1" x14ac:dyDescent="0.25">
      <c r="A104" s="388" t="s">
        <v>183</v>
      </c>
      <c r="B104" s="389"/>
      <c r="C104" s="380" t="s">
        <v>184</v>
      </c>
      <c r="D104" s="17">
        <f t="shared" si="14"/>
        <v>0</v>
      </c>
      <c r="E104" s="23"/>
      <c r="F104" s="23"/>
      <c r="G104" s="23"/>
      <c r="H104" s="23"/>
      <c r="I104" s="45"/>
      <c r="J104" s="23"/>
      <c r="K104" s="23"/>
      <c r="L104" s="24"/>
    </row>
    <row r="105" spans="1:12" s="12" customFormat="1" ht="17.25" customHeight="1" x14ac:dyDescent="0.25">
      <c r="A105" s="381" t="s">
        <v>185</v>
      </c>
      <c r="B105" s="379"/>
      <c r="C105" s="189" t="s">
        <v>260</v>
      </c>
      <c r="D105" s="17">
        <f t="shared" si="14"/>
        <v>0</v>
      </c>
      <c r="E105" s="25"/>
      <c r="F105" s="25"/>
      <c r="G105" s="25"/>
      <c r="H105" s="25"/>
      <c r="I105" s="43"/>
      <c r="J105" s="27"/>
      <c r="K105" s="44"/>
      <c r="L105" s="28"/>
    </row>
    <row r="106" spans="1:12" s="12" customFormat="1" ht="17.25" customHeight="1" x14ac:dyDescent="0.2">
      <c r="A106" s="188"/>
      <c r="B106" s="260" t="s">
        <v>261</v>
      </c>
      <c r="C106" s="187" t="s">
        <v>262</v>
      </c>
      <c r="D106" s="17">
        <f t="shared" si="14"/>
        <v>0</v>
      </c>
      <c r="E106" s="25"/>
      <c r="F106" s="25"/>
      <c r="G106" s="25"/>
      <c r="H106" s="25"/>
      <c r="I106" s="43"/>
      <c r="J106" s="27"/>
      <c r="K106" s="44"/>
      <c r="L106" s="28"/>
    </row>
    <row r="107" spans="1:12" s="12" customFormat="1" ht="17.25" customHeight="1" x14ac:dyDescent="0.2">
      <c r="A107" s="188"/>
      <c r="B107" s="260" t="s">
        <v>237</v>
      </c>
      <c r="C107" s="187" t="s">
        <v>108</v>
      </c>
      <c r="D107" s="17">
        <f t="shared" si="14"/>
        <v>0</v>
      </c>
      <c r="E107" s="25"/>
      <c r="F107" s="25"/>
      <c r="G107" s="25"/>
      <c r="H107" s="25"/>
      <c r="I107" s="43"/>
      <c r="J107" s="27"/>
      <c r="K107" s="44"/>
      <c r="L107" s="28"/>
    </row>
    <row r="108" spans="1:12" s="12" customFormat="1" ht="29.25" customHeight="1" x14ac:dyDescent="0.25">
      <c r="A108" s="729" t="s">
        <v>186</v>
      </c>
      <c r="B108" s="730"/>
      <c r="C108" s="189" t="s">
        <v>266</v>
      </c>
      <c r="D108" s="17">
        <f t="shared" si="14"/>
        <v>0</v>
      </c>
      <c r="E108" s="25"/>
      <c r="F108" s="25"/>
      <c r="G108" s="25"/>
      <c r="H108" s="25"/>
      <c r="I108" s="43"/>
      <c r="J108" s="27"/>
      <c r="K108" s="44"/>
      <c r="L108" s="28"/>
    </row>
    <row r="109" spans="1:12" s="12" customFormat="1" ht="17.25" customHeight="1" x14ac:dyDescent="0.2">
      <c r="A109" s="381"/>
      <c r="B109" s="260" t="s">
        <v>291</v>
      </c>
      <c r="C109" s="187" t="s">
        <v>337</v>
      </c>
      <c r="D109" s="17">
        <f t="shared" si="14"/>
        <v>0</v>
      </c>
      <c r="E109" s="25"/>
      <c r="F109" s="25"/>
      <c r="G109" s="25"/>
      <c r="H109" s="25"/>
      <c r="I109" s="43"/>
      <c r="J109" s="27"/>
      <c r="K109" s="44"/>
      <c r="L109" s="28"/>
    </row>
    <row r="110" spans="1:12" s="12" customFormat="1" ht="15" customHeight="1" x14ac:dyDescent="0.2">
      <c r="A110" s="188"/>
      <c r="B110" s="385" t="s">
        <v>292</v>
      </c>
      <c r="C110" s="187" t="s">
        <v>293</v>
      </c>
      <c r="D110" s="17">
        <f t="shared" si="14"/>
        <v>0</v>
      </c>
      <c r="E110" s="25"/>
      <c r="F110" s="25"/>
      <c r="G110" s="25"/>
      <c r="H110" s="25"/>
      <c r="I110" s="43"/>
      <c r="J110" s="27"/>
      <c r="K110" s="44"/>
      <c r="L110" s="28"/>
    </row>
    <row r="111" spans="1:12" s="12" customFormat="1" ht="16.5" customHeight="1" x14ac:dyDescent="0.2">
      <c r="A111" s="188"/>
      <c r="B111" s="285" t="s">
        <v>122</v>
      </c>
      <c r="C111" s="187" t="s">
        <v>294</v>
      </c>
      <c r="D111" s="17">
        <f t="shared" si="14"/>
        <v>0</v>
      </c>
      <c r="E111" s="25"/>
      <c r="F111" s="25"/>
      <c r="G111" s="25"/>
      <c r="H111" s="25"/>
      <c r="I111" s="43"/>
      <c r="J111" s="27"/>
      <c r="K111" s="44"/>
      <c r="L111" s="28"/>
    </row>
    <row r="112" spans="1:12" s="12" customFormat="1" ht="17.25" customHeight="1" x14ac:dyDescent="0.2">
      <c r="A112" s="188"/>
      <c r="B112" s="285" t="s">
        <v>295</v>
      </c>
      <c r="C112" s="187" t="s">
        <v>493</v>
      </c>
      <c r="D112" s="17">
        <f t="shared" si="14"/>
        <v>0</v>
      </c>
      <c r="E112" s="25"/>
      <c r="F112" s="25"/>
      <c r="G112" s="25"/>
      <c r="H112" s="25"/>
      <c r="I112" s="43"/>
      <c r="J112" s="27"/>
      <c r="K112" s="44"/>
      <c r="L112" s="28"/>
    </row>
    <row r="113" spans="1:12" s="12" customFormat="1" ht="17.25" customHeight="1" x14ac:dyDescent="0.25">
      <c r="A113" s="390" t="s">
        <v>429</v>
      </c>
      <c r="B113" s="391"/>
      <c r="C113" s="189" t="s">
        <v>296</v>
      </c>
      <c r="D113" s="17">
        <f t="shared" si="14"/>
        <v>0</v>
      </c>
      <c r="E113" s="25"/>
      <c r="F113" s="25"/>
      <c r="G113" s="25"/>
      <c r="H113" s="25"/>
      <c r="I113" s="43"/>
      <c r="J113" s="27"/>
      <c r="K113" s="44"/>
      <c r="L113" s="28"/>
    </row>
    <row r="114" spans="1:12" s="12" customFormat="1" ht="17.25" customHeight="1" x14ac:dyDescent="0.2">
      <c r="A114" s="390"/>
      <c r="B114" s="260" t="s">
        <v>251</v>
      </c>
      <c r="C114" s="187" t="s">
        <v>252</v>
      </c>
      <c r="D114" s="17">
        <f t="shared" si="14"/>
        <v>0</v>
      </c>
      <c r="E114" s="25"/>
      <c r="F114" s="25"/>
      <c r="G114" s="25"/>
      <c r="H114" s="25"/>
      <c r="I114" s="43"/>
      <c r="J114" s="27"/>
      <c r="K114" s="44"/>
      <c r="L114" s="28"/>
    </row>
    <row r="115" spans="1:12" s="12" customFormat="1" ht="17.25" customHeight="1" x14ac:dyDescent="0.2">
      <c r="A115" s="188"/>
      <c r="B115" s="260" t="s">
        <v>253</v>
      </c>
      <c r="C115" s="187" t="s">
        <v>254</v>
      </c>
      <c r="D115" s="17">
        <f t="shared" si="14"/>
        <v>0</v>
      </c>
      <c r="E115" s="25"/>
      <c r="F115" s="25"/>
      <c r="G115" s="25"/>
      <c r="H115" s="25"/>
      <c r="I115" s="43"/>
      <c r="J115" s="27"/>
      <c r="K115" s="44"/>
      <c r="L115" s="28"/>
    </row>
    <row r="116" spans="1:12" s="12" customFormat="1" ht="17.25" customHeight="1" x14ac:dyDescent="0.2">
      <c r="A116" s="188"/>
      <c r="B116" s="385" t="s">
        <v>365</v>
      </c>
      <c r="C116" s="187" t="s">
        <v>366</v>
      </c>
      <c r="D116" s="17">
        <f t="shared" si="14"/>
        <v>0</v>
      </c>
      <c r="E116" s="25"/>
      <c r="F116" s="25"/>
      <c r="G116" s="25"/>
      <c r="H116" s="25"/>
      <c r="I116" s="43"/>
      <c r="J116" s="27"/>
      <c r="K116" s="44"/>
      <c r="L116" s="28"/>
    </row>
    <row r="117" spans="1:12" s="12" customFormat="1" ht="17.25" customHeight="1" x14ac:dyDescent="0.2">
      <c r="A117" s="188"/>
      <c r="B117" s="385" t="s">
        <v>367</v>
      </c>
      <c r="C117" s="187" t="s">
        <v>368</v>
      </c>
      <c r="D117" s="17">
        <f t="shared" si="14"/>
        <v>0</v>
      </c>
      <c r="E117" s="25"/>
      <c r="F117" s="25"/>
      <c r="G117" s="25"/>
      <c r="H117" s="25"/>
      <c r="I117" s="43"/>
      <c r="J117" s="27"/>
      <c r="K117" s="44"/>
      <c r="L117" s="28"/>
    </row>
    <row r="118" spans="1:12" s="13" customFormat="1" ht="17.25" customHeight="1" x14ac:dyDescent="0.25">
      <c r="A118" s="388" t="s">
        <v>482</v>
      </c>
      <c r="B118" s="392"/>
      <c r="C118" s="380" t="s">
        <v>483</v>
      </c>
      <c r="D118" s="17">
        <f t="shared" si="14"/>
        <v>0</v>
      </c>
      <c r="E118" s="23"/>
      <c r="F118" s="23"/>
      <c r="G118" s="23"/>
      <c r="H118" s="23"/>
      <c r="I118" s="45"/>
      <c r="J118" s="23"/>
      <c r="K118" s="23"/>
      <c r="L118" s="24"/>
    </row>
    <row r="119" spans="1:12" s="12" customFormat="1" ht="16.899999999999999" customHeight="1" x14ac:dyDescent="0.25">
      <c r="A119" s="188"/>
      <c r="B119" s="272" t="s">
        <v>265</v>
      </c>
      <c r="C119" s="273" t="s">
        <v>200</v>
      </c>
      <c r="D119" s="17">
        <f t="shared" si="14"/>
        <v>0</v>
      </c>
      <c r="E119" s="25"/>
      <c r="F119" s="25"/>
      <c r="G119" s="25"/>
      <c r="H119" s="25"/>
      <c r="I119" s="43"/>
      <c r="J119" s="27"/>
      <c r="K119" s="44"/>
      <c r="L119" s="28"/>
    </row>
    <row r="120" spans="1:12" s="12" customFormat="1" ht="29.45" customHeight="1" x14ac:dyDescent="0.25">
      <c r="A120" s="188"/>
      <c r="B120" s="274" t="s">
        <v>234</v>
      </c>
      <c r="C120" s="273" t="s">
        <v>235</v>
      </c>
      <c r="D120" s="17">
        <f t="shared" si="14"/>
        <v>0</v>
      </c>
      <c r="E120" s="25"/>
      <c r="F120" s="25"/>
      <c r="G120" s="25"/>
      <c r="H120" s="25"/>
      <c r="I120" s="43"/>
      <c r="J120" s="27"/>
      <c r="K120" s="44"/>
      <c r="L120" s="28"/>
    </row>
    <row r="121" spans="1:12" s="12" customFormat="1" ht="17.25" customHeight="1" x14ac:dyDescent="0.25">
      <c r="A121" s="188"/>
      <c r="B121" s="275" t="s">
        <v>226</v>
      </c>
      <c r="C121" s="273" t="s">
        <v>227</v>
      </c>
      <c r="D121" s="17">
        <f t="shared" si="14"/>
        <v>0</v>
      </c>
      <c r="E121" s="25"/>
      <c r="F121" s="25"/>
      <c r="G121" s="25"/>
      <c r="H121" s="25"/>
      <c r="I121" s="43"/>
      <c r="J121" s="27"/>
      <c r="K121" s="44"/>
      <c r="L121" s="28"/>
    </row>
    <row r="122" spans="1:12" s="12" customFormat="1" ht="16.899999999999999" customHeight="1" x14ac:dyDescent="0.25">
      <c r="A122" s="393" t="s">
        <v>228</v>
      </c>
      <c r="B122" s="394"/>
      <c r="C122" s="395" t="s">
        <v>229</v>
      </c>
      <c r="D122" s="17">
        <f t="shared" si="14"/>
        <v>0</v>
      </c>
      <c r="E122" s="25"/>
      <c r="F122" s="25"/>
      <c r="G122" s="25"/>
      <c r="H122" s="25"/>
      <c r="I122" s="43"/>
      <c r="J122" s="25"/>
      <c r="K122" s="25"/>
      <c r="L122" s="26"/>
    </row>
    <row r="123" spans="1:12" s="12" customFormat="1" ht="16.899999999999999" customHeight="1" x14ac:dyDescent="0.25">
      <c r="A123" s="188" t="s">
        <v>205</v>
      </c>
      <c r="B123" s="186"/>
      <c r="C123" s="189" t="s">
        <v>206</v>
      </c>
      <c r="D123" s="17">
        <f t="shared" si="14"/>
        <v>0</v>
      </c>
      <c r="E123" s="25"/>
      <c r="F123" s="25"/>
      <c r="G123" s="25"/>
      <c r="H123" s="25"/>
      <c r="I123" s="43"/>
      <c r="J123" s="27"/>
      <c r="K123" s="44"/>
      <c r="L123" s="28"/>
    </row>
    <row r="124" spans="1:12" s="13" customFormat="1" ht="34.9" customHeight="1" x14ac:dyDescent="0.25">
      <c r="A124" s="778" t="s">
        <v>338</v>
      </c>
      <c r="B124" s="779"/>
      <c r="C124" s="380" t="s">
        <v>339</v>
      </c>
      <c r="D124" s="17">
        <f t="shared" si="14"/>
        <v>0</v>
      </c>
      <c r="E124" s="23"/>
      <c r="F124" s="23"/>
      <c r="G124" s="23"/>
      <c r="H124" s="23"/>
      <c r="I124" s="45"/>
      <c r="J124" s="23"/>
      <c r="K124" s="23"/>
      <c r="L124" s="24"/>
    </row>
    <row r="125" spans="1:12" s="12" customFormat="1" ht="41.45" customHeight="1" x14ac:dyDescent="0.25">
      <c r="A125" s="749" t="s">
        <v>5</v>
      </c>
      <c r="B125" s="750"/>
      <c r="C125" s="189" t="s">
        <v>340</v>
      </c>
      <c r="D125" s="17">
        <f t="shared" si="14"/>
        <v>0</v>
      </c>
      <c r="E125" s="25"/>
      <c r="F125" s="25"/>
      <c r="G125" s="25"/>
      <c r="H125" s="25"/>
      <c r="I125" s="43"/>
      <c r="J125" s="27"/>
      <c r="K125" s="44"/>
      <c r="L125" s="28"/>
    </row>
    <row r="126" spans="1:12" s="12" customFormat="1" ht="15.75" customHeight="1" x14ac:dyDescent="0.2">
      <c r="A126" s="188"/>
      <c r="B126" s="186" t="s">
        <v>263</v>
      </c>
      <c r="C126" s="187" t="s">
        <v>264</v>
      </c>
      <c r="D126" s="17">
        <f t="shared" si="14"/>
        <v>0</v>
      </c>
      <c r="E126" s="25"/>
      <c r="F126" s="25"/>
      <c r="G126" s="25"/>
      <c r="H126" s="25"/>
      <c r="I126" s="43"/>
      <c r="J126" s="27"/>
      <c r="K126" s="44"/>
      <c r="L126" s="28"/>
    </row>
    <row r="127" spans="1:12" s="12" customFormat="1" ht="18" customHeight="1" x14ac:dyDescent="0.2">
      <c r="A127" s="188"/>
      <c r="B127" s="285" t="s">
        <v>408</v>
      </c>
      <c r="C127" s="187" t="s">
        <v>409</v>
      </c>
      <c r="D127" s="17">
        <f t="shared" si="14"/>
        <v>0</v>
      </c>
      <c r="E127" s="25"/>
      <c r="F127" s="25"/>
      <c r="G127" s="25"/>
      <c r="H127" s="25"/>
      <c r="I127" s="43"/>
      <c r="J127" s="27"/>
      <c r="K127" s="44"/>
      <c r="L127" s="28"/>
    </row>
    <row r="128" spans="1:12" s="12" customFormat="1" ht="18" customHeight="1" x14ac:dyDescent="0.2">
      <c r="A128" s="188"/>
      <c r="B128" s="285" t="s">
        <v>285</v>
      </c>
      <c r="C128" s="187" t="s">
        <v>284</v>
      </c>
      <c r="D128" s="17">
        <f t="shared" si="14"/>
        <v>0</v>
      </c>
      <c r="E128" s="25"/>
      <c r="F128" s="25"/>
      <c r="G128" s="25"/>
      <c r="H128" s="25"/>
      <c r="I128" s="43"/>
      <c r="J128" s="27"/>
      <c r="K128" s="44"/>
      <c r="L128" s="28"/>
    </row>
    <row r="129" spans="1:12" s="12" customFormat="1" ht="27" customHeight="1" x14ac:dyDescent="0.2">
      <c r="A129" s="188"/>
      <c r="B129" s="385" t="s">
        <v>490</v>
      </c>
      <c r="C129" s="187" t="s">
        <v>491</v>
      </c>
      <c r="D129" s="17">
        <f t="shared" si="14"/>
        <v>0</v>
      </c>
      <c r="E129" s="25"/>
      <c r="F129" s="25"/>
      <c r="G129" s="25"/>
      <c r="H129" s="25"/>
      <c r="I129" s="43"/>
      <c r="J129" s="27"/>
      <c r="K129" s="44"/>
      <c r="L129" s="28"/>
    </row>
    <row r="130" spans="1:12" s="12" customFormat="1" ht="28.15" customHeight="1" x14ac:dyDescent="0.2">
      <c r="A130" s="188"/>
      <c r="B130" s="385" t="s">
        <v>448</v>
      </c>
      <c r="C130" s="187" t="s">
        <v>492</v>
      </c>
      <c r="D130" s="17">
        <f t="shared" si="14"/>
        <v>0</v>
      </c>
      <c r="E130" s="25"/>
      <c r="F130" s="25"/>
      <c r="G130" s="25"/>
      <c r="H130" s="25"/>
      <c r="I130" s="43"/>
      <c r="J130" s="27"/>
      <c r="K130" s="44"/>
      <c r="L130" s="28"/>
    </row>
    <row r="131" spans="1:12" s="12" customFormat="1" ht="27.6" customHeight="1" x14ac:dyDescent="0.2">
      <c r="A131" s="396"/>
      <c r="B131" s="385" t="s">
        <v>232</v>
      </c>
      <c r="C131" s="187" t="s">
        <v>233</v>
      </c>
      <c r="D131" s="17">
        <f t="shared" si="14"/>
        <v>0</v>
      </c>
      <c r="E131" s="25"/>
      <c r="F131" s="25"/>
      <c r="G131" s="25"/>
      <c r="H131" s="25"/>
      <c r="I131" s="43"/>
      <c r="J131" s="27"/>
      <c r="K131" s="44"/>
      <c r="L131" s="28"/>
    </row>
    <row r="132" spans="1:12" s="12" customFormat="1" ht="30.75" customHeight="1" x14ac:dyDescent="0.2">
      <c r="A132" s="396"/>
      <c r="B132" s="385" t="s">
        <v>311</v>
      </c>
      <c r="C132" s="187" t="s">
        <v>312</v>
      </c>
      <c r="D132" s="17">
        <f t="shared" si="14"/>
        <v>0</v>
      </c>
      <c r="E132" s="25"/>
      <c r="F132" s="25"/>
      <c r="G132" s="25"/>
      <c r="H132" s="25"/>
      <c r="I132" s="43"/>
      <c r="J132" s="27"/>
      <c r="K132" s="44"/>
      <c r="L132" s="28"/>
    </row>
    <row r="133" spans="1:12" s="12" customFormat="1" ht="27.6" customHeight="1" x14ac:dyDescent="0.2">
      <c r="A133" s="396"/>
      <c r="B133" s="385" t="s">
        <v>187</v>
      </c>
      <c r="C133" s="187" t="s">
        <v>188</v>
      </c>
      <c r="D133" s="17">
        <f t="shared" si="14"/>
        <v>0</v>
      </c>
      <c r="E133" s="25"/>
      <c r="F133" s="25"/>
      <c r="G133" s="25"/>
      <c r="H133" s="25"/>
      <c r="I133" s="43"/>
      <c r="J133" s="27"/>
      <c r="K133" s="44"/>
      <c r="L133" s="28"/>
    </row>
    <row r="134" spans="1:12" s="12" customFormat="1" ht="33" customHeight="1" x14ac:dyDescent="0.2">
      <c r="A134" s="396"/>
      <c r="B134" s="385" t="s">
        <v>481</v>
      </c>
      <c r="C134" s="187" t="s">
        <v>189</v>
      </c>
      <c r="D134" s="17">
        <f t="shared" si="14"/>
        <v>0</v>
      </c>
      <c r="E134" s="25"/>
      <c r="F134" s="25"/>
      <c r="G134" s="25"/>
      <c r="H134" s="25"/>
      <c r="I134" s="43"/>
      <c r="J134" s="27"/>
      <c r="K134" s="44"/>
      <c r="L134" s="28"/>
    </row>
    <row r="135" spans="1:12" s="12" customFormat="1" ht="27" customHeight="1" x14ac:dyDescent="0.2">
      <c r="A135" s="396"/>
      <c r="B135" s="385" t="s">
        <v>28</v>
      </c>
      <c r="C135" s="187" t="s">
        <v>29</v>
      </c>
      <c r="D135" s="17">
        <f t="shared" si="14"/>
        <v>0</v>
      </c>
      <c r="E135" s="25"/>
      <c r="F135" s="25"/>
      <c r="G135" s="25"/>
      <c r="H135" s="25"/>
      <c r="I135" s="43"/>
      <c r="J135" s="27"/>
      <c r="K135" s="44"/>
      <c r="L135" s="28"/>
    </row>
    <row r="136" spans="1:12" s="12" customFormat="1" ht="20.25" customHeight="1" x14ac:dyDescent="0.2">
      <c r="A136" s="396"/>
      <c r="B136" s="385" t="s">
        <v>30</v>
      </c>
      <c r="C136" s="187" t="s">
        <v>31</v>
      </c>
      <c r="D136" s="17">
        <f t="shared" si="14"/>
        <v>0</v>
      </c>
      <c r="E136" s="25"/>
      <c r="F136" s="25"/>
      <c r="G136" s="25"/>
      <c r="H136" s="25"/>
      <c r="I136" s="43"/>
      <c r="J136" s="27"/>
      <c r="K136" s="44"/>
      <c r="L136" s="28"/>
    </row>
    <row r="137" spans="1:12" s="12" customFormat="1" ht="28.15" customHeight="1" x14ac:dyDescent="0.2">
      <c r="A137" s="396"/>
      <c r="B137" s="385" t="s">
        <v>6</v>
      </c>
      <c r="C137" s="187" t="s">
        <v>7</v>
      </c>
      <c r="D137" s="17">
        <f t="shared" si="14"/>
        <v>0</v>
      </c>
      <c r="E137" s="25"/>
      <c r="F137" s="25"/>
      <c r="G137" s="25"/>
      <c r="H137" s="25"/>
      <c r="I137" s="43"/>
      <c r="J137" s="27"/>
      <c r="K137" s="44"/>
      <c r="L137" s="28"/>
    </row>
    <row r="138" spans="1:12" s="12" customFormat="1" ht="28.15" customHeight="1" x14ac:dyDescent="0.2">
      <c r="A138" s="396"/>
      <c r="B138" s="385" t="s">
        <v>8</v>
      </c>
      <c r="C138" s="187" t="s">
        <v>9</v>
      </c>
      <c r="D138" s="17">
        <f t="shared" si="14"/>
        <v>0</v>
      </c>
      <c r="E138" s="25"/>
      <c r="F138" s="25"/>
      <c r="G138" s="25"/>
      <c r="H138" s="25"/>
      <c r="I138" s="43"/>
      <c r="J138" s="27"/>
      <c r="K138" s="44"/>
      <c r="L138" s="28"/>
    </row>
    <row r="139" spans="1:12" s="13" customFormat="1" ht="17.25" customHeight="1" x14ac:dyDescent="0.25">
      <c r="A139" s="388" t="s">
        <v>57</v>
      </c>
      <c r="B139" s="389"/>
      <c r="C139" s="380" t="s">
        <v>32</v>
      </c>
      <c r="D139" s="17">
        <f t="shared" si="14"/>
        <v>0</v>
      </c>
      <c r="E139" s="23"/>
      <c r="F139" s="23"/>
      <c r="G139" s="23"/>
      <c r="H139" s="23"/>
      <c r="I139" s="45"/>
      <c r="J139" s="23"/>
      <c r="K139" s="23"/>
      <c r="L139" s="24"/>
    </row>
    <row r="140" spans="1:12" s="13" customFormat="1" ht="17.25" customHeight="1" x14ac:dyDescent="0.25">
      <c r="A140" s="749" t="s">
        <v>280</v>
      </c>
      <c r="B140" s="750"/>
      <c r="C140" s="189" t="s">
        <v>336</v>
      </c>
      <c r="D140" s="17">
        <f t="shared" si="14"/>
        <v>0</v>
      </c>
      <c r="E140" s="23"/>
      <c r="F140" s="23"/>
      <c r="G140" s="23"/>
      <c r="H140" s="23"/>
      <c r="I140" s="45"/>
      <c r="J140" s="27"/>
      <c r="K140" s="44"/>
      <c r="L140" s="28"/>
    </row>
    <row r="141" spans="1:12" s="13" customFormat="1" ht="17.25" customHeight="1" x14ac:dyDescent="0.2">
      <c r="A141" s="388"/>
      <c r="B141" s="186" t="s">
        <v>139</v>
      </c>
      <c r="C141" s="187" t="s">
        <v>140</v>
      </c>
      <c r="D141" s="17">
        <f t="shared" si="14"/>
        <v>0</v>
      </c>
      <c r="E141" s="23"/>
      <c r="F141" s="23"/>
      <c r="G141" s="23"/>
      <c r="H141" s="23"/>
      <c r="I141" s="45"/>
      <c r="J141" s="27"/>
      <c r="K141" s="44"/>
      <c r="L141" s="28"/>
    </row>
    <row r="142" spans="1:12" s="12" customFormat="1" ht="27" customHeight="1" x14ac:dyDescent="0.2">
      <c r="A142" s="397"/>
      <c r="B142" s="385" t="s">
        <v>332</v>
      </c>
      <c r="C142" s="187" t="s">
        <v>145</v>
      </c>
      <c r="D142" s="17">
        <f t="shared" si="14"/>
        <v>0</v>
      </c>
      <c r="E142" s="25"/>
      <c r="F142" s="25"/>
      <c r="G142" s="25"/>
      <c r="H142" s="25"/>
      <c r="I142" s="43"/>
      <c r="J142" s="27"/>
      <c r="K142" s="44"/>
      <c r="L142" s="28"/>
    </row>
    <row r="143" spans="1:12" s="12" customFormat="1" ht="29.45" customHeight="1" x14ac:dyDescent="0.25">
      <c r="A143" s="749" t="s">
        <v>33</v>
      </c>
      <c r="B143" s="750"/>
      <c r="C143" s="189" t="s">
        <v>488</v>
      </c>
      <c r="D143" s="17">
        <f t="shared" ref="D143:D207" si="16">F143+G143+H143+I143</f>
        <v>0</v>
      </c>
      <c r="E143" s="25"/>
      <c r="F143" s="25"/>
      <c r="G143" s="25"/>
      <c r="H143" s="25"/>
      <c r="I143" s="43"/>
      <c r="J143" s="27"/>
      <c r="K143" s="44"/>
      <c r="L143" s="28"/>
    </row>
    <row r="144" spans="1:12" s="12" customFormat="1" ht="16.899999999999999" customHeight="1" x14ac:dyDescent="0.2">
      <c r="A144" s="398"/>
      <c r="B144" s="186" t="s">
        <v>34</v>
      </c>
      <c r="C144" s="187" t="s">
        <v>35</v>
      </c>
      <c r="D144" s="17">
        <f t="shared" si="16"/>
        <v>0</v>
      </c>
      <c r="E144" s="25"/>
      <c r="F144" s="25"/>
      <c r="G144" s="25"/>
      <c r="H144" s="25"/>
      <c r="I144" s="43"/>
      <c r="J144" s="27"/>
      <c r="K144" s="44"/>
      <c r="L144" s="28"/>
    </row>
    <row r="145" spans="1:12" s="12" customFormat="1" ht="16.899999999999999" customHeight="1" x14ac:dyDescent="0.2">
      <c r="A145" s="398"/>
      <c r="B145" s="186" t="s">
        <v>36</v>
      </c>
      <c r="C145" s="187" t="s">
        <v>37</v>
      </c>
      <c r="D145" s="17">
        <f t="shared" si="16"/>
        <v>0</v>
      </c>
      <c r="E145" s="25"/>
      <c r="F145" s="25"/>
      <c r="G145" s="25"/>
      <c r="H145" s="25"/>
      <c r="I145" s="43"/>
      <c r="J145" s="27"/>
      <c r="K145" s="44"/>
      <c r="L145" s="28"/>
    </row>
    <row r="146" spans="1:12" s="12" customFormat="1" ht="16.899999999999999" customHeight="1" x14ac:dyDescent="0.25">
      <c r="A146" s="188" t="s">
        <v>38</v>
      </c>
      <c r="B146" s="260"/>
      <c r="C146" s="189" t="s">
        <v>39</v>
      </c>
      <c r="D146" s="17">
        <f t="shared" si="16"/>
        <v>0</v>
      </c>
      <c r="E146" s="25"/>
      <c r="F146" s="25"/>
      <c r="G146" s="25"/>
      <c r="H146" s="25"/>
      <c r="I146" s="43"/>
      <c r="J146" s="25"/>
      <c r="K146" s="25"/>
      <c r="L146" s="26"/>
    </row>
    <row r="147" spans="1:12" s="12" customFormat="1" ht="16.899999999999999" customHeight="1" x14ac:dyDescent="0.25">
      <c r="A147" s="399" t="s">
        <v>40</v>
      </c>
      <c r="B147" s="260"/>
      <c r="C147" s="189" t="s">
        <v>41</v>
      </c>
      <c r="D147" s="17">
        <f t="shared" si="16"/>
        <v>0</v>
      </c>
      <c r="E147" s="25"/>
      <c r="F147" s="25"/>
      <c r="G147" s="25"/>
      <c r="H147" s="25"/>
      <c r="I147" s="43"/>
      <c r="J147" s="27"/>
      <c r="K147" s="44"/>
      <c r="L147" s="28"/>
    </row>
    <row r="148" spans="1:12" s="12" customFormat="1" ht="16.899999999999999" customHeight="1" x14ac:dyDescent="0.2">
      <c r="A148" s="188"/>
      <c r="B148" s="400" t="s">
        <v>42</v>
      </c>
      <c r="C148" s="187" t="s">
        <v>43</v>
      </c>
      <c r="D148" s="17">
        <f t="shared" si="16"/>
        <v>0</v>
      </c>
      <c r="E148" s="25"/>
      <c r="F148" s="25"/>
      <c r="G148" s="25"/>
      <c r="H148" s="25"/>
      <c r="I148" s="43"/>
      <c r="J148" s="27"/>
      <c r="K148" s="44"/>
      <c r="L148" s="28"/>
    </row>
    <row r="149" spans="1:12" s="12" customFormat="1" ht="16.899999999999999" customHeight="1" x14ac:dyDescent="0.2">
      <c r="A149" s="188"/>
      <c r="B149" s="400" t="s">
        <v>44</v>
      </c>
      <c r="C149" s="187" t="s">
        <v>45</v>
      </c>
      <c r="D149" s="17">
        <f t="shared" si="16"/>
        <v>0</v>
      </c>
      <c r="E149" s="25"/>
      <c r="F149" s="25"/>
      <c r="G149" s="25"/>
      <c r="H149" s="25"/>
      <c r="I149" s="43"/>
      <c r="J149" s="27"/>
      <c r="K149" s="44"/>
      <c r="L149" s="28"/>
    </row>
    <row r="150" spans="1:12" s="12" customFormat="1" ht="16.899999999999999" customHeight="1" x14ac:dyDescent="0.2">
      <c r="A150" s="188"/>
      <c r="B150" s="400" t="s">
        <v>274</v>
      </c>
      <c r="C150" s="187" t="s">
        <v>275</v>
      </c>
      <c r="D150" s="17">
        <f t="shared" si="16"/>
        <v>0</v>
      </c>
      <c r="E150" s="25"/>
      <c r="F150" s="25"/>
      <c r="G150" s="25"/>
      <c r="H150" s="25"/>
      <c r="I150" s="43"/>
      <c r="J150" s="27"/>
      <c r="K150" s="44"/>
      <c r="L150" s="28"/>
    </row>
    <row r="151" spans="1:12" s="12" customFormat="1" ht="16.899999999999999" customHeight="1" x14ac:dyDescent="0.2">
      <c r="A151" s="188"/>
      <c r="B151" s="400" t="s">
        <v>276</v>
      </c>
      <c r="C151" s="187" t="s">
        <v>277</v>
      </c>
      <c r="D151" s="17">
        <f t="shared" si="16"/>
        <v>0</v>
      </c>
      <c r="E151" s="25"/>
      <c r="F151" s="25"/>
      <c r="G151" s="25"/>
      <c r="H151" s="25"/>
      <c r="I151" s="43"/>
      <c r="J151" s="27"/>
      <c r="K151" s="44"/>
      <c r="L151" s="28"/>
    </row>
    <row r="152" spans="1:12" s="133" customFormat="1" ht="29.25" customHeight="1" x14ac:dyDescent="0.2">
      <c r="A152" s="751" t="s">
        <v>543</v>
      </c>
      <c r="B152" s="752"/>
      <c r="C152" s="401" t="s">
        <v>468</v>
      </c>
      <c r="D152" s="17">
        <f t="shared" si="16"/>
        <v>0</v>
      </c>
      <c r="E152" s="74"/>
      <c r="F152" s="74">
        <f>SUM(F153:F165)</f>
        <v>0</v>
      </c>
      <c r="G152" s="74">
        <f t="shared" ref="G152:L152" si="17">SUM(G153:G165)</f>
        <v>0</v>
      </c>
      <c r="H152" s="74">
        <f t="shared" si="17"/>
        <v>0</v>
      </c>
      <c r="I152" s="74">
        <f t="shared" si="17"/>
        <v>0</v>
      </c>
      <c r="J152" s="74">
        <f t="shared" si="17"/>
        <v>0</v>
      </c>
      <c r="K152" s="74">
        <f t="shared" si="17"/>
        <v>0</v>
      </c>
      <c r="L152" s="132">
        <f t="shared" si="17"/>
        <v>0</v>
      </c>
    </row>
    <row r="153" spans="1:12" s="12" customFormat="1" ht="15.6" customHeight="1" x14ac:dyDescent="0.25">
      <c r="A153" s="188" t="s">
        <v>471</v>
      </c>
      <c r="B153" s="379"/>
      <c r="C153" s="189" t="s">
        <v>472</v>
      </c>
      <c r="D153" s="17">
        <f t="shared" si="16"/>
        <v>0</v>
      </c>
      <c r="E153" s="25"/>
      <c r="F153" s="25"/>
      <c r="G153" s="25"/>
      <c r="H153" s="25"/>
      <c r="I153" s="43"/>
      <c r="J153" s="27"/>
      <c r="K153" s="44"/>
      <c r="L153" s="28"/>
    </row>
    <row r="154" spans="1:12" s="12" customFormat="1" ht="15.6" customHeight="1" x14ac:dyDescent="0.25">
      <c r="A154" s="386" t="s">
        <v>64</v>
      </c>
      <c r="B154" s="379"/>
      <c r="C154" s="189" t="s">
        <v>71</v>
      </c>
      <c r="D154" s="17">
        <f t="shared" si="16"/>
        <v>0</v>
      </c>
      <c r="E154" s="25"/>
      <c r="F154" s="25"/>
      <c r="G154" s="25"/>
      <c r="H154" s="25"/>
      <c r="I154" s="43"/>
      <c r="J154" s="27"/>
      <c r="K154" s="44"/>
      <c r="L154" s="28"/>
    </row>
    <row r="155" spans="1:12" s="12" customFormat="1" ht="15.6" customHeight="1" x14ac:dyDescent="0.25">
      <c r="A155" s="386" t="s">
        <v>389</v>
      </c>
      <c r="B155" s="379"/>
      <c r="C155" s="189" t="s">
        <v>212</v>
      </c>
      <c r="D155" s="17">
        <f t="shared" si="16"/>
        <v>0</v>
      </c>
      <c r="E155" s="25"/>
      <c r="F155" s="25"/>
      <c r="G155" s="25"/>
      <c r="H155" s="25"/>
      <c r="I155" s="43"/>
      <c r="J155" s="27"/>
      <c r="K155" s="44"/>
      <c r="L155" s="28"/>
    </row>
    <row r="156" spans="1:12" s="12" customFormat="1" ht="15.6" customHeight="1" x14ac:dyDescent="0.25">
      <c r="A156" s="714" t="s">
        <v>65</v>
      </c>
      <c r="B156" s="715"/>
      <c r="C156" s="189" t="s">
        <v>66</v>
      </c>
      <c r="D156" s="17">
        <f t="shared" si="16"/>
        <v>0</v>
      </c>
      <c r="E156" s="25"/>
      <c r="F156" s="25"/>
      <c r="G156" s="25"/>
      <c r="H156" s="25"/>
      <c r="I156" s="43"/>
      <c r="J156" s="27"/>
      <c r="K156" s="44"/>
      <c r="L156" s="28"/>
    </row>
    <row r="157" spans="1:12" s="12" customFormat="1" ht="15.6" customHeight="1" x14ac:dyDescent="0.25">
      <c r="A157" s="714" t="s">
        <v>67</v>
      </c>
      <c r="B157" s="715"/>
      <c r="C157" s="189" t="s">
        <v>68</v>
      </c>
      <c r="D157" s="17">
        <f t="shared" si="16"/>
        <v>0</v>
      </c>
      <c r="E157" s="25"/>
      <c r="F157" s="25"/>
      <c r="G157" s="25"/>
      <c r="H157" s="25"/>
      <c r="I157" s="43"/>
      <c r="J157" s="27"/>
      <c r="K157" s="44"/>
      <c r="L157" s="28"/>
    </row>
    <row r="158" spans="1:12" s="12" customFormat="1" ht="15.6" customHeight="1" x14ac:dyDescent="0.25">
      <c r="A158" s="386" t="s">
        <v>223</v>
      </c>
      <c r="B158" s="379"/>
      <c r="C158" s="189" t="s">
        <v>224</v>
      </c>
      <c r="D158" s="17">
        <f t="shared" si="16"/>
        <v>0</v>
      </c>
      <c r="E158" s="25"/>
      <c r="F158" s="25"/>
      <c r="G158" s="25"/>
      <c r="H158" s="25"/>
      <c r="I158" s="43"/>
      <c r="J158" s="27"/>
      <c r="K158" s="44"/>
      <c r="L158" s="28"/>
    </row>
    <row r="159" spans="1:12" s="12" customFormat="1" ht="15.6" customHeight="1" x14ac:dyDescent="0.25">
      <c r="A159" s="386" t="s">
        <v>225</v>
      </c>
      <c r="B159" s="379"/>
      <c r="C159" s="189" t="s">
        <v>494</v>
      </c>
      <c r="D159" s="17">
        <f t="shared" si="16"/>
        <v>0</v>
      </c>
      <c r="E159" s="25"/>
      <c r="F159" s="25"/>
      <c r="G159" s="25"/>
      <c r="H159" s="25"/>
      <c r="I159" s="43"/>
      <c r="J159" s="27"/>
      <c r="K159" s="44"/>
      <c r="L159" s="28"/>
    </row>
    <row r="160" spans="1:12" s="12" customFormat="1" ht="32.25" customHeight="1" x14ac:dyDescent="0.25">
      <c r="A160" s="725" t="s">
        <v>78</v>
      </c>
      <c r="B160" s="726"/>
      <c r="C160" s="189" t="s">
        <v>236</v>
      </c>
      <c r="D160" s="17">
        <f t="shared" si="16"/>
        <v>0</v>
      </c>
      <c r="E160" s="25"/>
      <c r="F160" s="25"/>
      <c r="G160" s="25"/>
      <c r="H160" s="25"/>
      <c r="I160" s="43"/>
      <c r="J160" s="27"/>
      <c r="K160" s="44"/>
      <c r="L160" s="28"/>
    </row>
    <row r="161" spans="1:12" s="12" customFormat="1" ht="15.6" customHeight="1" x14ac:dyDescent="0.25">
      <c r="A161" s="386" t="s">
        <v>495</v>
      </c>
      <c r="B161" s="379"/>
      <c r="C161" s="189" t="s">
        <v>496</v>
      </c>
      <c r="D161" s="17">
        <f t="shared" si="16"/>
        <v>0</v>
      </c>
      <c r="E161" s="25"/>
      <c r="F161" s="25"/>
      <c r="G161" s="25"/>
      <c r="H161" s="25"/>
      <c r="I161" s="43"/>
      <c r="J161" s="27"/>
      <c r="K161" s="44"/>
      <c r="L161" s="28"/>
    </row>
    <row r="162" spans="1:12" s="12" customFormat="1" ht="15.6" customHeight="1" x14ac:dyDescent="0.25">
      <c r="A162" s="386" t="s">
        <v>497</v>
      </c>
      <c r="B162" s="394"/>
      <c r="C162" s="189" t="s">
        <v>498</v>
      </c>
      <c r="D162" s="17">
        <f t="shared" si="16"/>
        <v>0</v>
      </c>
      <c r="E162" s="25"/>
      <c r="F162" s="25"/>
      <c r="G162" s="25"/>
      <c r="H162" s="25"/>
      <c r="I162" s="43"/>
      <c r="J162" s="27"/>
      <c r="K162" s="44"/>
      <c r="L162" s="28"/>
    </row>
    <row r="163" spans="1:12" s="12" customFormat="1" ht="15.6" customHeight="1" x14ac:dyDescent="0.25">
      <c r="A163" s="386" t="s">
        <v>353</v>
      </c>
      <c r="B163" s="394"/>
      <c r="C163" s="189" t="s">
        <v>354</v>
      </c>
      <c r="D163" s="17">
        <f t="shared" si="16"/>
        <v>0</v>
      </c>
      <c r="E163" s="25"/>
      <c r="F163" s="25"/>
      <c r="G163" s="25"/>
      <c r="H163" s="25"/>
      <c r="I163" s="43"/>
      <c r="J163" s="27"/>
      <c r="K163" s="44"/>
      <c r="L163" s="28"/>
    </row>
    <row r="164" spans="1:12" s="12" customFormat="1" ht="18" customHeight="1" x14ac:dyDescent="0.25">
      <c r="A164" s="284" t="s">
        <v>47</v>
      </c>
      <c r="B164" s="285"/>
      <c r="C164" s="189" t="s">
        <v>48</v>
      </c>
      <c r="D164" s="17">
        <f t="shared" si="16"/>
        <v>0</v>
      </c>
      <c r="E164" s="25"/>
      <c r="F164" s="25"/>
      <c r="G164" s="25"/>
      <c r="H164" s="25"/>
      <c r="I164" s="43"/>
      <c r="J164" s="27"/>
      <c r="K164" s="44"/>
      <c r="L164" s="28"/>
    </row>
    <row r="165" spans="1:12" s="12" customFormat="1" ht="18" customHeight="1" x14ac:dyDescent="0.25">
      <c r="A165" s="284" t="s">
        <v>541</v>
      </c>
      <c r="B165" s="285"/>
      <c r="C165" s="189" t="s">
        <v>542</v>
      </c>
      <c r="D165" s="17">
        <f t="shared" si="16"/>
        <v>0</v>
      </c>
      <c r="E165" s="25"/>
      <c r="F165" s="25"/>
      <c r="G165" s="25"/>
      <c r="H165" s="25"/>
      <c r="I165" s="43"/>
      <c r="J165" s="27"/>
      <c r="K165" s="44"/>
      <c r="L165" s="28"/>
    </row>
    <row r="166" spans="1:12" s="12" customFormat="1" ht="15.6" customHeight="1" x14ac:dyDescent="0.25">
      <c r="A166" s="402" t="s">
        <v>355</v>
      </c>
      <c r="B166" s="403"/>
      <c r="C166" s="189" t="s">
        <v>356</v>
      </c>
      <c r="D166" s="17">
        <f t="shared" si="16"/>
        <v>0</v>
      </c>
      <c r="E166" s="25"/>
      <c r="F166" s="25"/>
      <c r="G166" s="25"/>
      <c r="H166" s="25"/>
      <c r="I166" s="43"/>
      <c r="J166" s="25"/>
      <c r="K166" s="25"/>
      <c r="L166" s="26"/>
    </row>
    <row r="167" spans="1:12" s="13" customFormat="1" ht="15.6" customHeight="1" x14ac:dyDescent="0.25">
      <c r="A167" s="388" t="s">
        <v>247</v>
      </c>
      <c r="B167" s="389"/>
      <c r="C167" s="380" t="s">
        <v>357</v>
      </c>
      <c r="D167" s="17">
        <f t="shared" si="16"/>
        <v>0</v>
      </c>
      <c r="E167" s="23"/>
      <c r="F167" s="23"/>
      <c r="G167" s="23"/>
      <c r="H167" s="23"/>
      <c r="I167" s="45"/>
      <c r="J167" s="23"/>
      <c r="K167" s="23"/>
      <c r="L167" s="24"/>
    </row>
    <row r="168" spans="1:12" s="12" customFormat="1" ht="29.45" customHeight="1" x14ac:dyDescent="0.25">
      <c r="A168" s="727" t="s">
        <v>308</v>
      </c>
      <c r="B168" s="728"/>
      <c r="C168" s="189" t="s">
        <v>309</v>
      </c>
      <c r="D168" s="17">
        <f t="shared" si="16"/>
        <v>0</v>
      </c>
      <c r="E168" s="25"/>
      <c r="F168" s="25"/>
      <c r="G168" s="25"/>
      <c r="H168" s="25"/>
      <c r="I168" s="43"/>
      <c r="J168" s="27"/>
      <c r="K168" s="44"/>
      <c r="L168" s="28"/>
    </row>
    <row r="169" spans="1:12" s="12" customFormat="1" ht="15.6" customHeight="1" x14ac:dyDescent="0.25">
      <c r="A169" s="386" t="s">
        <v>310</v>
      </c>
      <c r="B169" s="379"/>
      <c r="C169" s="189" t="s">
        <v>466</v>
      </c>
      <c r="D169" s="17">
        <f t="shared" si="16"/>
        <v>0</v>
      </c>
      <c r="E169" s="25"/>
      <c r="F169" s="25"/>
      <c r="G169" s="25"/>
      <c r="H169" s="25"/>
      <c r="I169" s="43"/>
      <c r="J169" s="27"/>
      <c r="K169" s="44"/>
      <c r="L169" s="28"/>
    </row>
    <row r="170" spans="1:12" s="13" customFormat="1" ht="15.6" customHeight="1" x14ac:dyDescent="0.25">
      <c r="A170" s="404" t="s">
        <v>248</v>
      </c>
      <c r="B170" s="389"/>
      <c r="C170" s="380" t="s">
        <v>467</v>
      </c>
      <c r="D170" s="17">
        <f t="shared" si="16"/>
        <v>0</v>
      </c>
      <c r="E170" s="23"/>
      <c r="F170" s="23"/>
      <c r="G170" s="23"/>
      <c r="H170" s="23"/>
      <c r="I170" s="45"/>
      <c r="J170" s="23"/>
      <c r="K170" s="23"/>
      <c r="L170" s="24"/>
    </row>
    <row r="171" spans="1:12" s="12" customFormat="1" ht="27.75" customHeight="1" x14ac:dyDescent="0.25">
      <c r="A171" s="729" t="s">
        <v>486</v>
      </c>
      <c r="B171" s="730"/>
      <c r="C171" s="189" t="s">
        <v>487</v>
      </c>
      <c r="D171" s="17">
        <f t="shared" si="16"/>
        <v>0</v>
      </c>
      <c r="E171" s="25"/>
      <c r="F171" s="25"/>
      <c r="G171" s="25"/>
      <c r="H171" s="25"/>
      <c r="I171" s="43"/>
      <c r="J171" s="27"/>
      <c r="K171" s="44"/>
      <c r="L171" s="28"/>
    </row>
    <row r="172" spans="1:12" s="12" customFormat="1" ht="15.6" customHeight="1" x14ac:dyDescent="0.2">
      <c r="A172" s="188"/>
      <c r="B172" s="385" t="s">
        <v>441</v>
      </c>
      <c r="C172" s="187" t="s">
        <v>442</v>
      </c>
      <c r="D172" s="17">
        <f t="shared" si="16"/>
        <v>0</v>
      </c>
      <c r="E172" s="25"/>
      <c r="F172" s="25"/>
      <c r="G172" s="25"/>
      <c r="H172" s="25"/>
      <c r="I172" s="43"/>
      <c r="J172" s="27"/>
      <c r="K172" s="44"/>
      <c r="L172" s="28"/>
    </row>
    <row r="173" spans="1:12" s="12" customFormat="1" ht="15.6" customHeight="1" x14ac:dyDescent="0.2">
      <c r="A173" s="188"/>
      <c r="B173" s="385" t="s">
        <v>443</v>
      </c>
      <c r="C173" s="187" t="s">
        <v>444</v>
      </c>
      <c r="D173" s="17">
        <f t="shared" si="16"/>
        <v>0</v>
      </c>
      <c r="E173" s="25"/>
      <c r="F173" s="25"/>
      <c r="G173" s="25"/>
      <c r="H173" s="25"/>
      <c r="I173" s="43"/>
      <c r="J173" s="27"/>
      <c r="K173" s="44"/>
      <c r="L173" s="28"/>
    </row>
    <row r="174" spans="1:12" s="12" customFormat="1" ht="15.6" customHeight="1" x14ac:dyDescent="0.2">
      <c r="A174" s="188"/>
      <c r="B174" s="385" t="s">
        <v>445</v>
      </c>
      <c r="C174" s="187" t="s">
        <v>446</v>
      </c>
      <c r="D174" s="17">
        <f t="shared" si="16"/>
        <v>0</v>
      </c>
      <c r="E174" s="25"/>
      <c r="F174" s="25"/>
      <c r="G174" s="25"/>
      <c r="H174" s="25"/>
      <c r="I174" s="43"/>
      <c r="J174" s="27"/>
      <c r="K174" s="44"/>
      <c r="L174" s="28"/>
    </row>
    <row r="175" spans="1:12" s="12" customFormat="1" ht="15.6" customHeight="1" x14ac:dyDescent="0.2">
      <c r="A175" s="188"/>
      <c r="B175" s="260" t="s">
        <v>447</v>
      </c>
      <c r="C175" s="187" t="s">
        <v>322</v>
      </c>
      <c r="D175" s="17">
        <f t="shared" si="16"/>
        <v>0</v>
      </c>
      <c r="E175" s="25"/>
      <c r="F175" s="25"/>
      <c r="G175" s="25"/>
      <c r="H175" s="25"/>
      <c r="I175" s="43"/>
      <c r="J175" s="27"/>
      <c r="K175" s="44"/>
      <c r="L175" s="28"/>
    </row>
    <row r="176" spans="1:12" s="12" customFormat="1" ht="15.6" customHeight="1" x14ac:dyDescent="0.25">
      <c r="A176" s="381" t="s">
        <v>323</v>
      </c>
      <c r="B176" s="379"/>
      <c r="C176" s="189" t="s">
        <v>484</v>
      </c>
      <c r="D176" s="17">
        <f t="shared" si="16"/>
        <v>0</v>
      </c>
      <c r="E176" s="25"/>
      <c r="F176" s="25"/>
      <c r="G176" s="25"/>
      <c r="H176" s="25"/>
      <c r="I176" s="43"/>
      <c r="J176" s="27"/>
      <c r="K176" s="44"/>
      <c r="L176" s="28"/>
    </row>
    <row r="177" spans="1:12" s="12" customFormat="1" ht="15.6" customHeight="1" x14ac:dyDescent="0.2">
      <c r="A177" s="188"/>
      <c r="B177" s="260" t="s">
        <v>324</v>
      </c>
      <c r="C177" s="187" t="s">
        <v>325</v>
      </c>
      <c r="D177" s="17">
        <f t="shared" si="16"/>
        <v>0</v>
      </c>
      <c r="E177" s="25"/>
      <c r="F177" s="25"/>
      <c r="G177" s="25"/>
      <c r="H177" s="25"/>
      <c r="I177" s="43"/>
      <c r="J177" s="27"/>
      <c r="K177" s="44"/>
      <c r="L177" s="28"/>
    </row>
    <row r="178" spans="1:12" s="12" customFormat="1" ht="15.6" customHeight="1" x14ac:dyDescent="0.2">
      <c r="A178" s="188"/>
      <c r="B178" s="260" t="s">
        <v>346</v>
      </c>
      <c r="C178" s="187" t="s">
        <v>347</v>
      </c>
      <c r="D178" s="17">
        <f t="shared" si="16"/>
        <v>0</v>
      </c>
      <c r="E178" s="25"/>
      <c r="F178" s="25"/>
      <c r="G178" s="25"/>
      <c r="H178" s="25"/>
      <c r="I178" s="43"/>
      <c r="J178" s="27"/>
      <c r="K178" s="44"/>
      <c r="L178" s="28"/>
    </row>
    <row r="179" spans="1:12" s="12" customFormat="1" ht="15.6" customHeight="1" x14ac:dyDescent="0.2">
      <c r="A179" s="188"/>
      <c r="B179" s="260" t="s">
        <v>282</v>
      </c>
      <c r="C179" s="187" t="s">
        <v>283</v>
      </c>
      <c r="D179" s="17">
        <f t="shared" si="16"/>
        <v>0</v>
      </c>
      <c r="E179" s="25"/>
      <c r="F179" s="25"/>
      <c r="G179" s="25"/>
      <c r="H179" s="25"/>
      <c r="I179" s="43"/>
      <c r="J179" s="27"/>
      <c r="K179" s="44"/>
      <c r="L179" s="28"/>
    </row>
    <row r="180" spans="1:12" s="13" customFormat="1" ht="33.75" customHeight="1" x14ac:dyDescent="0.25">
      <c r="A180" s="770" t="s">
        <v>249</v>
      </c>
      <c r="B180" s="771"/>
      <c r="C180" s="380" t="s">
        <v>463</v>
      </c>
      <c r="D180" s="17">
        <f t="shared" si="16"/>
        <v>0</v>
      </c>
      <c r="E180" s="27"/>
      <c r="F180" s="32">
        <f t="shared" ref="F180:L181" si="18">F181</f>
        <v>0</v>
      </c>
      <c r="G180" s="32">
        <f t="shared" si="18"/>
        <v>0</v>
      </c>
      <c r="H180" s="32">
        <f t="shared" si="18"/>
        <v>0</v>
      </c>
      <c r="I180" s="32">
        <f t="shared" si="18"/>
        <v>0</v>
      </c>
      <c r="J180" s="27">
        <f t="shared" si="18"/>
        <v>0</v>
      </c>
      <c r="K180" s="27">
        <f t="shared" si="18"/>
        <v>0</v>
      </c>
      <c r="L180" s="28">
        <f t="shared" si="18"/>
        <v>0</v>
      </c>
    </row>
    <row r="181" spans="1:12" s="12" customFormat="1" ht="23.25" customHeight="1" x14ac:dyDescent="0.25">
      <c r="A181" s="710" t="s">
        <v>257</v>
      </c>
      <c r="B181" s="711"/>
      <c r="C181" s="189" t="s">
        <v>267</v>
      </c>
      <c r="D181" s="17">
        <f t="shared" si="16"/>
        <v>0</v>
      </c>
      <c r="E181" s="27"/>
      <c r="F181" s="32">
        <f t="shared" si="18"/>
        <v>0</v>
      </c>
      <c r="G181" s="32">
        <f t="shared" si="18"/>
        <v>0</v>
      </c>
      <c r="H181" s="32">
        <f t="shared" si="18"/>
        <v>0</v>
      </c>
      <c r="I181" s="32">
        <f t="shared" si="18"/>
        <v>0</v>
      </c>
      <c r="J181" s="27">
        <f t="shared" si="18"/>
        <v>0</v>
      </c>
      <c r="K181" s="27">
        <f t="shared" si="18"/>
        <v>0</v>
      </c>
      <c r="L181" s="28">
        <f t="shared" si="18"/>
        <v>0</v>
      </c>
    </row>
    <row r="182" spans="1:12" s="12" customFormat="1" ht="25.5" x14ac:dyDescent="0.25">
      <c r="A182" s="188"/>
      <c r="B182" s="405" t="s">
        <v>255</v>
      </c>
      <c r="C182" s="189" t="s">
        <v>256</v>
      </c>
      <c r="D182" s="17">
        <f t="shared" si="16"/>
        <v>0</v>
      </c>
      <c r="E182" s="27"/>
      <c r="F182" s="44"/>
      <c r="G182" s="27"/>
      <c r="H182" s="27"/>
      <c r="I182" s="44"/>
      <c r="J182" s="27"/>
      <c r="K182" s="44"/>
      <c r="L182" s="28"/>
    </row>
    <row r="183" spans="1:12" s="12" customFormat="1" ht="16.899999999999999" customHeight="1" x14ac:dyDescent="0.25">
      <c r="A183" s="406" t="s">
        <v>250</v>
      </c>
      <c r="B183" s="407"/>
      <c r="C183" s="189" t="s">
        <v>97</v>
      </c>
      <c r="D183" s="17">
        <f t="shared" si="16"/>
        <v>0</v>
      </c>
      <c r="E183" s="25"/>
      <c r="F183" s="25"/>
      <c r="G183" s="25"/>
      <c r="H183" s="25"/>
      <c r="I183" s="43"/>
      <c r="J183" s="25"/>
      <c r="K183" s="25"/>
      <c r="L183" s="26"/>
    </row>
    <row r="184" spans="1:12" s="12" customFormat="1" ht="16.899999999999999" customHeight="1" x14ac:dyDescent="0.2">
      <c r="A184" s="188" t="s">
        <v>0</v>
      </c>
      <c r="B184" s="379"/>
      <c r="C184" s="401" t="s">
        <v>326</v>
      </c>
      <c r="D184" s="17">
        <f t="shared" si="16"/>
        <v>0</v>
      </c>
      <c r="E184" s="25"/>
      <c r="F184" s="18">
        <f>F185</f>
        <v>0</v>
      </c>
      <c r="G184" s="18">
        <f t="shared" ref="G184:L184" si="19">G185</f>
        <v>0</v>
      </c>
      <c r="H184" s="18">
        <f t="shared" si="19"/>
        <v>0</v>
      </c>
      <c r="I184" s="18">
        <f t="shared" si="19"/>
        <v>0</v>
      </c>
      <c r="J184" s="25">
        <f t="shared" si="19"/>
        <v>0</v>
      </c>
      <c r="K184" s="25">
        <f t="shared" si="19"/>
        <v>0</v>
      </c>
      <c r="L184" s="26">
        <f t="shared" si="19"/>
        <v>0</v>
      </c>
    </row>
    <row r="185" spans="1:12" s="12" customFormat="1" ht="16.899999999999999" customHeight="1" x14ac:dyDescent="0.2">
      <c r="A185" s="406"/>
      <c r="B185" s="260" t="s">
        <v>410</v>
      </c>
      <c r="C185" s="408" t="s">
        <v>327</v>
      </c>
      <c r="D185" s="17">
        <f t="shared" si="16"/>
        <v>0</v>
      </c>
      <c r="E185" s="25"/>
      <c r="F185" s="25"/>
      <c r="G185" s="25"/>
      <c r="H185" s="25"/>
      <c r="I185" s="43"/>
      <c r="J185" s="25"/>
      <c r="K185" s="25"/>
      <c r="L185" s="26"/>
    </row>
    <row r="186" spans="1:12" s="15" customFormat="1" x14ac:dyDescent="0.2">
      <c r="A186" s="293" t="s">
        <v>1</v>
      </c>
      <c r="B186" s="294"/>
      <c r="C186" s="401" t="s">
        <v>329</v>
      </c>
      <c r="D186" s="17">
        <f t="shared" si="16"/>
        <v>0</v>
      </c>
      <c r="E186" s="39"/>
      <c r="F186" s="19">
        <f>F187</f>
        <v>0</v>
      </c>
      <c r="G186" s="19">
        <f t="shared" ref="G186:L186" si="20">G187</f>
        <v>0</v>
      </c>
      <c r="H186" s="19">
        <f t="shared" si="20"/>
        <v>0</v>
      </c>
      <c r="I186" s="19">
        <f t="shared" si="20"/>
        <v>0</v>
      </c>
      <c r="J186" s="39">
        <f t="shared" si="20"/>
        <v>0</v>
      </c>
      <c r="K186" s="39">
        <f t="shared" si="20"/>
        <v>0</v>
      </c>
      <c r="L186" s="316">
        <f t="shared" si="20"/>
        <v>0</v>
      </c>
    </row>
    <row r="187" spans="1:12" s="12" customFormat="1" x14ac:dyDescent="0.2">
      <c r="A187" s="398"/>
      <c r="B187" s="409" t="s">
        <v>27</v>
      </c>
      <c r="C187" s="408" t="s">
        <v>330</v>
      </c>
      <c r="D187" s="17">
        <f t="shared" si="16"/>
        <v>0</v>
      </c>
      <c r="E187" s="25"/>
      <c r="F187" s="25"/>
      <c r="G187" s="25"/>
      <c r="H187" s="25"/>
      <c r="I187" s="43"/>
      <c r="J187" s="25"/>
      <c r="K187" s="25"/>
      <c r="L187" s="26"/>
    </row>
    <row r="188" spans="1:12" s="16" customFormat="1" ht="39" customHeight="1" x14ac:dyDescent="0.2">
      <c r="A188" s="731" t="s">
        <v>464</v>
      </c>
      <c r="B188" s="732"/>
      <c r="C188" s="296"/>
      <c r="D188" s="17">
        <f t="shared" si="16"/>
        <v>0</v>
      </c>
      <c r="E188" s="29"/>
      <c r="F188" s="31">
        <f t="shared" ref="F188:L188" si="21">F264+F279</f>
        <v>0</v>
      </c>
      <c r="G188" s="31">
        <f t="shared" si="21"/>
        <v>0</v>
      </c>
      <c r="H188" s="31">
        <f t="shared" si="21"/>
        <v>0</v>
      </c>
      <c r="I188" s="31">
        <f t="shared" si="21"/>
        <v>0</v>
      </c>
      <c r="J188" s="29">
        <f t="shared" si="21"/>
        <v>0</v>
      </c>
      <c r="K188" s="29">
        <f t="shared" si="21"/>
        <v>0</v>
      </c>
      <c r="L188" s="377">
        <f t="shared" si="21"/>
        <v>0</v>
      </c>
    </row>
    <row r="189" spans="1:12" s="12" customFormat="1" ht="30" customHeight="1" x14ac:dyDescent="0.25">
      <c r="A189" s="751" t="s">
        <v>268</v>
      </c>
      <c r="B189" s="752"/>
      <c r="C189" s="380" t="s">
        <v>501</v>
      </c>
      <c r="D189" s="17">
        <f t="shared" si="16"/>
        <v>0</v>
      </c>
      <c r="E189" s="25"/>
      <c r="F189" s="25"/>
      <c r="G189" s="25"/>
      <c r="H189" s="25"/>
      <c r="I189" s="43"/>
      <c r="J189" s="25"/>
      <c r="K189" s="25"/>
      <c r="L189" s="26"/>
    </row>
    <row r="190" spans="1:12" s="12" customFormat="1" ht="18" customHeight="1" x14ac:dyDescent="0.25">
      <c r="A190" s="188" t="s">
        <v>440</v>
      </c>
      <c r="B190" s="260"/>
      <c r="C190" s="189" t="s">
        <v>130</v>
      </c>
      <c r="D190" s="17">
        <f t="shared" si="16"/>
        <v>0</v>
      </c>
      <c r="E190" s="25"/>
      <c r="F190" s="25"/>
      <c r="G190" s="25"/>
      <c r="H190" s="25"/>
      <c r="I190" s="43"/>
      <c r="J190" s="27"/>
      <c r="K190" s="44"/>
      <c r="L190" s="28"/>
    </row>
    <row r="191" spans="1:12" s="12" customFormat="1" ht="15" customHeight="1" x14ac:dyDescent="0.2">
      <c r="A191" s="396"/>
      <c r="B191" s="186" t="s">
        <v>269</v>
      </c>
      <c r="C191" s="187" t="s">
        <v>270</v>
      </c>
      <c r="D191" s="17">
        <f t="shared" si="16"/>
        <v>0</v>
      </c>
      <c r="E191" s="25"/>
      <c r="F191" s="25"/>
      <c r="G191" s="25"/>
      <c r="H191" s="25"/>
      <c r="I191" s="43"/>
      <c r="J191" s="27"/>
      <c r="K191" s="44"/>
      <c r="L191" s="28"/>
    </row>
    <row r="192" spans="1:12" s="12" customFormat="1" ht="30" customHeight="1" x14ac:dyDescent="0.2">
      <c r="A192" s="396"/>
      <c r="B192" s="297" t="s">
        <v>333</v>
      </c>
      <c r="C192" s="187" t="s">
        <v>334</v>
      </c>
      <c r="D192" s="17">
        <f t="shared" si="16"/>
        <v>0</v>
      </c>
      <c r="E192" s="25"/>
      <c r="F192" s="25"/>
      <c r="G192" s="25"/>
      <c r="H192" s="25"/>
      <c r="I192" s="43"/>
      <c r="J192" s="27"/>
      <c r="K192" s="44"/>
      <c r="L192" s="28"/>
    </row>
    <row r="193" spans="1:12" s="12" customFormat="1" ht="16.899999999999999" customHeight="1" x14ac:dyDescent="0.2">
      <c r="A193" s="396"/>
      <c r="B193" s="297" t="s">
        <v>499</v>
      </c>
      <c r="C193" s="187" t="s">
        <v>439</v>
      </c>
      <c r="D193" s="17">
        <f t="shared" si="16"/>
        <v>0</v>
      </c>
      <c r="E193" s="25"/>
      <c r="F193" s="25"/>
      <c r="G193" s="25"/>
      <c r="H193" s="25"/>
      <c r="I193" s="43"/>
      <c r="J193" s="27"/>
      <c r="K193" s="44"/>
      <c r="L193" s="28"/>
    </row>
    <row r="194" spans="1:12" s="12" customFormat="1" ht="17.25" customHeight="1" x14ac:dyDescent="0.25">
      <c r="A194" s="188" t="s">
        <v>335</v>
      </c>
      <c r="B194" s="387"/>
      <c r="C194" s="380" t="s">
        <v>502</v>
      </c>
      <c r="D194" s="17">
        <f t="shared" si="16"/>
        <v>0</v>
      </c>
      <c r="E194" s="25"/>
      <c r="F194" s="25"/>
      <c r="G194" s="25"/>
      <c r="H194" s="25"/>
      <c r="I194" s="43"/>
      <c r="J194" s="25"/>
      <c r="K194" s="25"/>
      <c r="L194" s="26"/>
    </row>
    <row r="195" spans="1:12" s="12" customFormat="1" ht="30.6" customHeight="1" x14ac:dyDescent="0.25">
      <c r="A195" s="749" t="s">
        <v>138</v>
      </c>
      <c r="B195" s="750"/>
      <c r="C195" s="189" t="s">
        <v>336</v>
      </c>
      <c r="D195" s="17">
        <f t="shared" si="16"/>
        <v>0</v>
      </c>
      <c r="E195" s="25"/>
      <c r="F195" s="25"/>
      <c r="G195" s="25"/>
      <c r="H195" s="25"/>
      <c r="I195" s="43"/>
      <c r="J195" s="27"/>
      <c r="K195" s="44"/>
      <c r="L195" s="28"/>
    </row>
    <row r="196" spans="1:12" s="12" customFormat="1" ht="15.6" customHeight="1" x14ac:dyDescent="0.2">
      <c r="A196" s="188"/>
      <c r="B196" s="285" t="s">
        <v>271</v>
      </c>
      <c r="C196" s="187" t="s">
        <v>272</v>
      </c>
      <c r="D196" s="17">
        <f t="shared" si="16"/>
        <v>0</v>
      </c>
      <c r="E196" s="25"/>
      <c r="F196" s="25"/>
      <c r="G196" s="25"/>
      <c r="H196" s="25"/>
      <c r="I196" s="43"/>
      <c r="J196" s="27"/>
      <c r="K196" s="44"/>
      <c r="L196" s="28"/>
    </row>
    <row r="197" spans="1:12" s="12" customFormat="1" ht="15.6" customHeight="1" x14ac:dyDescent="0.2">
      <c r="A197" s="188"/>
      <c r="B197" s="285" t="s">
        <v>136</v>
      </c>
      <c r="C197" s="187" t="s">
        <v>137</v>
      </c>
      <c r="D197" s="17">
        <f t="shared" si="16"/>
        <v>0</v>
      </c>
      <c r="E197" s="25"/>
      <c r="F197" s="25"/>
      <c r="G197" s="25"/>
      <c r="H197" s="25"/>
      <c r="I197" s="43"/>
      <c r="J197" s="27"/>
      <c r="K197" s="44"/>
      <c r="L197" s="28"/>
    </row>
    <row r="198" spans="1:12" s="12" customFormat="1" ht="15.6" customHeight="1" x14ac:dyDescent="0.2">
      <c r="A198" s="188"/>
      <c r="B198" s="285" t="s">
        <v>273</v>
      </c>
      <c r="C198" s="187" t="s">
        <v>416</v>
      </c>
      <c r="D198" s="17">
        <f t="shared" si="16"/>
        <v>0</v>
      </c>
      <c r="E198" s="25"/>
      <c r="F198" s="25"/>
      <c r="G198" s="25"/>
      <c r="H198" s="25"/>
      <c r="I198" s="43"/>
      <c r="J198" s="27"/>
      <c r="K198" s="44"/>
      <c r="L198" s="28"/>
    </row>
    <row r="199" spans="1:12" s="12" customFormat="1" ht="15.6" customHeight="1" x14ac:dyDescent="0.2">
      <c r="A199" s="188"/>
      <c r="B199" s="285" t="s">
        <v>417</v>
      </c>
      <c r="C199" s="187" t="s">
        <v>418</v>
      </c>
      <c r="D199" s="17">
        <f t="shared" si="16"/>
        <v>0</v>
      </c>
      <c r="E199" s="25"/>
      <c r="F199" s="25"/>
      <c r="G199" s="25"/>
      <c r="H199" s="25"/>
      <c r="I199" s="43"/>
      <c r="J199" s="27"/>
      <c r="K199" s="44"/>
      <c r="L199" s="28"/>
    </row>
    <row r="200" spans="1:12" s="12" customFormat="1" ht="15.6" customHeight="1" x14ac:dyDescent="0.2">
      <c r="A200" s="188"/>
      <c r="B200" s="285" t="s">
        <v>419</v>
      </c>
      <c r="C200" s="187" t="s">
        <v>420</v>
      </c>
      <c r="D200" s="17">
        <f t="shared" si="16"/>
        <v>0</v>
      </c>
      <c r="E200" s="25"/>
      <c r="F200" s="25"/>
      <c r="G200" s="25"/>
      <c r="H200" s="25"/>
      <c r="I200" s="43"/>
      <c r="J200" s="27"/>
      <c r="K200" s="44"/>
      <c r="L200" s="28"/>
    </row>
    <row r="201" spans="1:12" s="12" customFormat="1" ht="15.6" customHeight="1" x14ac:dyDescent="0.2">
      <c r="A201" s="188"/>
      <c r="B201" s="285" t="s">
        <v>246</v>
      </c>
      <c r="C201" s="187" t="s">
        <v>245</v>
      </c>
      <c r="D201" s="17">
        <f t="shared" si="16"/>
        <v>0</v>
      </c>
      <c r="E201" s="25"/>
      <c r="F201" s="25"/>
      <c r="G201" s="25"/>
      <c r="H201" s="25"/>
      <c r="I201" s="43"/>
      <c r="J201" s="27"/>
      <c r="K201" s="44"/>
      <c r="L201" s="28"/>
    </row>
    <row r="202" spans="1:12" s="12" customFormat="1" ht="15.6" customHeight="1" x14ac:dyDescent="0.2">
      <c r="A202" s="397"/>
      <c r="B202" s="285" t="s">
        <v>421</v>
      </c>
      <c r="C202" s="187" t="s">
        <v>422</v>
      </c>
      <c r="D202" s="17">
        <f t="shared" si="16"/>
        <v>0</v>
      </c>
      <c r="E202" s="25"/>
      <c r="F202" s="25"/>
      <c r="G202" s="25"/>
      <c r="H202" s="25"/>
      <c r="I202" s="43"/>
      <c r="J202" s="27"/>
      <c r="K202" s="44"/>
      <c r="L202" s="28"/>
    </row>
    <row r="203" spans="1:12" s="12" customFormat="1" ht="15.6" customHeight="1" x14ac:dyDescent="0.2">
      <c r="A203" s="397"/>
      <c r="B203" s="285" t="s">
        <v>423</v>
      </c>
      <c r="C203" s="187" t="s">
        <v>424</v>
      </c>
      <c r="D203" s="17">
        <f t="shared" si="16"/>
        <v>0</v>
      </c>
      <c r="E203" s="25"/>
      <c r="F203" s="25"/>
      <c r="G203" s="25"/>
      <c r="H203" s="25"/>
      <c r="I203" s="43"/>
      <c r="J203" s="27"/>
      <c r="K203" s="44"/>
      <c r="L203" s="28"/>
    </row>
    <row r="204" spans="1:12" s="12" customFormat="1" ht="15.6" customHeight="1" x14ac:dyDescent="0.2">
      <c r="A204" s="397"/>
      <c r="B204" s="186" t="s">
        <v>141</v>
      </c>
      <c r="C204" s="187" t="s">
        <v>142</v>
      </c>
      <c r="D204" s="17">
        <f t="shared" si="16"/>
        <v>0</v>
      </c>
      <c r="E204" s="25"/>
      <c r="F204" s="25"/>
      <c r="G204" s="25"/>
      <c r="H204" s="25"/>
      <c r="I204" s="43"/>
      <c r="J204" s="27"/>
      <c r="K204" s="44"/>
      <c r="L204" s="28"/>
    </row>
    <row r="205" spans="1:12" s="12" customFormat="1" ht="15.6" customHeight="1" x14ac:dyDescent="0.2">
      <c r="A205" s="397"/>
      <c r="B205" s="186" t="s">
        <v>143</v>
      </c>
      <c r="C205" s="187" t="s">
        <v>144</v>
      </c>
      <c r="D205" s="17">
        <f t="shared" si="16"/>
        <v>0</v>
      </c>
      <c r="E205" s="25"/>
      <c r="F205" s="25"/>
      <c r="G205" s="25"/>
      <c r="H205" s="25"/>
      <c r="I205" s="43"/>
      <c r="J205" s="27"/>
      <c r="K205" s="44"/>
      <c r="L205" s="28"/>
    </row>
    <row r="206" spans="1:12" s="12" customFormat="1" ht="15.6" customHeight="1" x14ac:dyDescent="0.2">
      <c r="A206" s="397"/>
      <c r="B206" s="186" t="s">
        <v>244</v>
      </c>
      <c r="C206" s="187" t="s">
        <v>243</v>
      </c>
      <c r="D206" s="17">
        <f t="shared" si="16"/>
        <v>0</v>
      </c>
      <c r="E206" s="25"/>
      <c r="F206" s="25"/>
      <c r="G206" s="25"/>
      <c r="H206" s="25"/>
      <c r="I206" s="43"/>
      <c r="J206" s="27"/>
      <c r="K206" s="44"/>
      <c r="L206" s="28"/>
    </row>
    <row r="207" spans="1:12" s="12" customFormat="1" ht="49.15" customHeight="1" x14ac:dyDescent="0.25">
      <c r="A207" s="733" t="s">
        <v>62</v>
      </c>
      <c r="B207" s="734"/>
      <c r="C207" s="298">
        <v>56</v>
      </c>
      <c r="D207" s="17">
        <f t="shared" si="16"/>
        <v>0</v>
      </c>
      <c r="E207" s="25"/>
      <c r="F207" s="25"/>
      <c r="G207" s="25"/>
      <c r="H207" s="25"/>
      <c r="I207" s="43"/>
      <c r="J207" s="25"/>
      <c r="K207" s="25"/>
      <c r="L207" s="26"/>
    </row>
    <row r="208" spans="1:12" s="12" customFormat="1" ht="29.45" customHeight="1" x14ac:dyDescent="0.2">
      <c r="A208" s="718" t="s">
        <v>99</v>
      </c>
      <c r="B208" s="719"/>
      <c r="C208" s="187" t="s">
        <v>159</v>
      </c>
      <c r="D208" s="17">
        <f t="shared" ref="D208:D271" si="22">F208+G208+H208+I208</f>
        <v>0</v>
      </c>
      <c r="E208" s="25"/>
      <c r="F208" s="25"/>
      <c r="G208" s="25"/>
      <c r="H208" s="25"/>
      <c r="I208" s="43"/>
      <c r="J208" s="27"/>
      <c r="K208" s="44"/>
      <c r="L208" s="28"/>
    </row>
    <row r="209" spans="1:12" s="12" customFormat="1" ht="15" customHeight="1" x14ac:dyDescent="0.2">
      <c r="A209" s="398"/>
      <c r="B209" s="299" t="s">
        <v>349</v>
      </c>
      <c r="C209" s="300" t="s">
        <v>160</v>
      </c>
      <c r="D209" s="17">
        <f t="shared" si="22"/>
        <v>0</v>
      </c>
      <c r="E209" s="25"/>
      <c r="F209" s="25"/>
      <c r="G209" s="25"/>
      <c r="H209" s="25"/>
      <c r="I209" s="43"/>
      <c r="J209" s="27"/>
      <c r="K209" s="44"/>
      <c r="L209" s="28"/>
    </row>
    <row r="210" spans="1:12" s="12" customFormat="1" ht="15" customHeight="1" x14ac:dyDescent="0.2">
      <c r="A210" s="398"/>
      <c r="B210" s="299" t="s">
        <v>350</v>
      </c>
      <c r="C210" s="300" t="s">
        <v>161</v>
      </c>
      <c r="D210" s="17">
        <f t="shared" si="22"/>
        <v>0</v>
      </c>
      <c r="E210" s="25"/>
      <c r="F210" s="25"/>
      <c r="G210" s="25"/>
      <c r="H210" s="25"/>
      <c r="I210" s="43"/>
      <c r="J210" s="27"/>
      <c r="K210" s="44"/>
      <c r="L210" s="28"/>
    </row>
    <row r="211" spans="1:12" s="12" customFormat="1" ht="15" customHeight="1" x14ac:dyDescent="0.2">
      <c r="A211" s="398"/>
      <c r="B211" s="299" t="s">
        <v>351</v>
      </c>
      <c r="C211" s="300" t="s">
        <v>162</v>
      </c>
      <c r="D211" s="17">
        <f t="shared" si="22"/>
        <v>0</v>
      </c>
      <c r="E211" s="25"/>
      <c r="F211" s="25"/>
      <c r="G211" s="25"/>
      <c r="H211" s="25"/>
      <c r="I211" s="43"/>
      <c r="J211" s="27"/>
      <c r="K211" s="44"/>
      <c r="L211" s="28"/>
    </row>
    <row r="212" spans="1:12" s="12" customFormat="1" ht="15" customHeight="1" x14ac:dyDescent="0.2">
      <c r="A212" s="718" t="s">
        <v>100</v>
      </c>
      <c r="B212" s="719"/>
      <c r="C212" s="300" t="s">
        <v>489</v>
      </c>
      <c r="D212" s="17">
        <f t="shared" si="22"/>
        <v>0</v>
      </c>
      <c r="E212" s="25"/>
      <c r="F212" s="25"/>
      <c r="G212" s="25"/>
      <c r="H212" s="25"/>
      <c r="I212" s="43"/>
      <c r="J212" s="27"/>
      <c r="K212" s="44"/>
      <c r="L212" s="28"/>
    </row>
    <row r="213" spans="1:12" s="12" customFormat="1" ht="15" customHeight="1" x14ac:dyDescent="0.2">
      <c r="A213" s="398"/>
      <c r="B213" s="299" t="s">
        <v>349</v>
      </c>
      <c r="C213" s="300" t="s">
        <v>163</v>
      </c>
      <c r="D213" s="17">
        <f t="shared" si="22"/>
        <v>0</v>
      </c>
      <c r="E213" s="25"/>
      <c r="F213" s="25"/>
      <c r="G213" s="25"/>
      <c r="H213" s="25"/>
      <c r="I213" s="43"/>
      <c r="J213" s="27"/>
      <c r="K213" s="44"/>
      <c r="L213" s="28"/>
    </row>
    <row r="214" spans="1:12" s="12" customFormat="1" ht="15" customHeight="1" x14ac:dyDescent="0.2">
      <c r="A214" s="398"/>
      <c r="B214" s="299" t="s">
        <v>350</v>
      </c>
      <c r="C214" s="300" t="s">
        <v>164</v>
      </c>
      <c r="D214" s="17">
        <f t="shared" si="22"/>
        <v>0</v>
      </c>
      <c r="E214" s="25"/>
      <c r="F214" s="25"/>
      <c r="G214" s="25"/>
      <c r="H214" s="25"/>
      <c r="I214" s="43"/>
      <c r="J214" s="27"/>
      <c r="K214" s="44"/>
      <c r="L214" s="28"/>
    </row>
    <row r="215" spans="1:12" s="12" customFormat="1" ht="15" customHeight="1" x14ac:dyDescent="0.2">
      <c r="A215" s="398"/>
      <c r="B215" s="299" t="s">
        <v>352</v>
      </c>
      <c r="C215" s="300" t="s">
        <v>165</v>
      </c>
      <c r="D215" s="17">
        <f t="shared" si="22"/>
        <v>0</v>
      </c>
      <c r="E215" s="25"/>
      <c r="F215" s="25"/>
      <c r="G215" s="25"/>
      <c r="H215" s="25"/>
      <c r="I215" s="43"/>
      <c r="J215" s="27"/>
      <c r="K215" s="44"/>
      <c r="L215" s="28"/>
    </row>
    <row r="216" spans="1:12" s="12" customFormat="1" ht="15" customHeight="1" x14ac:dyDescent="0.2">
      <c r="A216" s="718" t="s">
        <v>101</v>
      </c>
      <c r="B216" s="719"/>
      <c r="C216" s="300" t="s">
        <v>166</v>
      </c>
      <c r="D216" s="17">
        <f t="shared" si="22"/>
        <v>0</v>
      </c>
      <c r="E216" s="25"/>
      <c r="F216" s="25"/>
      <c r="G216" s="25"/>
      <c r="H216" s="25"/>
      <c r="I216" s="43"/>
      <c r="J216" s="27"/>
      <c r="K216" s="44"/>
      <c r="L216" s="28"/>
    </row>
    <row r="217" spans="1:12" s="12" customFormat="1" ht="15" customHeight="1" x14ac:dyDescent="0.2">
      <c r="A217" s="398"/>
      <c r="B217" s="299" t="s">
        <v>349</v>
      </c>
      <c r="C217" s="300" t="s">
        <v>167</v>
      </c>
      <c r="D217" s="17">
        <f t="shared" si="22"/>
        <v>0</v>
      </c>
      <c r="E217" s="25"/>
      <c r="F217" s="25"/>
      <c r="G217" s="25"/>
      <c r="H217" s="25"/>
      <c r="I217" s="43"/>
      <c r="J217" s="27"/>
      <c r="K217" s="44"/>
      <c r="L217" s="28"/>
    </row>
    <row r="218" spans="1:12" s="12" customFormat="1" ht="15" customHeight="1" x14ac:dyDescent="0.2">
      <c r="A218" s="398"/>
      <c r="B218" s="299" t="s">
        <v>350</v>
      </c>
      <c r="C218" s="300" t="s">
        <v>168</v>
      </c>
      <c r="D218" s="17">
        <f t="shared" si="22"/>
        <v>0</v>
      </c>
      <c r="E218" s="25"/>
      <c r="F218" s="25"/>
      <c r="G218" s="25"/>
      <c r="H218" s="25"/>
      <c r="I218" s="43"/>
      <c r="J218" s="27"/>
      <c r="K218" s="44"/>
      <c r="L218" s="28"/>
    </row>
    <row r="219" spans="1:12" s="12" customFormat="1" ht="15" customHeight="1" x14ac:dyDescent="0.2">
      <c r="A219" s="398"/>
      <c r="B219" s="299" t="s">
        <v>351</v>
      </c>
      <c r="C219" s="300" t="s">
        <v>169</v>
      </c>
      <c r="D219" s="17">
        <f t="shared" si="22"/>
        <v>0</v>
      </c>
      <c r="E219" s="25"/>
      <c r="F219" s="25"/>
      <c r="G219" s="25"/>
      <c r="H219" s="25"/>
      <c r="I219" s="43"/>
      <c r="J219" s="27"/>
      <c r="K219" s="44"/>
      <c r="L219" s="28"/>
    </row>
    <row r="220" spans="1:12" s="12" customFormat="1" ht="34.15" customHeight="1" x14ac:dyDescent="0.2">
      <c r="A220" s="718" t="s">
        <v>94</v>
      </c>
      <c r="B220" s="719"/>
      <c r="C220" s="300" t="s">
        <v>170</v>
      </c>
      <c r="D220" s="17">
        <f t="shared" si="22"/>
        <v>0</v>
      </c>
      <c r="E220" s="25"/>
      <c r="F220" s="25"/>
      <c r="G220" s="25"/>
      <c r="H220" s="25"/>
      <c r="I220" s="43"/>
      <c r="J220" s="27"/>
      <c r="K220" s="44"/>
      <c r="L220" s="28"/>
    </row>
    <row r="221" spans="1:12" s="12" customFormat="1" ht="15" customHeight="1" x14ac:dyDescent="0.2">
      <c r="A221" s="398"/>
      <c r="B221" s="299" t="s">
        <v>349</v>
      </c>
      <c r="C221" s="300" t="s">
        <v>171</v>
      </c>
      <c r="D221" s="17">
        <f t="shared" si="22"/>
        <v>0</v>
      </c>
      <c r="E221" s="25"/>
      <c r="F221" s="25"/>
      <c r="G221" s="25"/>
      <c r="H221" s="25"/>
      <c r="I221" s="43"/>
      <c r="J221" s="27"/>
      <c r="K221" s="44"/>
      <c r="L221" s="28"/>
    </row>
    <row r="222" spans="1:12" s="12" customFormat="1" ht="15" customHeight="1" x14ac:dyDescent="0.2">
      <c r="A222" s="398"/>
      <c r="B222" s="299" t="s">
        <v>350</v>
      </c>
      <c r="C222" s="300" t="s">
        <v>172</v>
      </c>
      <c r="D222" s="17">
        <f t="shared" si="22"/>
        <v>0</v>
      </c>
      <c r="E222" s="25"/>
      <c r="F222" s="25"/>
      <c r="G222" s="25"/>
      <c r="H222" s="25"/>
      <c r="I222" s="43"/>
      <c r="J222" s="27"/>
      <c r="K222" s="44"/>
      <c r="L222" s="28"/>
    </row>
    <row r="223" spans="1:12" s="12" customFormat="1" ht="15" customHeight="1" x14ac:dyDescent="0.2">
      <c r="A223" s="398"/>
      <c r="B223" s="299" t="s">
        <v>351</v>
      </c>
      <c r="C223" s="300" t="s">
        <v>173</v>
      </c>
      <c r="D223" s="17">
        <f t="shared" si="22"/>
        <v>0</v>
      </c>
      <c r="E223" s="25"/>
      <c r="F223" s="25"/>
      <c r="G223" s="25"/>
      <c r="H223" s="25"/>
      <c r="I223" s="43"/>
      <c r="J223" s="27"/>
      <c r="K223" s="44"/>
      <c r="L223" s="28"/>
    </row>
    <row r="224" spans="1:12" s="12" customFormat="1" ht="30.75" customHeight="1" x14ac:dyDescent="0.2">
      <c r="A224" s="718" t="s">
        <v>110</v>
      </c>
      <c r="B224" s="719"/>
      <c r="C224" s="300" t="s">
        <v>174</v>
      </c>
      <c r="D224" s="17">
        <f t="shared" si="22"/>
        <v>0</v>
      </c>
      <c r="E224" s="25"/>
      <c r="F224" s="25"/>
      <c r="G224" s="25"/>
      <c r="H224" s="25"/>
      <c r="I224" s="43"/>
      <c r="J224" s="27"/>
      <c r="K224" s="44"/>
      <c r="L224" s="28"/>
    </row>
    <row r="225" spans="1:12" s="12" customFormat="1" ht="15" customHeight="1" x14ac:dyDescent="0.2">
      <c r="A225" s="398"/>
      <c r="B225" s="299" t="s">
        <v>349</v>
      </c>
      <c r="C225" s="300" t="s">
        <v>175</v>
      </c>
      <c r="D225" s="17">
        <f t="shared" si="22"/>
        <v>0</v>
      </c>
      <c r="E225" s="25"/>
      <c r="F225" s="25"/>
      <c r="G225" s="25"/>
      <c r="H225" s="25"/>
      <c r="I225" s="43"/>
      <c r="J225" s="27"/>
      <c r="K225" s="44"/>
      <c r="L225" s="28"/>
    </row>
    <row r="226" spans="1:12" s="12" customFormat="1" ht="15" customHeight="1" x14ac:dyDescent="0.2">
      <c r="A226" s="398"/>
      <c r="B226" s="299" t="s">
        <v>350</v>
      </c>
      <c r="C226" s="300" t="s">
        <v>176</v>
      </c>
      <c r="D226" s="17">
        <f t="shared" si="22"/>
        <v>0</v>
      </c>
      <c r="E226" s="25"/>
      <c r="F226" s="25"/>
      <c r="G226" s="25"/>
      <c r="H226" s="25"/>
      <c r="I226" s="43"/>
      <c r="J226" s="27"/>
      <c r="K226" s="44"/>
      <c r="L226" s="28"/>
    </row>
    <row r="227" spans="1:12" s="12" customFormat="1" ht="15" customHeight="1" x14ac:dyDescent="0.2">
      <c r="A227" s="398"/>
      <c r="B227" s="299" t="s">
        <v>351</v>
      </c>
      <c r="C227" s="300" t="s">
        <v>177</v>
      </c>
      <c r="D227" s="17">
        <f t="shared" si="22"/>
        <v>0</v>
      </c>
      <c r="E227" s="25"/>
      <c r="F227" s="25"/>
      <c r="G227" s="25"/>
      <c r="H227" s="25"/>
      <c r="I227" s="43"/>
      <c r="J227" s="27"/>
      <c r="K227" s="44"/>
      <c r="L227" s="28"/>
    </row>
    <row r="228" spans="1:12" s="12" customFormat="1" ht="29.25" customHeight="1" x14ac:dyDescent="0.2">
      <c r="A228" s="718" t="s">
        <v>111</v>
      </c>
      <c r="B228" s="719"/>
      <c r="C228" s="300" t="s">
        <v>178</v>
      </c>
      <c r="D228" s="17">
        <f t="shared" si="22"/>
        <v>0</v>
      </c>
      <c r="E228" s="25"/>
      <c r="F228" s="25"/>
      <c r="G228" s="25"/>
      <c r="H228" s="25"/>
      <c r="I228" s="43"/>
      <c r="J228" s="27"/>
      <c r="K228" s="44"/>
      <c r="L228" s="28"/>
    </row>
    <row r="229" spans="1:12" s="12" customFormat="1" ht="15" customHeight="1" x14ac:dyDescent="0.2">
      <c r="A229" s="398"/>
      <c r="B229" s="299" t="s">
        <v>349</v>
      </c>
      <c r="C229" s="300" t="s">
        <v>179</v>
      </c>
      <c r="D229" s="17">
        <f t="shared" si="22"/>
        <v>0</v>
      </c>
      <c r="E229" s="25"/>
      <c r="F229" s="25"/>
      <c r="G229" s="25"/>
      <c r="H229" s="25"/>
      <c r="I229" s="43"/>
      <c r="J229" s="27"/>
      <c r="K229" s="44"/>
      <c r="L229" s="28"/>
    </row>
    <row r="230" spans="1:12" s="12" customFormat="1" ht="15" customHeight="1" x14ac:dyDescent="0.2">
      <c r="A230" s="398"/>
      <c r="B230" s="299" t="s">
        <v>350</v>
      </c>
      <c r="C230" s="300" t="s">
        <v>180</v>
      </c>
      <c r="D230" s="17">
        <f t="shared" si="22"/>
        <v>0</v>
      </c>
      <c r="E230" s="25"/>
      <c r="F230" s="25"/>
      <c r="G230" s="25"/>
      <c r="H230" s="25"/>
      <c r="I230" s="43"/>
      <c r="J230" s="27"/>
      <c r="K230" s="44"/>
      <c r="L230" s="28"/>
    </row>
    <row r="231" spans="1:12" s="12" customFormat="1" ht="15" customHeight="1" x14ac:dyDescent="0.2">
      <c r="A231" s="398"/>
      <c r="B231" s="299" t="s">
        <v>351</v>
      </c>
      <c r="C231" s="300" t="s">
        <v>238</v>
      </c>
      <c r="D231" s="17">
        <f t="shared" si="22"/>
        <v>0</v>
      </c>
      <c r="E231" s="25"/>
      <c r="F231" s="25"/>
      <c r="G231" s="25"/>
      <c r="H231" s="25"/>
      <c r="I231" s="43"/>
      <c r="J231" s="27"/>
      <c r="K231" s="44"/>
      <c r="L231" s="28"/>
    </row>
    <row r="232" spans="1:12" s="12" customFormat="1" ht="31.15" customHeight="1" x14ac:dyDescent="0.2">
      <c r="A232" s="718" t="s">
        <v>112</v>
      </c>
      <c r="B232" s="719"/>
      <c r="C232" s="300" t="s">
        <v>239</v>
      </c>
      <c r="D232" s="17">
        <f t="shared" si="22"/>
        <v>0</v>
      </c>
      <c r="E232" s="25"/>
      <c r="F232" s="25"/>
      <c r="G232" s="25"/>
      <c r="H232" s="25"/>
      <c r="I232" s="43"/>
      <c r="J232" s="27"/>
      <c r="K232" s="44"/>
      <c r="L232" s="28"/>
    </row>
    <row r="233" spans="1:12" s="12" customFormat="1" ht="15" customHeight="1" x14ac:dyDescent="0.2">
      <c r="A233" s="398"/>
      <c r="B233" s="299" t="s">
        <v>349</v>
      </c>
      <c r="C233" s="300" t="s">
        <v>240</v>
      </c>
      <c r="D233" s="17">
        <f t="shared" si="22"/>
        <v>0</v>
      </c>
      <c r="E233" s="25"/>
      <c r="F233" s="25"/>
      <c r="G233" s="25"/>
      <c r="H233" s="25"/>
      <c r="I233" s="43"/>
      <c r="J233" s="27"/>
      <c r="K233" s="44"/>
      <c r="L233" s="28"/>
    </row>
    <row r="234" spans="1:12" s="12" customFormat="1" ht="15" customHeight="1" x14ac:dyDescent="0.2">
      <c r="A234" s="398"/>
      <c r="B234" s="299" t="s">
        <v>350</v>
      </c>
      <c r="C234" s="300" t="s">
        <v>241</v>
      </c>
      <c r="D234" s="17">
        <f t="shared" si="22"/>
        <v>0</v>
      </c>
      <c r="E234" s="25"/>
      <c r="F234" s="25"/>
      <c r="G234" s="25"/>
      <c r="H234" s="25"/>
      <c r="I234" s="43"/>
      <c r="J234" s="27"/>
      <c r="K234" s="44"/>
      <c r="L234" s="28"/>
    </row>
    <row r="235" spans="1:12" s="12" customFormat="1" ht="15" customHeight="1" x14ac:dyDescent="0.2">
      <c r="A235" s="398"/>
      <c r="B235" s="299" t="s">
        <v>351</v>
      </c>
      <c r="C235" s="300" t="s">
        <v>242</v>
      </c>
      <c r="D235" s="17">
        <f t="shared" si="22"/>
        <v>0</v>
      </c>
      <c r="E235" s="25"/>
      <c r="F235" s="25"/>
      <c r="G235" s="25"/>
      <c r="H235" s="25"/>
      <c r="I235" s="43"/>
      <c r="J235" s="27"/>
      <c r="K235" s="44"/>
      <c r="L235" s="28"/>
    </row>
    <row r="236" spans="1:12" s="12" customFormat="1" ht="33" customHeight="1" x14ac:dyDescent="0.2">
      <c r="A236" s="720" t="s">
        <v>113</v>
      </c>
      <c r="B236" s="721"/>
      <c r="C236" s="300" t="s">
        <v>506</v>
      </c>
      <c r="D236" s="17">
        <f t="shared" si="22"/>
        <v>0</v>
      </c>
      <c r="E236" s="25"/>
      <c r="F236" s="25"/>
      <c r="G236" s="25"/>
      <c r="H236" s="25"/>
      <c r="I236" s="43"/>
      <c r="J236" s="27"/>
      <c r="K236" s="44"/>
      <c r="L236" s="28"/>
    </row>
    <row r="237" spans="1:12" s="12" customFormat="1" ht="15" customHeight="1" x14ac:dyDescent="0.25">
      <c r="A237" s="301"/>
      <c r="B237" s="299" t="s">
        <v>349</v>
      </c>
      <c r="C237" s="300" t="s">
        <v>507</v>
      </c>
      <c r="D237" s="17">
        <f t="shared" si="22"/>
        <v>0</v>
      </c>
      <c r="E237" s="25"/>
      <c r="F237" s="25"/>
      <c r="G237" s="25"/>
      <c r="H237" s="25"/>
      <c r="I237" s="43"/>
      <c r="J237" s="27"/>
      <c r="K237" s="44"/>
      <c r="L237" s="28"/>
    </row>
    <row r="238" spans="1:12" s="12" customFormat="1" ht="15" customHeight="1" x14ac:dyDescent="0.25">
      <c r="A238" s="301"/>
      <c r="B238" s="299" t="s">
        <v>350</v>
      </c>
      <c r="C238" s="300" t="s">
        <v>114</v>
      </c>
      <c r="D238" s="17">
        <f t="shared" si="22"/>
        <v>0</v>
      </c>
      <c r="E238" s="25"/>
      <c r="F238" s="25"/>
      <c r="G238" s="25"/>
      <c r="H238" s="25"/>
      <c r="I238" s="43"/>
      <c r="J238" s="27"/>
      <c r="K238" s="44"/>
      <c r="L238" s="28"/>
    </row>
    <row r="239" spans="1:12" s="12" customFormat="1" ht="15" customHeight="1" x14ac:dyDescent="0.25">
      <c r="A239" s="301"/>
      <c r="B239" s="299" t="s">
        <v>351</v>
      </c>
      <c r="C239" s="300" t="s">
        <v>146</v>
      </c>
      <c r="D239" s="17">
        <f t="shared" si="22"/>
        <v>0</v>
      </c>
      <c r="E239" s="25"/>
      <c r="F239" s="25"/>
      <c r="G239" s="25"/>
      <c r="H239" s="25"/>
      <c r="I239" s="43"/>
      <c r="J239" s="27"/>
      <c r="K239" s="44"/>
      <c r="L239" s="28"/>
    </row>
    <row r="240" spans="1:12" s="12" customFormat="1" ht="15" customHeight="1" x14ac:dyDescent="0.2">
      <c r="A240" s="720" t="s">
        <v>95</v>
      </c>
      <c r="B240" s="721"/>
      <c r="C240" s="300" t="s">
        <v>147</v>
      </c>
      <c r="D240" s="17">
        <f t="shared" si="22"/>
        <v>0</v>
      </c>
      <c r="E240" s="25"/>
      <c r="F240" s="25"/>
      <c r="G240" s="25"/>
      <c r="H240" s="25"/>
      <c r="I240" s="43"/>
      <c r="J240" s="27"/>
      <c r="K240" s="44"/>
      <c r="L240" s="28"/>
    </row>
    <row r="241" spans="1:12" s="12" customFormat="1" ht="15" customHeight="1" x14ac:dyDescent="0.25">
      <c r="A241" s="301"/>
      <c r="B241" s="299" t="s">
        <v>349</v>
      </c>
      <c r="C241" s="300" t="s">
        <v>148</v>
      </c>
      <c r="D241" s="17">
        <f t="shared" si="22"/>
        <v>0</v>
      </c>
      <c r="E241" s="25"/>
      <c r="F241" s="25"/>
      <c r="G241" s="25"/>
      <c r="H241" s="25"/>
      <c r="I241" s="43"/>
      <c r="J241" s="27"/>
      <c r="K241" s="44"/>
      <c r="L241" s="28"/>
    </row>
    <row r="242" spans="1:12" s="12" customFormat="1" ht="15" customHeight="1" x14ac:dyDescent="0.25">
      <c r="A242" s="301"/>
      <c r="B242" s="299" t="s">
        <v>350</v>
      </c>
      <c r="C242" s="300" t="s">
        <v>149</v>
      </c>
      <c r="D242" s="17">
        <f t="shared" si="22"/>
        <v>0</v>
      </c>
      <c r="E242" s="25"/>
      <c r="F242" s="25"/>
      <c r="G242" s="25"/>
      <c r="H242" s="25"/>
      <c r="I242" s="43"/>
      <c r="J242" s="27"/>
      <c r="K242" s="44"/>
      <c r="L242" s="28"/>
    </row>
    <row r="243" spans="1:12" s="12" customFormat="1" ht="15" customHeight="1" x14ac:dyDescent="0.25">
      <c r="A243" s="301"/>
      <c r="B243" s="299" t="s">
        <v>351</v>
      </c>
      <c r="C243" s="300" t="s">
        <v>432</v>
      </c>
      <c r="D243" s="17">
        <f t="shared" si="22"/>
        <v>0</v>
      </c>
      <c r="E243" s="25"/>
      <c r="F243" s="25"/>
      <c r="G243" s="25"/>
      <c r="H243" s="25"/>
      <c r="I243" s="43"/>
      <c r="J243" s="27"/>
      <c r="K243" s="44"/>
      <c r="L243" s="28"/>
    </row>
    <row r="244" spans="1:12" s="12" customFormat="1" ht="15" customHeight="1" x14ac:dyDescent="0.2">
      <c r="A244" s="712" t="s">
        <v>96</v>
      </c>
      <c r="B244" s="713"/>
      <c r="C244" s="300" t="s">
        <v>433</v>
      </c>
      <c r="D244" s="17">
        <f t="shared" si="22"/>
        <v>0</v>
      </c>
      <c r="E244" s="25"/>
      <c r="F244" s="25"/>
      <c r="G244" s="25"/>
      <c r="H244" s="25"/>
      <c r="I244" s="43"/>
      <c r="J244" s="27"/>
      <c r="K244" s="44"/>
      <c r="L244" s="28"/>
    </row>
    <row r="245" spans="1:12" s="12" customFormat="1" ht="15" customHeight="1" x14ac:dyDescent="0.2">
      <c r="A245" s="302"/>
      <c r="B245" s="299" t="s">
        <v>349</v>
      </c>
      <c r="C245" s="300" t="s">
        <v>434</v>
      </c>
      <c r="D245" s="17">
        <f t="shared" si="22"/>
        <v>0</v>
      </c>
      <c r="E245" s="25"/>
      <c r="F245" s="25"/>
      <c r="G245" s="25"/>
      <c r="H245" s="25"/>
      <c r="I245" s="43"/>
      <c r="J245" s="27"/>
      <c r="K245" s="44"/>
      <c r="L245" s="28"/>
    </row>
    <row r="246" spans="1:12" s="12" customFormat="1" ht="15" customHeight="1" x14ac:dyDescent="0.2">
      <c r="A246" s="302"/>
      <c r="B246" s="299" t="s">
        <v>350</v>
      </c>
      <c r="C246" s="300" t="s">
        <v>435</v>
      </c>
      <c r="D246" s="17">
        <f t="shared" si="22"/>
        <v>0</v>
      </c>
      <c r="E246" s="25"/>
      <c r="F246" s="25"/>
      <c r="G246" s="25"/>
      <c r="H246" s="25"/>
      <c r="I246" s="43"/>
      <c r="J246" s="27"/>
      <c r="K246" s="44"/>
      <c r="L246" s="28"/>
    </row>
    <row r="247" spans="1:12" s="12" customFormat="1" ht="15" customHeight="1" x14ac:dyDescent="0.2">
      <c r="A247" s="302"/>
      <c r="B247" s="299" t="s">
        <v>351</v>
      </c>
      <c r="C247" s="300" t="s">
        <v>436</v>
      </c>
      <c r="D247" s="17">
        <f t="shared" si="22"/>
        <v>0</v>
      </c>
      <c r="E247" s="25"/>
      <c r="F247" s="25"/>
      <c r="G247" s="25"/>
      <c r="H247" s="25"/>
      <c r="I247" s="43"/>
      <c r="J247" s="27"/>
      <c r="K247" s="44"/>
      <c r="L247" s="28"/>
    </row>
    <row r="248" spans="1:12" s="12" customFormat="1" ht="28.15" customHeight="1" x14ac:dyDescent="0.2">
      <c r="A248" s="712" t="s">
        <v>428</v>
      </c>
      <c r="B248" s="713"/>
      <c r="C248" s="300" t="s">
        <v>437</v>
      </c>
      <c r="D248" s="17">
        <f t="shared" si="22"/>
        <v>0</v>
      </c>
      <c r="E248" s="25"/>
      <c r="F248" s="25"/>
      <c r="G248" s="25"/>
      <c r="H248" s="25"/>
      <c r="I248" s="43"/>
      <c r="J248" s="27"/>
      <c r="K248" s="44"/>
      <c r="L248" s="28"/>
    </row>
    <row r="249" spans="1:12" s="12" customFormat="1" ht="15" customHeight="1" x14ac:dyDescent="0.2">
      <c r="A249" s="302"/>
      <c r="B249" s="299" t="s">
        <v>349</v>
      </c>
      <c r="C249" s="300" t="s">
        <v>438</v>
      </c>
      <c r="D249" s="17">
        <f t="shared" si="22"/>
        <v>0</v>
      </c>
      <c r="E249" s="25"/>
      <c r="F249" s="25"/>
      <c r="G249" s="25"/>
      <c r="H249" s="25"/>
      <c r="I249" s="43"/>
      <c r="J249" s="27"/>
      <c r="K249" s="44"/>
      <c r="L249" s="28"/>
    </row>
    <row r="250" spans="1:12" s="12" customFormat="1" ht="15" customHeight="1" x14ac:dyDescent="0.2">
      <c r="A250" s="302"/>
      <c r="B250" s="299" t="s">
        <v>350</v>
      </c>
      <c r="C250" s="300" t="s">
        <v>207</v>
      </c>
      <c r="D250" s="17">
        <f t="shared" si="22"/>
        <v>0</v>
      </c>
      <c r="E250" s="25"/>
      <c r="F250" s="25"/>
      <c r="G250" s="25"/>
      <c r="H250" s="25"/>
      <c r="I250" s="43"/>
      <c r="J250" s="27"/>
      <c r="K250" s="44"/>
      <c r="L250" s="28"/>
    </row>
    <row r="251" spans="1:12" s="12" customFormat="1" ht="15" customHeight="1" x14ac:dyDescent="0.2">
      <c r="A251" s="302"/>
      <c r="B251" s="299" t="s">
        <v>351</v>
      </c>
      <c r="C251" s="300" t="s">
        <v>208</v>
      </c>
      <c r="D251" s="17">
        <f t="shared" si="22"/>
        <v>0</v>
      </c>
      <c r="E251" s="25"/>
      <c r="F251" s="25"/>
      <c r="G251" s="25"/>
      <c r="H251" s="25"/>
      <c r="I251" s="43"/>
      <c r="J251" s="27"/>
      <c r="K251" s="44"/>
      <c r="L251" s="28"/>
    </row>
    <row r="252" spans="1:12" s="12" customFormat="1" ht="30" customHeight="1" x14ac:dyDescent="0.2">
      <c r="A252" s="712" t="s">
        <v>98</v>
      </c>
      <c r="B252" s="713"/>
      <c r="C252" s="300" t="s">
        <v>58</v>
      </c>
      <c r="D252" s="17">
        <f t="shared" si="22"/>
        <v>0</v>
      </c>
      <c r="E252" s="25"/>
      <c r="F252" s="25"/>
      <c r="G252" s="25"/>
      <c r="H252" s="25"/>
      <c r="I252" s="43"/>
      <c r="J252" s="27"/>
      <c r="K252" s="44"/>
      <c r="L252" s="28"/>
    </row>
    <row r="253" spans="1:12" s="12" customFormat="1" ht="15.6" customHeight="1" x14ac:dyDescent="0.2">
      <c r="A253" s="302"/>
      <c r="B253" s="299" t="s">
        <v>349</v>
      </c>
      <c r="C253" s="300" t="s">
        <v>59</v>
      </c>
      <c r="D253" s="17">
        <f t="shared" si="22"/>
        <v>0</v>
      </c>
      <c r="E253" s="25"/>
      <c r="F253" s="25"/>
      <c r="G253" s="25"/>
      <c r="H253" s="25"/>
      <c r="I253" s="43"/>
      <c r="J253" s="27"/>
      <c r="K253" s="44"/>
      <c r="L253" s="28"/>
    </row>
    <row r="254" spans="1:12" s="12" customFormat="1" ht="15.6" customHeight="1" x14ac:dyDescent="0.2">
      <c r="A254" s="302"/>
      <c r="B254" s="299" t="s">
        <v>350</v>
      </c>
      <c r="C254" s="300" t="s">
        <v>60</v>
      </c>
      <c r="D254" s="17">
        <f t="shared" si="22"/>
        <v>0</v>
      </c>
      <c r="E254" s="25"/>
      <c r="F254" s="25"/>
      <c r="G254" s="25"/>
      <c r="H254" s="25"/>
      <c r="I254" s="43"/>
      <c r="J254" s="27"/>
      <c r="K254" s="44"/>
      <c r="L254" s="28"/>
    </row>
    <row r="255" spans="1:12" s="12" customFormat="1" ht="15.6" customHeight="1" x14ac:dyDescent="0.2">
      <c r="A255" s="302"/>
      <c r="B255" s="299" t="s">
        <v>351</v>
      </c>
      <c r="C255" s="300" t="s">
        <v>61</v>
      </c>
      <c r="D255" s="17">
        <f t="shared" si="22"/>
        <v>0</v>
      </c>
      <c r="E255" s="25"/>
      <c r="F255" s="25"/>
      <c r="G255" s="25"/>
      <c r="H255" s="25"/>
      <c r="I255" s="43"/>
      <c r="J255" s="27"/>
      <c r="K255" s="44"/>
      <c r="L255" s="28"/>
    </row>
    <row r="256" spans="1:12" s="12" customFormat="1" ht="18" customHeight="1" x14ac:dyDescent="0.2">
      <c r="A256" s="712" t="s">
        <v>49</v>
      </c>
      <c r="B256" s="713"/>
      <c r="C256" s="300">
        <v>56.27</v>
      </c>
      <c r="D256" s="17">
        <f t="shared" si="22"/>
        <v>0</v>
      </c>
      <c r="E256" s="25"/>
      <c r="F256" s="25"/>
      <c r="G256" s="25"/>
      <c r="H256" s="25"/>
      <c r="I256" s="43"/>
      <c r="J256" s="27"/>
      <c r="K256" s="44"/>
      <c r="L256" s="28"/>
    </row>
    <row r="257" spans="1:12" s="12" customFormat="1" ht="15.6" customHeight="1" x14ac:dyDescent="0.2">
      <c r="A257" s="302"/>
      <c r="B257" s="299" t="s">
        <v>349</v>
      </c>
      <c r="C257" s="300" t="s">
        <v>50</v>
      </c>
      <c r="D257" s="17">
        <f t="shared" si="22"/>
        <v>0</v>
      </c>
      <c r="E257" s="25"/>
      <c r="F257" s="25"/>
      <c r="G257" s="25"/>
      <c r="H257" s="25"/>
      <c r="I257" s="43"/>
      <c r="J257" s="27"/>
      <c r="K257" s="44"/>
      <c r="L257" s="28"/>
    </row>
    <row r="258" spans="1:12" s="12" customFormat="1" ht="15.6" customHeight="1" x14ac:dyDescent="0.2">
      <c r="A258" s="302"/>
      <c r="B258" s="299" t="s">
        <v>350</v>
      </c>
      <c r="C258" s="300" t="s">
        <v>51</v>
      </c>
      <c r="D258" s="17">
        <f t="shared" si="22"/>
        <v>0</v>
      </c>
      <c r="E258" s="25"/>
      <c r="F258" s="25"/>
      <c r="G258" s="25"/>
      <c r="H258" s="25"/>
      <c r="I258" s="43"/>
      <c r="J258" s="27"/>
      <c r="K258" s="44"/>
      <c r="L258" s="28"/>
    </row>
    <row r="259" spans="1:12" s="12" customFormat="1" ht="15.6" customHeight="1" x14ac:dyDescent="0.2">
      <c r="A259" s="302"/>
      <c r="B259" s="299" t="s">
        <v>351</v>
      </c>
      <c r="C259" s="300" t="s">
        <v>52</v>
      </c>
      <c r="D259" s="17">
        <f t="shared" si="22"/>
        <v>0</v>
      </c>
      <c r="E259" s="25"/>
      <c r="F259" s="25"/>
      <c r="G259" s="25"/>
      <c r="H259" s="25"/>
      <c r="I259" s="43"/>
      <c r="J259" s="27"/>
      <c r="K259" s="44"/>
      <c r="L259" s="28"/>
    </row>
    <row r="260" spans="1:12" s="12" customFormat="1" ht="27.75" customHeight="1" x14ac:dyDescent="0.2">
      <c r="A260" s="712" t="s">
        <v>56</v>
      </c>
      <c r="B260" s="713"/>
      <c r="C260" s="300">
        <v>56.28</v>
      </c>
      <c r="D260" s="17">
        <f t="shared" si="22"/>
        <v>0</v>
      </c>
      <c r="E260" s="25"/>
      <c r="F260" s="25"/>
      <c r="G260" s="25"/>
      <c r="H260" s="25"/>
      <c r="I260" s="43"/>
      <c r="J260" s="27"/>
      <c r="K260" s="44"/>
      <c r="L260" s="28"/>
    </row>
    <row r="261" spans="1:12" s="12" customFormat="1" ht="15.6" customHeight="1" x14ac:dyDescent="0.2">
      <c r="A261" s="302"/>
      <c r="B261" s="299" t="s">
        <v>349</v>
      </c>
      <c r="C261" s="300" t="s">
        <v>53</v>
      </c>
      <c r="D261" s="17">
        <f t="shared" si="22"/>
        <v>0</v>
      </c>
      <c r="E261" s="25"/>
      <c r="F261" s="25"/>
      <c r="G261" s="25"/>
      <c r="H261" s="25"/>
      <c r="I261" s="43"/>
      <c r="J261" s="27"/>
      <c r="K261" s="44"/>
      <c r="L261" s="28"/>
    </row>
    <row r="262" spans="1:12" s="12" customFormat="1" ht="15.6" customHeight="1" x14ac:dyDescent="0.2">
      <c r="A262" s="302"/>
      <c r="B262" s="299" t="s">
        <v>350</v>
      </c>
      <c r="C262" s="300" t="s">
        <v>54</v>
      </c>
      <c r="D262" s="17">
        <f t="shared" si="22"/>
        <v>0</v>
      </c>
      <c r="E262" s="25"/>
      <c r="F262" s="25"/>
      <c r="G262" s="25"/>
      <c r="H262" s="25"/>
      <c r="I262" s="43"/>
      <c r="J262" s="27"/>
      <c r="K262" s="44"/>
      <c r="L262" s="28"/>
    </row>
    <row r="263" spans="1:12" s="12" customFormat="1" ht="15.6" customHeight="1" x14ac:dyDescent="0.2">
      <c r="A263" s="302"/>
      <c r="B263" s="299" t="s">
        <v>351</v>
      </c>
      <c r="C263" s="300" t="s">
        <v>55</v>
      </c>
      <c r="D263" s="17">
        <f t="shared" si="22"/>
        <v>0</v>
      </c>
      <c r="E263" s="25"/>
      <c r="F263" s="25"/>
      <c r="G263" s="25"/>
      <c r="H263" s="25"/>
      <c r="I263" s="43"/>
      <c r="J263" s="27"/>
      <c r="K263" s="44"/>
      <c r="L263" s="28"/>
    </row>
    <row r="264" spans="1:12" s="12" customFormat="1" ht="15.6" customHeight="1" x14ac:dyDescent="0.25">
      <c r="A264" s="402" t="s">
        <v>415</v>
      </c>
      <c r="B264" s="410"/>
      <c r="C264" s="380" t="s">
        <v>209</v>
      </c>
      <c r="D264" s="17">
        <f t="shared" si="22"/>
        <v>0</v>
      </c>
      <c r="E264" s="25"/>
      <c r="F264" s="30">
        <f t="shared" ref="F264:L264" si="23">F265+F275</f>
        <v>0</v>
      </c>
      <c r="G264" s="30">
        <f t="shared" si="23"/>
        <v>0</v>
      </c>
      <c r="H264" s="30">
        <f t="shared" si="23"/>
        <v>0</v>
      </c>
      <c r="I264" s="30">
        <f t="shared" si="23"/>
        <v>0</v>
      </c>
      <c r="J264" s="25">
        <f t="shared" si="23"/>
        <v>0</v>
      </c>
      <c r="K264" s="25">
        <f t="shared" si="23"/>
        <v>0</v>
      </c>
      <c r="L264" s="26">
        <f t="shared" si="23"/>
        <v>0</v>
      </c>
    </row>
    <row r="265" spans="1:12" s="12" customFormat="1" ht="15.6" customHeight="1" x14ac:dyDescent="0.25">
      <c r="A265" s="188" t="s">
        <v>281</v>
      </c>
      <c r="B265" s="186"/>
      <c r="C265" s="411">
        <v>71</v>
      </c>
      <c r="D265" s="17">
        <f t="shared" si="22"/>
        <v>0</v>
      </c>
      <c r="E265" s="25"/>
      <c r="F265" s="30">
        <f t="shared" ref="F265:L265" si="24">F266+F271</f>
        <v>0</v>
      </c>
      <c r="G265" s="30">
        <f t="shared" si="24"/>
        <v>0</v>
      </c>
      <c r="H265" s="30">
        <f t="shared" si="24"/>
        <v>0</v>
      </c>
      <c r="I265" s="30">
        <f t="shared" si="24"/>
        <v>0</v>
      </c>
      <c r="J265" s="25">
        <f t="shared" si="24"/>
        <v>0</v>
      </c>
      <c r="K265" s="25">
        <f t="shared" si="24"/>
        <v>0</v>
      </c>
      <c r="L265" s="26">
        <f t="shared" si="24"/>
        <v>0</v>
      </c>
    </row>
    <row r="266" spans="1:12" s="12" customFormat="1" ht="15.6" customHeight="1" x14ac:dyDescent="0.25">
      <c r="A266" s="188" t="s">
        <v>210</v>
      </c>
      <c r="B266" s="186"/>
      <c r="C266" s="411" t="s">
        <v>211</v>
      </c>
      <c r="D266" s="17">
        <f t="shared" si="22"/>
        <v>0</v>
      </c>
      <c r="E266" s="25"/>
      <c r="F266" s="30">
        <f t="shared" ref="F266:L266" si="25">SUM(F267:F270)</f>
        <v>0</v>
      </c>
      <c r="G266" s="30">
        <f t="shared" si="25"/>
        <v>0</v>
      </c>
      <c r="H266" s="30">
        <f t="shared" si="25"/>
        <v>0</v>
      </c>
      <c r="I266" s="30">
        <f t="shared" si="25"/>
        <v>0</v>
      </c>
      <c r="J266" s="25">
        <f t="shared" si="25"/>
        <v>0</v>
      </c>
      <c r="K266" s="25">
        <f t="shared" si="25"/>
        <v>0</v>
      </c>
      <c r="L266" s="26">
        <f t="shared" si="25"/>
        <v>0</v>
      </c>
    </row>
    <row r="267" spans="1:12" s="12" customFormat="1" ht="15.6" customHeight="1" x14ac:dyDescent="0.2">
      <c r="A267" s="188"/>
      <c r="B267" s="186" t="s">
        <v>115</v>
      </c>
      <c r="C267" s="412" t="s">
        <v>116</v>
      </c>
      <c r="D267" s="17">
        <f t="shared" si="22"/>
        <v>0</v>
      </c>
      <c r="E267" s="25"/>
      <c r="F267" s="25"/>
      <c r="G267" s="25"/>
      <c r="H267" s="25"/>
      <c r="I267" s="43"/>
      <c r="J267" s="27"/>
      <c r="K267" s="44"/>
      <c r="L267" s="28"/>
    </row>
    <row r="268" spans="1:12" s="12" customFormat="1" ht="15.6" customHeight="1" x14ac:dyDescent="0.2">
      <c r="A268" s="413"/>
      <c r="B268" s="385" t="s">
        <v>117</v>
      </c>
      <c r="C268" s="412" t="s">
        <v>118</v>
      </c>
      <c r="D268" s="17">
        <f t="shared" si="22"/>
        <v>0</v>
      </c>
      <c r="E268" s="25"/>
      <c r="F268" s="25">
        <v>0</v>
      </c>
      <c r="G268" s="25"/>
      <c r="H268" s="25"/>
      <c r="I268" s="43"/>
      <c r="J268" s="27"/>
      <c r="K268" s="44"/>
      <c r="L268" s="28"/>
    </row>
    <row r="269" spans="1:12" s="12" customFormat="1" ht="15.6" customHeight="1" x14ac:dyDescent="0.2">
      <c r="A269" s="188"/>
      <c r="B269" s="260" t="s">
        <v>230</v>
      </c>
      <c r="C269" s="412" t="s">
        <v>201</v>
      </c>
      <c r="D269" s="17">
        <f t="shared" si="22"/>
        <v>0</v>
      </c>
      <c r="E269" s="25"/>
      <c r="F269" s="25"/>
      <c r="G269" s="25"/>
      <c r="H269" s="25"/>
      <c r="I269" s="43"/>
      <c r="J269" s="27"/>
      <c r="K269" s="44"/>
      <c r="L269" s="28"/>
    </row>
    <row r="270" spans="1:12" s="12" customFormat="1" ht="15.6" customHeight="1" x14ac:dyDescent="0.2">
      <c r="A270" s="188"/>
      <c r="B270" s="260" t="s">
        <v>202</v>
      </c>
      <c r="C270" s="412" t="s">
        <v>390</v>
      </c>
      <c r="D270" s="17">
        <f t="shared" si="22"/>
        <v>0</v>
      </c>
      <c r="E270" s="25"/>
      <c r="F270" s="25"/>
      <c r="G270" s="25"/>
      <c r="H270" s="25"/>
      <c r="I270" s="43">
        <v>0</v>
      </c>
      <c r="J270" s="27"/>
      <c r="K270" s="44"/>
      <c r="L270" s="28"/>
    </row>
    <row r="271" spans="1:12" s="12" customFormat="1" ht="15.6" customHeight="1" x14ac:dyDescent="0.25">
      <c r="A271" s="188" t="s">
        <v>391</v>
      </c>
      <c r="B271" s="260"/>
      <c r="C271" s="411" t="s">
        <v>123</v>
      </c>
      <c r="D271" s="17">
        <f t="shared" si="22"/>
        <v>0</v>
      </c>
      <c r="E271" s="25"/>
      <c r="F271" s="25"/>
      <c r="G271" s="25"/>
      <c r="H271" s="25"/>
      <c r="I271" s="43"/>
      <c r="J271" s="27"/>
      <c r="K271" s="44"/>
      <c r="L271" s="28"/>
    </row>
    <row r="272" spans="1:12" s="12" customFormat="1" ht="15.6" customHeight="1" x14ac:dyDescent="0.25">
      <c r="A272" s="188" t="s">
        <v>124</v>
      </c>
      <c r="B272" s="260"/>
      <c r="C272" s="411">
        <v>72</v>
      </c>
      <c r="D272" s="17">
        <f t="shared" ref="D272:D287" si="26">F272+G272+H272+I272</f>
        <v>0</v>
      </c>
      <c r="E272" s="25"/>
      <c r="F272" s="25"/>
      <c r="G272" s="25"/>
      <c r="H272" s="25"/>
      <c r="I272" s="43"/>
      <c r="J272" s="25"/>
      <c r="K272" s="25"/>
      <c r="L272" s="26"/>
    </row>
    <row r="273" spans="1:12" s="12" customFormat="1" ht="15.6" customHeight="1" x14ac:dyDescent="0.25">
      <c r="A273" s="414" t="s">
        <v>125</v>
      </c>
      <c r="B273" s="415"/>
      <c r="C273" s="411" t="s">
        <v>126</v>
      </c>
      <c r="D273" s="17">
        <f t="shared" si="26"/>
        <v>0</v>
      </c>
      <c r="E273" s="25"/>
      <c r="F273" s="25"/>
      <c r="G273" s="25"/>
      <c r="H273" s="25"/>
      <c r="I273" s="43"/>
      <c r="J273" s="27"/>
      <c r="K273" s="44"/>
      <c r="L273" s="28"/>
    </row>
    <row r="274" spans="1:12" s="12" customFormat="1" ht="15.6" customHeight="1" x14ac:dyDescent="0.2">
      <c r="A274" s="414"/>
      <c r="B274" s="260" t="s">
        <v>203</v>
      </c>
      <c r="C274" s="187" t="s">
        <v>204</v>
      </c>
      <c r="D274" s="17">
        <f t="shared" si="26"/>
        <v>0</v>
      </c>
      <c r="E274" s="25"/>
      <c r="F274" s="25"/>
      <c r="G274" s="25"/>
      <c r="H274" s="25"/>
      <c r="I274" s="43"/>
      <c r="J274" s="27"/>
      <c r="K274" s="44"/>
      <c r="L274" s="28"/>
    </row>
    <row r="275" spans="1:12" s="12" customFormat="1" ht="15.6" customHeight="1" x14ac:dyDescent="0.25">
      <c r="A275" s="414" t="s">
        <v>69</v>
      </c>
      <c r="B275" s="415"/>
      <c r="C275" s="309">
        <v>75</v>
      </c>
      <c r="D275" s="17">
        <f t="shared" si="26"/>
        <v>0</v>
      </c>
      <c r="E275" s="25"/>
      <c r="F275" s="25"/>
      <c r="G275" s="25"/>
      <c r="H275" s="25"/>
      <c r="I275" s="43"/>
      <c r="J275" s="27"/>
      <c r="K275" s="44"/>
      <c r="L275" s="28"/>
    </row>
    <row r="276" spans="1:12" s="12" customFormat="1" ht="15.6" customHeight="1" x14ac:dyDescent="0.25">
      <c r="A276" s="402" t="s">
        <v>313</v>
      </c>
      <c r="B276" s="403"/>
      <c r="C276" s="189" t="s">
        <v>356</v>
      </c>
      <c r="D276" s="17">
        <f t="shared" si="26"/>
        <v>0</v>
      </c>
      <c r="E276" s="25"/>
      <c r="F276" s="25"/>
      <c r="G276" s="25"/>
      <c r="H276" s="25"/>
      <c r="I276" s="43"/>
      <c r="J276" s="25"/>
      <c r="K276" s="25"/>
      <c r="L276" s="26"/>
    </row>
    <row r="277" spans="1:12" s="12" customFormat="1" ht="15.6" customHeight="1" x14ac:dyDescent="0.25">
      <c r="A277" s="404" t="s">
        <v>314</v>
      </c>
      <c r="B277" s="389"/>
      <c r="C277" s="380" t="s">
        <v>467</v>
      </c>
      <c r="D277" s="17">
        <f t="shared" si="26"/>
        <v>0</v>
      </c>
      <c r="E277" s="25"/>
      <c r="F277" s="25"/>
      <c r="G277" s="25"/>
      <c r="H277" s="25"/>
      <c r="I277" s="43"/>
      <c r="J277" s="25"/>
      <c r="K277" s="25"/>
      <c r="L277" s="26"/>
    </row>
    <row r="278" spans="1:12" s="12" customFormat="1" ht="26.45" customHeight="1" x14ac:dyDescent="0.25">
      <c r="A278" s="714" t="s">
        <v>315</v>
      </c>
      <c r="B278" s="715"/>
      <c r="C278" s="189" t="s">
        <v>316</v>
      </c>
      <c r="D278" s="17">
        <f t="shared" si="26"/>
        <v>0</v>
      </c>
      <c r="E278" s="25"/>
      <c r="F278" s="25"/>
      <c r="G278" s="25"/>
      <c r="H278" s="25"/>
      <c r="I278" s="43"/>
      <c r="J278" s="27"/>
      <c r="K278" s="44"/>
      <c r="L278" s="28"/>
    </row>
    <row r="279" spans="1:12" s="12" customFormat="1" ht="35.25" customHeight="1" x14ac:dyDescent="0.25">
      <c r="A279" s="716" t="s">
        <v>3</v>
      </c>
      <c r="B279" s="717"/>
      <c r="C279" s="380" t="s">
        <v>463</v>
      </c>
      <c r="D279" s="17">
        <f t="shared" si="26"/>
        <v>0</v>
      </c>
      <c r="E279" s="27"/>
      <c r="F279" s="32">
        <f t="shared" ref="F279:L280" si="27">F280</f>
        <v>0</v>
      </c>
      <c r="G279" s="32">
        <f t="shared" si="27"/>
        <v>0</v>
      </c>
      <c r="H279" s="32">
        <f t="shared" si="27"/>
        <v>0</v>
      </c>
      <c r="I279" s="32">
        <f t="shared" si="27"/>
        <v>0</v>
      </c>
      <c r="J279" s="27">
        <f t="shared" si="27"/>
        <v>0</v>
      </c>
      <c r="K279" s="27">
        <f t="shared" si="27"/>
        <v>0</v>
      </c>
      <c r="L279" s="28">
        <f t="shared" si="27"/>
        <v>0</v>
      </c>
    </row>
    <row r="280" spans="1:12" s="12" customFormat="1" ht="23.25" customHeight="1" x14ac:dyDescent="0.25">
      <c r="A280" s="710" t="s">
        <v>10</v>
      </c>
      <c r="B280" s="711"/>
      <c r="C280" s="189" t="s">
        <v>267</v>
      </c>
      <c r="D280" s="17">
        <f t="shared" si="26"/>
        <v>0</v>
      </c>
      <c r="E280" s="27"/>
      <c r="F280" s="32">
        <f t="shared" si="27"/>
        <v>0</v>
      </c>
      <c r="G280" s="32">
        <f t="shared" si="27"/>
        <v>0</v>
      </c>
      <c r="H280" s="32">
        <f t="shared" si="27"/>
        <v>0</v>
      </c>
      <c r="I280" s="32">
        <f t="shared" si="27"/>
        <v>0</v>
      </c>
      <c r="J280" s="27">
        <f t="shared" si="27"/>
        <v>0</v>
      </c>
      <c r="K280" s="27">
        <f t="shared" si="27"/>
        <v>0</v>
      </c>
      <c r="L280" s="28">
        <f t="shared" si="27"/>
        <v>0</v>
      </c>
    </row>
    <row r="281" spans="1:12" s="12" customFormat="1" ht="25.5" x14ac:dyDescent="0.25">
      <c r="A281" s="188"/>
      <c r="B281" s="405" t="s">
        <v>259</v>
      </c>
      <c r="C281" s="189" t="s">
        <v>258</v>
      </c>
      <c r="D281" s="17">
        <f t="shared" si="26"/>
        <v>0</v>
      </c>
      <c r="E281" s="27"/>
      <c r="F281" s="44"/>
      <c r="G281" s="27"/>
      <c r="H281" s="27"/>
      <c r="I281" s="44"/>
      <c r="J281" s="27"/>
      <c r="K281" s="44"/>
      <c r="L281" s="28"/>
    </row>
    <row r="282" spans="1:12" s="12" customFormat="1" ht="33.6" customHeight="1" x14ac:dyDescent="0.25">
      <c r="A282" s="188"/>
      <c r="B282" s="405" t="s">
        <v>11</v>
      </c>
      <c r="C282" s="189" t="s">
        <v>12</v>
      </c>
      <c r="D282" s="17">
        <f t="shared" si="26"/>
        <v>0</v>
      </c>
      <c r="E282" s="27"/>
      <c r="F282" s="44"/>
      <c r="G282" s="27"/>
      <c r="H282" s="27"/>
      <c r="I282" s="44"/>
      <c r="J282" s="27"/>
      <c r="K282" s="44"/>
      <c r="L282" s="28"/>
    </row>
    <row r="283" spans="1:12" s="12" customFormat="1" ht="16.899999999999999" customHeight="1" x14ac:dyDescent="0.25">
      <c r="A283" s="406" t="s">
        <v>2</v>
      </c>
      <c r="B283" s="407"/>
      <c r="C283" s="189" t="s">
        <v>97</v>
      </c>
      <c r="D283" s="17">
        <f t="shared" si="26"/>
        <v>0</v>
      </c>
      <c r="E283" s="25"/>
      <c r="F283" s="25"/>
      <c r="G283" s="25"/>
      <c r="H283" s="25"/>
      <c r="I283" s="43"/>
      <c r="J283" s="25"/>
      <c r="K283" s="25"/>
      <c r="L283" s="26"/>
    </row>
    <row r="284" spans="1:12" s="12" customFormat="1" ht="16.899999999999999" customHeight="1" x14ac:dyDescent="0.2">
      <c r="A284" s="188" t="s">
        <v>344</v>
      </c>
      <c r="B284" s="379"/>
      <c r="C284" s="401" t="s">
        <v>326</v>
      </c>
      <c r="D284" s="17">
        <f t="shared" si="26"/>
        <v>0</v>
      </c>
      <c r="E284" s="25"/>
      <c r="F284" s="18">
        <f>F285</f>
        <v>0</v>
      </c>
      <c r="G284" s="18">
        <f t="shared" ref="G284:L284" si="28">G285</f>
        <v>0</v>
      </c>
      <c r="H284" s="18">
        <f t="shared" si="28"/>
        <v>0</v>
      </c>
      <c r="I284" s="18">
        <f t="shared" si="28"/>
        <v>0</v>
      </c>
      <c r="J284" s="25">
        <f t="shared" si="28"/>
        <v>0</v>
      </c>
      <c r="K284" s="25">
        <f t="shared" si="28"/>
        <v>0</v>
      </c>
      <c r="L284" s="26">
        <f t="shared" si="28"/>
        <v>0</v>
      </c>
    </row>
    <row r="285" spans="1:12" s="12" customFormat="1" x14ac:dyDescent="0.2">
      <c r="A285" s="398"/>
      <c r="B285" s="409" t="s">
        <v>411</v>
      </c>
      <c r="C285" s="408" t="s">
        <v>328</v>
      </c>
      <c r="D285" s="17">
        <f t="shared" si="26"/>
        <v>0</v>
      </c>
      <c r="E285" s="25"/>
      <c r="F285" s="25"/>
      <c r="G285" s="25"/>
      <c r="H285" s="25"/>
      <c r="I285" s="43"/>
      <c r="J285" s="25"/>
      <c r="K285" s="25"/>
      <c r="L285" s="26"/>
    </row>
    <row r="286" spans="1:12" s="15" customFormat="1" x14ac:dyDescent="0.2">
      <c r="A286" s="293" t="s">
        <v>345</v>
      </c>
      <c r="B286" s="294"/>
      <c r="C286" s="401" t="s">
        <v>329</v>
      </c>
      <c r="D286" s="17">
        <f t="shared" si="26"/>
        <v>0</v>
      </c>
      <c r="E286" s="39"/>
      <c r="F286" s="19">
        <f>F287</f>
        <v>0</v>
      </c>
      <c r="G286" s="19">
        <f t="shared" ref="G286:L286" si="29">G287</f>
        <v>0</v>
      </c>
      <c r="H286" s="19">
        <f t="shared" si="29"/>
        <v>0</v>
      </c>
      <c r="I286" s="19">
        <f t="shared" si="29"/>
        <v>0</v>
      </c>
      <c r="J286" s="39">
        <f t="shared" si="29"/>
        <v>0</v>
      </c>
      <c r="K286" s="39">
        <f t="shared" si="29"/>
        <v>0</v>
      </c>
      <c r="L286" s="316">
        <f t="shared" si="29"/>
        <v>0</v>
      </c>
    </row>
    <row r="287" spans="1:12" s="12" customFormat="1" ht="13.5" thickBot="1" x14ac:dyDescent="0.25">
      <c r="A287" s="416"/>
      <c r="B287" s="417" t="s">
        <v>46</v>
      </c>
      <c r="C287" s="418" t="s">
        <v>331</v>
      </c>
      <c r="D287" s="20">
        <f t="shared" si="26"/>
        <v>0</v>
      </c>
      <c r="E287" s="40"/>
      <c r="F287" s="40">
        <v>0</v>
      </c>
      <c r="G287" s="40"/>
      <c r="H287" s="40"/>
      <c r="I287" s="41"/>
      <c r="J287" s="40"/>
      <c r="K287" s="40"/>
      <c r="L287" s="42"/>
    </row>
    <row r="288" spans="1:12" x14ac:dyDescent="0.2">
      <c r="A288" s="71"/>
      <c r="B288" s="419"/>
      <c r="C288" s="71"/>
      <c r="J288" s="71"/>
      <c r="K288" s="71"/>
      <c r="L288" s="71"/>
    </row>
    <row r="289" spans="1:12" ht="25.5" x14ac:dyDescent="0.2">
      <c r="A289" s="420" t="s">
        <v>348</v>
      </c>
      <c r="B289" s="421" t="s">
        <v>430</v>
      </c>
      <c r="C289" s="421"/>
      <c r="J289" s="71"/>
      <c r="K289" s="71"/>
      <c r="L289" s="71"/>
    </row>
    <row r="290" spans="1:12" x14ac:dyDescent="0.2">
      <c r="A290" s="420"/>
      <c r="B290" s="421"/>
      <c r="C290" s="421"/>
      <c r="J290" s="71"/>
      <c r="K290" s="71"/>
      <c r="L290" s="71"/>
    </row>
    <row r="291" spans="1:12" ht="15" x14ac:dyDescent="0.25">
      <c r="A291" s="723" t="s">
        <v>477</v>
      </c>
      <c r="B291" s="723"/>
      <c r="C291" s="71"/>
      <c r="F291" s="6" t="s">
        <v>529</v>
      </c>
      <c r="G291" s="5"/>
      <c r="H291" s="5"/>
      <c r="I291" s="3"/>
      <c r="J291" s="90" t="s">
        <v>528</v>
      </c>
      <c r="K291" s="71"/>
      <c r="L291" s="71"/>
    </row>
    <row r="292" spans="1:12" ht="14.25" x14ac:dyDescent="0.2">
      <c r="A292" s="724" t="s">
        <v>503</v>
      </c>
      <c r="B292" s="724"/>
      <c r="C292" s="71"/>
      <c r="F292" s="11" t="s">
        <v>527</v>
      </c>
      <c r="G292" s="4"/>
      <c r="H292" s="10"/>
      <c r="I292" s="3"/>
      <c r="J292" s="85" t="s">
        <v>562</v>
      </c>
      <c r="K292" s="71"/>
      <c r="L292" s="71"/>
    </row>
    <row r="293" spans="1:12" x14ac:dyDescent="0.2">
      <c r="A293" s="724" t="s">
        <v>504</v>
      </c>
      <c r="B293" s="724"/>
      <c r="C293" s="71"/>
      <c r="F293" s="7" t="s">
        <v>505</v>
      </c>
      <c r="J293" s="71"/>
      <c r="K293" s="71"/>
      <c r="L293" s="71"/>
    </row>
    <row r="294" spans="1:12" ht="29.25" customHeight="1" x14ac:dyDescent="0.2">
      <c r="A294" s="422"/>
      <c r="B294" s="422" t="s">
        <v>297</v>
      </c>
      <c r="C294" s="423"/>
      <c r="D294" s="2"/>
      <c r="E294" s="2"/>
      <c r="F294" s="2"/>
      <c r="G294" s="2"/>
      <c r="H294" s="2"/>
    </row>
    <row r="295" spans="1:12" x14ac:dyDescent="0.2">
      <c r="A295" s="722"/>
      <c r="B295" s="722"/>
      <c r="C295" s="2"/>
      <c r="D295" s="2"/>
      <c r="E295" s="2"/>
      <c r="F295" s="2"/>
      <c r="G295" s="2"/>
      <c r="H295" s="2"/>
    </row>
  </sheetData>
  <sheetProtection password="C484" sheet="1" objects="1" scenarios="1"/>
  <mergeCells count="66">
    <mergeCell ref="A125:B125"/>
    <mergeCell ref="A140:B140"/>
    <mergeCell ref="A156:B156"/>
    <mergeCell ref="A82:B82"/>
    <mergeCell ref="A86:B86"/>
    <mergeCell ref="A90:B90"/>
    <mergeCell ref="A85:B85"/>
    <mergeCell ref="A124:B124"/>
    <mergeCell ref="A189:B189"/>
    <mergeCell ref="B7:I7"/>
    <mergeCell ref="B5:I5"/>
    <mergeCell ref="A195:B195"/>
    <mergeCell ref="A13:B13"/>
    <mergeCell ref="A93:B93"/>
    <mergeCell ref="A95:B95"/>
    <mergeCell ref="A108:B108"/>
    <mergeCell ref="A15:B15"/>
    <mergeCell ref="A16:B16"/>
    <mergeCell ref="A76:B76"/>
    <mergeCell ref="A77:B77"/>
    <mergeCell ref="A48:B48"/>
    <mergeCell ref="A69:B69"/>
    <mergeCell ref="A180:B180"/>
    <mergeCell ref="A181:B181"/>
    <mergeCell ref="A207:B207"/>
    <mergeCell ref="J8:K8"/>
    <mergeCell ref="A9:B11"/>
    <mergeCell ref="A6:I6"/>
    <mergeCell ref="C9:C11"/>
    <mergeCell ref="D9:I9"/>
    <mergeCell ref="A143:B143"/>
    <mergeCell ref="A152:B152"/>
    <mergeCell ref="H8:I8"/>
    <mergeCell ref="A12:B12"/>
    <mergeCell ref="J9:L9"/>
    <mergeCell ref="D10:E10"/>
    <mergeCell ref="F10:I10"/>
    <mergeCell ref="J10:J11"/>
    <mergeCell ref="K10:K11"/>
    <mergeCell ref="L10:L11"/>
    <mergeCell ref="A295:B295"/>
    <mergeCell ref="A291:B291"/>
    <mergeCell ref="A292:B292"/>
    <mergeCell ref="A157:B157"/>
    <mergeCell ref="A160:B160"/>
    <mergeCell ref="A168:B168"/>
    <mergeCell ref="A171:B171"/>
    <mergeCell ref="A188:B188"/>
    <mergeCell ref="A293:B293"/>
    <mergeCell ref="A232:B232"/>
    <mergeCell ref="A236:B236"/>
    <mergeCell ref="A208:B208"/>
    <mergeCell ref="A212:B212"/>
    <mergeCell ref="A216:B216"/>
    <mergeCell ref="A220:B220"/>
    <mergeCell ref="A224:B224"/>
    <mergeCell ref="A228:B228"/>
    <mergeCell ref="A240:B240"/>
    <mergeCell ref="A244:B244"/>
    <mergeCell ref="A248:B248"/>
    <mergeCell ref="A252:B252"/>
    <mergeCell ref="A280:B280"/>
    <mergeCell ref="A256:B256"/>
    <mergeCell ref="A260:B260"/>
    <mergeCell ref="A278:B278"/>
    <mergeCell ref="A279:B279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>
    <oddFooter>&amp;R&amp;P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95"/>
  <sheetViews>
    <sheetView topLeftCell="A130" zoomScaleNormal="75" zoomScaleSheetLayoutView="100" workbookViewId="0">
      <selection activeCell="C14" sqref="C14"/>
    </sheetView>
  </sheetViews>
  <sheetFormatPr defaultColWidth="9.140625" defaultRowHeight="12.75" x14ac:dyDescent="0.2"/>
  <cols>
    <col min="1" max="1" width="5.140625" style="1" customWidth="1"/>
    <col min="2" max="2" width="60.42578125" style="64" customWidth="1"/>
    <col min="3" max="3" width="10" style="1" customWidth="1"/>
    <col min="4" max="4" width="10.7109375" style="1" customWidth="1"/>
    <col min="5" max="5" width="14.140625" style="1" customWidth="1"/>
    <col min="6" max="6" width="10.7109375" style="1" customWidth="1"/>
    <col min="7" max="7" width="10.140625" style="1" customWidth="1"/>
    <col min="8" max="8" width="9.85546875" style="1" customWidth="1"/>
    <col min="9" max="9" width="10.28515625" style="1" customWidth="1"/>
    <col min="10" max="16384" width="9.140625" style="1"/>
  </cols>
  <sheetData>
    <row r="1" spans="1:12" x14ac:dyDescent="0.2">
      <c r="A1" s="65"/>
      <c r="B1" s="66" t="s">
        <v>63</v>
      </c>
      <c r="C1" s="66"/>
      <c r="D1" s="66"/>
      <c r="E1" s="66"/>
      <c r="F1" s="66"/>
      <c r="G1" s="66"/>
      <c r="H1" s="65"/>
      <c r="I1" s="65"/>
      <c r="J1" s="65"/>
      <c r="K1" s="65"/>
      <c r="L1" s="65"/>
    </row>
    <row r="2" spans="1:12" ht="15.75" customHeight="1" x14ac:dyDescent="0.2">
      <c r="A2" s="65"/>
      <c r="B2" s="67" t="s">
        <v>119</v>
      </c>
      <c r="C2" s="66"/>
      <c r="D2" s="66"/>
      <c r="E2" s="66"/>
      <c r="F2" s="66"/>
      <c r="G2" s="66"/>
      <c r="H2" s="65"/>
      <c r="I2" s="65"/>
      <c r="J2" s="65"/>
      <c r="K2" s="65"/>
      <c r="L2" s="65"/>
    </row>
    <row r="3" spans="1:12" ht="15.75" customHeight="1" x14ac:dyDescent="0.2">
      <c r="A3" s="65"/>
      <c r="B3" s="67" t="s">
        <v>120</v>
      </c>
      <c r="C3" s="66"/>
      <c r="D3" s="66"/>
      <c r="E3" s="66"/>
      <c r="F3" s="66"/>
      <c r="G3" s="66"/>
      <c r="H3" s="65"/>
      <c r="I3" s="65"/>
      <c r="J3" s="65"/>
      <c r="K3" s="65"/>
      <c r="L3" s="65"/>
    </row>
    <row r="4" spans="1:12" ht="17.25" customHeight="1" x14ac:dyDescent="0.2">
      <c r="A4" s="65"/>
      <c r="B4" s="66" t="s">
        <v>364</v>
      </c>
      <c r="C4" s="66"/>
      <c r="D4" s="66"/>
      <c r="E4" s="66"/>
      <c r="F4" s="66"/>
      <c r="G4" s="66"/>
      <c r="H4" s="65"/>
      <c r="I4" s="65"/>
      <c r="J4" s="65"/>
      <c r="K4" s="65"/>
      <c r="L4" s="65"/>
    </row>
    <row r="5" spans="1:12" ht="18" x14ac:dyDescent="0.25">
      <c r="A5" s="68"/>
      <c r="B5" s="742" t="s">
        <v>479</v>
      </c>
      <c r="C5" s="742"/>
      <c r="D5" s="742"/>
      <c r="E5" s="742"/>
      <c r="F5" s="742"/>
      <c r="G5" s="742"/>
      <c r="H5" s="742"/>
      <c r="I5" s="742"/>
      <c r="J5" s="65"/>
      <c r="K5" s="65"/>
      <c r="L5" s="69"/>
    </row>
    <row r="6" spans="1:12" ht="18" x14ac:dyDescent="0.25">
      <c r="A6" s="742" t="s">
        <v>911</v>
      </c>
      <c r="B6" s="742"/>
      <c r="C6" s="742"/>
      <c r="D6" s="742"/>
      <c r="E6" s="742"/>
      <c r="F6" s="742"/>
      <c r="G6" s="742"/>
      <c r="H6" s="742"/>
      <c r="I6" s="742"/>
      <c r="J6" s="65"/>
      <c r="K6" s="65"/>
      <c r="L6" s="65"/>
    </row>
    <row r="7" spans="1:12" x14ac:dyDescent="0.2">
      <c r="A7" s="65"/>
      <c r="B7" s="764" t="s">
        <v>511</v>
      </c>
      <c r="C7" s="765"/>
      <c r="D7" s="765"/>
      <c r="E7" s="765"/>
      <c r="F7" s="765"/>
      <c r="G7" s="765"/>
      <c r="H7" s="765"/>
      <c r="I7" s="765"/>
      <c r="J7" s="65"/>
      <c r="K7" s="65"/>
      <c r="L7" s="65"/>
    </row>
    <row r="8" spans="1:12" ht="13.5" thickBot="1" x14ac:dyDescent="0.25">
      <c r="A8" s="65"/>
      <c r="B8" s="70"/>
      <c r="C8" s="70"/>
      <c r="D8" s="70"/>
      <c r="E8" s="70"/>
      <c r="F8" s="70"/>
      <c r="G8" s="70"/>
      <c r="H8" s="735"/>
      <c r="I8" s="735"/>
      <c r="J8" s="735" t="s">
        <v>480</v>
      </c>
      <c r="K8" s="735"/>
      <c r="L8" s="69"/>
    </row>
    <row r="9" spans="1:12" s="65" customFormat="1" ht="18.75" customHeight="1" x14ac:dyDescent="0.2">
      <c r="A9" s="796" t="s">
        <v>426</v>
      </c>
      <c r="B9" s="797"/>
      <c r="C9" s="802" t="s">
        <v>70</v>
      </c>
      <c r="D9" s="746" t="s">
        <v>910</v>
      </c>
      <c r="E9" s="747"/>
      <c r="F9" s="748"/>
      <c r="G9" s="748"/>
      <c r="H9" s="748"/>
      <c r="I9" s="748"/>
      <c r="J9" s="755" t="s">
        <v>427</v>
      </c>
      <c r="K9" s="755"/>
      <c r="L9" s="756"/>
    </row>
    <row r="10" spans="1:12" s="65" customFormat="1" ht="20.25" customHeight="1" x14ac:dyDescent="0.2">
      <c r="A10" s="798"/>
      <c r="B10" s="799"/>
      <c r="C10" s="803"/>
      <c r="D10" s="805" t="s">
        <v>449</v>
      </c>
      <c r="E10" s="805"/>
      <c r="F10" s="806" t="s">
        <v>450</v>
      </c>
      <c r="G10" s="806"/>
      <c r="H10" s="806"/>
      <c r="I10" s="807"/>
      <c r="J10" s="808">
        <v>2025</v>
      </c>
      <c r="K10" s="808">
        <v>2026</v>
      </c>
      <c r="L10" s="809">
        <v>2027</v>
      </c>
    </row>
    <row r="11" spans="1:12" s="65" customFormat="1" ht="42.75" customHeight="1" thickBot="1" x14ac:dyDescent="0.25">
      <c r="A11" s="800"/>
      <c r="B11" s="801"/>
      <c r="C11" s="804"/>
      <c r="D11" s="121" t="s">
        <v>451</v>
      </c>
      <c r="E11" s="122" t="s">
        <v>452</v>
      </c>
      <c r="F11" s="130" t="s">
        <v>453</v>
      </c>
      <c r="G11" s="130" t="s">
        <v>454</v>
      </c>
      <c r="H11" s="130" t="s">
        <v>455</v>
      </c>
      <c r="I11" s="131" t="s">
        <v>456</v>
      </c>
      <c r="J11" s="761"/>
      <c r="K11" s="761"/>
      <c r="L11" s="763"/>
    </row>
    <row r="12" spans="1:12" s="49" customFormat="1" ht="41.25" customHeight="1" x14ac:dyDescent="0.2">
      <c r="A12" s="794" t="s">
        <v>500</v>
      </c>
      <c r="B12" s="795"/>
      <c r="C12" s="318"/>
      <c r="D12" s="134">
        <f t="shared" ref="D12:D77" si="0">F12+G12+H12+I12</f>
        <v>0</v>
      </c>
      <c r="E12" s="135"/>
      <c r="F12" s="136">
        <f t="shared" ref="F12:L12" si="1">F13+F188</f>
        <v>0</v>
      </c>
      <c r="G12" s="136">
        <f t="shared" si="1"/>
        <v>0</v>
      </c>
      <c r="H12" s="136">
        <f t="shared" si="1"/>
        <v>0</v>
      </c>
      <c r="I12" s="136">
        <f t="shared" si="1"/>
        <v>0</v>
      </c>
      <c r="J12" s="370">
        <f t="shared" si="1"/>
        <v>0</v>
      </c>
      <c r="K12" s="370">
        <f t="shared" si="1"/>
        <v>0</v>
      </c>
      <c r="L12" s="371">
        <f t="shared" si="1"/>
        <v>0</v>
      </c>
    </row>
    <row r="13" spans="1:12" s="49" customFormat="1" ht="20.25" customHeight="1" x14ac:dyDescent="0.2">
      <c r="A13" s="780" t="s">
        <v>465</v>
      </c>
      <c r="B13" s="781"/>
      <c r="C13" s="319"/>
      <c r="D13" s="134">
        <f t="shared" si="0"/>
        <v>0</v>
      </c>
      <c r="E13" s="137"/>
      <c r="F13" s="138">
        <f t="shared" ref="F13:L13" si="2">F14+F180</f>
        <v>0</v>
      </c>
      <c r="G13" s="138">
        <f t="shared" si="2"/>
        <v>0</v>
      </c>
      <c r="H13" s="138">
        <f t="shared" si="2"/>
        <v>0</v>
      </c>
      <c r="I13" s="138">
        <f t="shared" si="2"/>
        <v>0</v>
      </c>
      <c r="J13" s="137">
        <f t="shared" si="2"/>
        <v>0</v>
      </c>
      <c r="K13" s="137">
        <f t="shared" si="2"/>
        <v>0</v>
      </c>
      <c r="L13" s="372">
        <f t="shared" si="2"/>
        <v>0</v>
      </c>
    </row>
    <row r="14" spans="1:12" s="49" customFormat="1" ht="19.5" customHeight="1" x14ac:dyDescent="0.2">
      <c r="A14" s="320" t="s">
        <v>220</v>
      </c>
      <c r="B14" s="321"/>
      <c r="C14" s="182" t="s">
        <v>221</v>
      </c>
      <c r="D14" s="134">
        <f t="shared" si="0"/>
        <v>0</v>
      </c>
      <c r="E14" s="139"/>
      <c r="F14" s="140">
        <f>F15+F48+F152</f>
        <v>0</v>
      </c>
      <c r="G14" s="140">
        <f t="shared" ref="G14:L14" si="3">G15+G48</f>
        <v>0</v>
      </c>
      <c r="H14" s="140">
        <f t="shared" si="3"/>
        <v>0</v>
      </c>
      <c r="I14" s="140">
        <f t="shared" si="3"/>
        <v>0</v>
      </c>
      <c r="J14" s="139">
        <f t="shared" si="3"/>
        <v>0</v>
      </c>
      <c r="K14" s="139">
        <f t="shared" si="3"/>
        <v>0</v>
      </c>
      <c r="L14" s="373">
        <f t="shared" si="3"/>
        <v>0</v>
      </c>
    </row>
    <row r="15" spans="1:12" s="13" customFormat="1" ht="33.75" customHeight="1" x14ac:dyDescent="0.2">
      <c r="A15" s="792" t="s">
        <v>431</v>
      </c>
      <c r="B15" s="793"/>
      <c r="C15" s="322" t="s">
        <v>222</v>
      </c>
      <c r="D15" s="134">
        <f t="shared" si="0"/>
        <v>0</v>
      </c>
      <c r="E15" s="141"/>
      <c r="F15" s="142">
        <f t="shared" ref="F15:L15" si="4">F16+F33+F40</f>
        <v>0</v>
      </c>
      <c r="G15" s="142">
        <f t="shared" si="4"/>
        <v>0</v>
      </c>
      <c r="H15" s="142">
        <f t="shared" si="4"/>
        <v>0</v>
      </c>
      <c r="I15" s="142">
        <f t="shared" si="4"/>
        <v>0</v>
      </c>
      <c r="J15" s="141">
        <f t="shared" si="4"/>
        <v>0</v>
      </c>
      <c r="K15" s="141">
        <f t="shared" si="4"/>
        <v>0</v>
      </c>
      <c r="L15" s="149">
        <f t="shared" si="4"/>
        <v>0</v>
      </c>
    </row>
    <row r="16" spans="1:12" s="49" customFormat="1" ht="29.25" customHeight="1" x14ac:dyDescent="0.2">
      <c r="A16" s="784" t="s">
        <v>219</v>
      </c>
      <c r="B16" s="785"/>
      <c r="C16" s="182" t="s">
        <v>131</v>
      </c>
      <c r="D16" s="134">
        <f t="shared" si="0"/>
        <v>0</v>
      </c>
      <c r="E16" s="143"/>
      <c r="F16" s="144">
        <f t="shared" ref="F16:L16" si="5">SUM(F17:F32)</f>
        <v>0</v>
      </c>
      <c r="G16" s="144">
        <f t="shared" si="5"/>
        <v>0</v>
      </c>
      <c r="H16" s="144">
        <f t="shared" si="5"/>
        <v>0</v>
      </c>
      <c r="I16" s="144">
        <f t="shared" si="5"/>
        <v>0</v>
      </c>
      <c r="J16" s="143">
        <f t="shared" si="5"/>
        <v>0</v>
      </c>
      <c r="K16" s="143">
        <f t="shared" si="5"/>
        <v>0</v>
      </c>
      <c r="L16" s="150">
        <f t="shared" si="5"/>
        <v>0</v>
      </c>
    </row>
    <row r="17" spans="1:12" s="49" customFormat="1" ht="15" customHeight="1" x14ac:dyDescent="0.2">
      <c r="A17" s="323"/>
      <c r="B17" s="321" t="s">
        <v>132</v>
      </c>
      <c r="C17" s="182" t="s">
        <v>133</v>
      </c>
      <c r="D17" s="134">
        <f t="shared" si="0"/>
        <v>0</v>
      </c>
      <c r="E17" s="143"/>
      <c r="F17" s="143"/>
      <c r="G17" s="143"/>
      <c r="H17" s="143"/>
      <c r="I17" s="145"/>
      <c r="J17" s="102"/>
      <c r="K17" s="103"/>
      <c r="L17" s="104"/>
    </row>
    <row r="18" spans="1:12" s="14" customFormat="1" ht="15" customHeight="1" x14ac:dyDescent="0.2">
      <c r="A18" s="324"/>
      <c r="B18" s="321" t="s">
        <v>134</v>
      </c>
      <c r="C18" s="182" t="s">
        <v>135</v>
      </c>
      <c r="D18" s="134">
        <f>F22+G18+H18+I18</f>
        <v>0</v>
      </c>
      <c r="E18" s="143"/>
      <c r="F18" s="169"/>
      <c r="G18" s="143"/>
      <c r="H18" s="143"/>
      <c r="I18" s="145"/>
      <c r="J18" s="102"/>
      <c r="K18" s="103"/>
      <c r="L18" s="104"/>
    </row>
    <row r="19" spans="1:12" s="14" customFormat="1" ht="15" customHeight="1" x14ac:dyDescent="0.2">
      <c r="A19" s="324"/>
      <c r="B19" s="321" t="s">
        <v>190</v>
      </c>
      <c r="C19" s="182" t="s">
        <v>191</v>
      </c>
      <c r="D19" s="134">
        <f t="shared" si="0"/>
        <v>0</v>
      </c>
      <c r="E19" s="143"/>
      <c r="F19" s="143"/>
      <c r="G19" s="143"/>
      <c r="H19" s="143"/>
      <c r="I19" s="145"/>
      <c r="J19" s="102"/>
      <c r="K19" s="103"/>
      <c r="L19" s="104"/>
    </row>
    <row r="20" spans="1:12" s="49" customFormat="1" ht="15" customHeight="1" x14ac:dyDescent="0.2">
      <c r="A20" s="323"/>
      <c r="B20" s="321" t="s">
        <v>192</v>
      </c>
      <c r="C20" s="182" t="s">
        <v>193</v>
      </c>
      <c r="D20" s="134">
        <f t="shared" si="0"/>
        <v>0</v>
      </c>
      <c r="E20" s="143"/>
      <c r="F20" s="146"/>
      <c r="G20" s="146"/>
      <c r="H20" s="146"/>
      <c r="I20" s="147"/>
      <c r="J20" s="102"/>
      <c r="K20" s="103"/>
      <c r="L20" s="104"/>
    </row>
    <row r="21" spans="1:12" s="49" customFormat="1" ht="15" customHeight="1" x14ac:dyDescent="0.2">
      <c r="A21" s="323"/>
      <c r="B21" s="321" t="s">
        <v>194</v>
      </c>
      <c r="C21" s="182" t="s">
        <v>195</v>
      </c>
      <c r="D21" s="134">
        <f t="shared" si="0"/>
        <v>0</v>
      </c>
      <c r="E21" s="143"/>
      <c r="F21" s="146"/>
      <c r="G21" s="146"/>
      <c r="H21" s="146"/>
      <c r="I21" s="147"/>
      <c r="J21" s="102"/>
      <c r="K21" s="103"/>
      <c r="L21" s="104"/>
    </row>
    <row r="22" spans="1:12" s="49" customFormat="1" ht="15" customHeight="1" x14ac:dyDescent="0.2">
      <c r="A22" s="323"/>
      <c r="B22" s="321" t="s">
        <v>196</v>
      </c>
      <c r="C22" s="182" t="s">
        <v>197</v>
      </c>
      <c r="D22" s="134">
        <f t="shared" si="0"/>
        <v>0</v>
      </c>
      <c r="E22" s="143"/>
      <c r="F22" s="143"/>
      <c r="G22" s="143"/>
      <c r="H22" s="143"/>
      <c r="I22" s="145"/>
      <c r="J22" s="102"/>
      <c r="K22" s="103"/>
      <c r="L22" s="104"/>
    </row>
    <row r="23" spans="1:12" s="49" customFormat="1" ht="15" customHeight="1" x14ac:dyDescent="0.2">
      <c r="A23" s="323"/>
      <c r="B23" s="321" t="s">
        <v>198</v>
      </c>
      <c r="C23" s="182" t="s">
        <v>199</v>
      </c>
      <c r="D23" s="134">
        <f t="shared" si="0"/>
        <v>0</v>
      </c>
      <c r="E23" s="143"/>
      <c r="F23" s="146"/>
      <c r="G23" s="146"/>
      <c r="H23" s="146"/>
      <c r="I23" s="147"/>
      <c r="J23" s="102"/>
      <c r="K23" s="103"/>
      <c r="L23" s="104"/>
    </row>
    <row r="24" spans="1:12" s="49" customFormat="1" ht="15" customHeight="1" x14ac:dyDescent="0.2">
      <c r="A24" s="323"/>
      <c r="B24" s="321" t="s">
        <v>213</v>
      </c>
      <c r="C24" s="182" t="s">
        <v>214</v>
      </c>
      <c r="D24" s="134">
        <f t="shared" si="0"/>
        <v>0</v>
      </c>
      <c r="E24" s="143"/>
      <c r="F24" s="143"/>
      <c r="G24" s="143"/>
      <c r="H24" s="143"/>
      <c r="I24" s="145"/>
      <c r="J24" s="102"/>
      <c r="K24" s="103"/>
      <c r="L24" s="104"/>
    </row>
    <row r="25" spans="1:12" s="49" customFormat="1" ht="15" customHeight="1" x14ac:dyDescent="0.2">
      <c r="A25" s="323"/>
      <c r="B25" s="321" t="s">
        <v>215</v>
      </c>
      <c r="C25" s="182" t="s">
        <v>216</v>
      </c>
      <c r="D25" s="134">
        <f t="shared" si="0"/>
        <v>0</v>
      </c>
      <c r="E25" s="143"/>
      <c r="F25" s="143"/>
      <c r="G25" s="143"/>
      <c r="H25" s="143"/>
      <c r="I25" s="145"/>
      <c r="J25" s="102"/>
      <c r="K25" s="103"/>
      <c r="L25" s="104"/>
    </row>
    <row r="26" spans="1:12" s="49" customFormat="1" ht="15" customHeight="1" x14ac:dyDescent="0.2">
      <c r="A26" s="323"/>
      <c r="B26" s="321" t="s">
        <v>217</v>
      </c>
      <c r="C26" s="182" t="s">
        <v>218</v>
      </c>
      <c r="D26" s="134">
        <f t="shared" si="0"/>
        <v>0</v>
      </c>
      <c r="E26" s="143"/>
      <c r="F26" s="143"/>
      <c r="G26" s="143"/>
      <c r="H26" s="143"/>
      <c r="I26" s="145"/>
      <c r="J26" s="102"/>
      <c r="K26" s="103"/>
      <c r="L26" s="104"/>
    </row>
    <row r="27" spans="1:12" s="49" customFormat="1" ht="15" customHeight="1" x14ac:dyDescent="0.2">
      <c r="A27" s="325"/>
      <c r="B27" s="326" t="s">
        <v>392</v>
      </c>
      <c r="C27" s="182" t="s">
        <v>393</v>
      </c>
      <c r="D27" s="134">
        <f t="shared" si="0"/>
        <v>0</v>
      </c>
      <c r="E27" s="143"/>
      <c r="F27" s="143"/>
      <c r="G27" s="143"/>
      <c r="H27" s="143"/>
      <c r="I27" s="145"/>
      <c r="J27" s="102"/>
      <c r="K27" s="103"/>
      <c r="L27" s="104"/>
    </row>
    <row r="28" spans="1:12" s="49" customFormat="1" ht="15" customHeight="1" x14ac:dyDescent="0.2">
      <c r="A28" s="325"/>
      <c r="B28" s="326" t="s">
        <v>394</v>
      </c>
      <c r="C28" s="182" t="s">
        <v>127</v>
      </c>
      <c r="D28" s="134">
        <f t="shared" si="0"/>
        <v>0</v>
      </c>
      <c r="E28" s="143"/>
      <c r="F28" s="143"/>
      <c r="G28" s="143"/>
      <c r="H28" s="143"/>
      <c r="I28" s="145"/>
      <c r="J28" s="102"/>
      <c r="K28" s="103"/>
      <c r="L28" s="104"/>
    </row>
    <row r="29" spans="1:12" s="49" customFormat="1" ht="15" customHeight="1" x14ac:dyDescent="0.2">
      <c r="A29" s="325"/>
      <c r="B29" s="326" t="s">
        <v>87</v>
      </c>
      <c r="C29" s="182" t="s">
        <v>88</v>
      </c>
      <c r="D29" s="134">
        <f t="shared" si="0"/>
        <v>0</v>
      </c>
      <c r="E29" s="143"/>
      <c r="F29" s="143"/>
      <c r="G29" s="143"/>
      <c r="H29" s="143"/>
      <c r="I29" s="145"/>
      <c r="J29" s="102"/>
      <c r="K29" s="103"/>
      <c r="L29" s="104"/>
    </row>
    <row r="30" spans="1:12" s="49" customFormat="1" ht="15" customHeight="1" x14ac:dyDescent="0.2">
      <c r="A30" s="325"/>
      <c r="B30" s="258" t="s">
        <v>550</v>
      </c>
      <c r="C30" s="182" t="s">
        <v>549</v>
      </c>
      <c r="D30" s="134">
        <f t="shared" si="0"/>
        <v>0</v>
      </c>
      <c r="E30" s="143"/>
      <c r="F30" s="143"/>
      <c r="G30" s="143"/>
      <c r="H30" s="143"/>
      <c r="I30" s="145"/>
      <c r="J30" s="102"/>
      <c r="K30" s="103"/>
      <c r="L30" s="104"/>
    </row>
    <row r="31" spans="1:12" s="49" customFormat="1" ht="15" customHeight="1" x14ac:dyDescent="0.2">
      <c r="A31" s="467"/>
      <c r="B31" s="259" t="s">
        <v>556</v>
      </c>
      <c r="C31" s="255" t="s">
        <v>557</v>
      </c>
      <c r="D31" s="17">
        <f t="shared" si="0"/>
        <v>0</v>
      </c>
      <c r="E31" s="79"/>
      <c r="F31" s="79"/>
      <c r="G31" s="79"/>
      <c r="H31" s="79"/>
      <c r="I31" s="80"/>
      <c r="J31" s="76"/>
      <c r="K31" s="77"/>
      <c r="L31" s="78"/>
    </row>
    <row r="32" spans="1:12" s="49" customFormat="1" ht="15" customHeight="1" x14ac:dyDescent="0.2">
      <c r="A32" s="325"/>
      <c r="B32" s="321" t="s">
        <v>90</v>
      </c>
      <c r="C32" s="182" t="s">
        <v>91</v>
      </c>
      <c r="D32" s="134">
        <f t="shared" si="0"/>
        <v>0</v>
      </c>
      <c r="E32" s="143"/>
      <c r="F32" s="143"/>
      <c r="G32" s="143"/>
      <c r="H32" s="143"/>
      <c r="I32" s="145"/>
      <c r="J32" s="102"/>
      <c r="K32" s="103"/>
      <c r="L32" s="104"/>
    </row>
    <row r="33" spans="1:12" s="49" customFormat="1" ht="17.25" customHeight="1" x14ac:dyDescent="0.2">
      <c r="A33" s="325" t="s">
        <v>109</v>
      </c>
      <c r="B33" s="321"/>
      <c r="C33" s="182" t="s">
        <v>92</v>
      </c>
      <c r="D33" s="134">
        <f t="shared" si="0"/>
        <v>0</v>
      </c>
      <c r="E33" s="143"/>
      <c r="F33" s="144">
        <f>SUM(F34:F39)</f>
        <v>0</v>
      </c>
      <c r="G33" s="144">
        <f t="shared" ref="G33:L33" si="6">SUM(G34:G39)</f>
        <v>0</v>
      </c>
      <c r="H33" s="144">
        <f t="shared" si="6"/>
        <v>0</v>
      </c>
      <c r="I33" s="144">
        <f t="shared" si="6"/>
        <v>0</v>
      </c>
      <c r="J33" s="143">
        <f t="shared" si="6"/>
        <v>0</v>
      </c>
      <c r="K33" s="143">
        <f t="shared" si="6"/>
        <v>0</v>
      </c>
      <c r="L33" s="150">
        <f t="shared" si="6"/>
        <v>0</v>
      </c>
    </row>
    <row r="34" spans="1:12" s="49" customFormat="1" ht="15" customHeight="1" x14ac:dyDescent="0.2">
      <c r="A34" s="325"/>
      <c r="B34" s="321" t="s">
        <v>4</v>
      </c>
      <c r="C34" s="182" t="s">
        <v>93</v>
      </c>
      <c r="D34" s="134">
        <f t="shared" si="0"/>
        <v>0</v>
      </c>
      <c r="E34" s="143"/>
      <c r="F34" s="143"/>
      <c r="G34" s="143"/>
      <c r="H34" s="143"/>
      <c r="I34" s="145"/>
      <c r="J34" s="102"/>
      <c r="K34" s="103"/>
      <c r="L34" s="104"/>
    </row>
    <row r="35" spans="1:12" s="49" customFormat="1" ht="15" customHeight="1" x14ac:dyDescent="0.2">
      <c r="A35" s="325"/>
      <c r="B35" s="260" t="s">
        <v>548</v>
      </c>
      <c r="C35" s="182" t="s">
        <v>317</v>
      </c>
      <c r="D35" s="134">
        <f t="shared" si="0"/>
        <v>0</v>
      </c>
      <c r="E35" s="143"/>
      <c r="F35" s="143"/>
      <c r="G35" s="143"/>
      <c r="H35" s="143"/>
      <c r="I35" s="145"/>
      <c r="J35" s="102"/>
      <c r="K35" s="103"/>
      <c r="L35" s="104"/>
    </row>
    <row r="36" spans="1:12" s="49" customFormat="1" ht="15" customHeight="1" x14ac:dyDescent="0.2">
      <c r="A36" s="325"/>
      <c r="B36" s="321" t="s">
        <v>318</v>
      </c>
      <c r="C36" s="182" t="s">
        <v>319</v>
      </c>
      <c r="D36" s="134">
        <f t="shared" si="0"/>
        <v>0</v>
      </c>
      <c r="E36" s="143"/>
      <c r="F36" s="143"/>
      <c r="G36" s="143"/>
      <c r="H36" s="143"/>
      <c r="I36" s="145"/>
      <c r="J36" s="102"/>
      <c r="K36" s="103"/>
      <c r="L36" s="104"/>
    </row>
    <row r="37" spans="1:12" s="49" customFormat="1" ht="15" customHeight="1" x14ac:dyDescent="0.2">
      <c r="A37" s="325"/>
      <c r="B37" s="321" t="s">
        <v>320</v>
      </c>
      <c r="C37" s="182" t="s">
        <v>321</v>
      </c>
      <c r="D37" s="134">
        <f t="shared" si="0"/>
        <v>0</v>
      </c>
      <c r="E37" s="143"/>
      <c r="F37" s="143"/>
      <c r="G37" s="143"/>
      <c r="H37" s="143"/>
      <c r="I37" s="145"/>
      <c r="J37" s="102"/>
      <c r="K37" s="103"/>
      <c r="L37" s="104"/>
    </row>
    <row r="38" spans="1:12" s="49" customFormat="1" ht="15" customHeight="1" x14ac:dyDescent="0.2">
      <c r="A38" s="325"/>
      <c r="B38" s="327" t="s">
        <v>540</v>
      </c>
      <c r="C38" s="328" t="s">
        <v>539</v>
      </c>
      <c r="D38" s="134">
        <f t="shared" si="0"/>
        <v>0</v>
      </c>
      <c r="E38" s="143"/>
      <c r="F38" s="143"/>
      <c r="G38" s="143"/>
      <c r="H38" s="143"/>
      <c r="I38" s="145"/>
      <c r="J38" s="102"/>
      <c r="K38" s="103"/>
      <c r="L38" s="104"/>
    </row>
    <row r="39" spans="1:12" s="49" customFormat="1" ht="15" customHeight="1" x14ac:dyDescent="0.2">
      <c r="A39" s="323"/>
      <c r="B39" s="321" t="s">
        <v>508</v>
      </c>
      <c r="C39" s="182" t="s">
        <v>509</v>
      </c>
      <c r="D39" s="134">
        <f t="shared" si="0"/>
        <v>0</v>
      </c>
      <c r="E39" s="143"/>
      <c r="F39" s="143"/>
      <c r="G39" s="143"/>
      <c r="H39" s="143"/>
      <c r="I39" s="145"/>
      <c r="J39" s="102"/>
      <c r="K39" s="103"/>
      <c r="L39" s="104"/>
    </row>
    <row r="40" spans="1:12" s="12" customFormat="1" ht="16.5" customHeight="1" x14ac:dyDescent="0.2">
      <c r="A40" s="329" t="s">
        <v>546</v>
      </c>
      <c r="B40" s="327"/>
      <c r="C40" s="328" t="s">
        <v>358</v>
      </c>
      <c r="D40" s="144" t="s">
        <v>547</v>
      </c>
      <c r="E40" s="143"/>
      <c r="F40" s="144">
        <f>F41+F42+F43+F44+F45+F46+F47</f>
        <v>0</v>
      </c>
      <c r="G40" s="144">
        <f t="shared" ref="G40:L40" si="7">G41+G42+G43+G44+G45+G46+G47</f>
        <v>0</v>
      </c>
      <c r="H40" s="144">
        <f t="shared" si="7"/>
        <v>0</v>
      </c>
      <c r="I40" s="144">
        <f t="shared" si="7"/>
        <v>0</v>
      </c>
      <c r="J40" s="143">
        <f t="shared" si="7"/>
        <v>0</v>
      </c>
      <c r="K40" s="143">
        <f t="shared" si="7"/>
        <v>0</v>
      </c>
      <c r="L40" s="150">
        <f t="shared" si="7"/>
        <v>0</v>
      </c>
    </row>
    <row r="41" spans="1:12" s="49" customFormat="1" ht="15.6" customHeight="1" x14ac:dyDescent="0.2">
      <c r="A41" s="325"/>
      <c r="B41" s="326" t="s">
        <v>359</v>
      </c>
      <c r="C41" s="182" t="s">
        <v>360</v>
      </c>
      <c r="D41" s="134">
        <f t="shared" si="0"/>
        <v>0</v>
      </c>
      <c r="E41" s="143"/>
      <c r="F41" s="143"/>
      <c r="G41" s="143"/>
      <c r="H41" s="143"/>
      <c r="I41" s="145"/>
      <c r="J41" s="102"/>
      <c r="K41" s="103"/>
      <c r="L41" s="104"/>
    </row>
    <row r="42" spans="1:12" s="49" customFormat="1" ht="15.6" customHeight="1" x14ac:dyDescent="0.2">
      <c r="A42" s="325"/>
      <c r="B42" s="326" t="s">
        <v>361</v>
      </c>
      <c r="C42" s="182" t="s">
        <v>362</v>
      </c>
      <c r="D42" s="134">
        <f t="shared" si="0"/>
        <v>0</v>
      </c>
      <c r="E42" s="143"/>
      <c r="F42" s="143"/>
      <c r="G42" s="143"/>
      <c r="H42" s="143"/>
      <c r="I42" s="145"/>
      <c r="J42" s="102"/>
      <c r="K42" s="103"/>
      <c r="L42" s="104"/>
    </row>
    <row r="43" spans="1:12" s="49" customFormat="1" ht="15.6" customHeight="1" x14ac:dyDescent="0.2">
      <c r="A43" s="325"/>
      <c r="B43" s="326" t="s">
        <v>363</v>
      </c>
      <c r="C43" s="182" t="s">
        <v>300</v>
      </c>
      <c r="D43" s="134">
        <f t="shared" si="0"/>
        <v>0</v>
      </c>
      <c r="E43" s="143"/>
      <c r="F43" s="143"/>
      <c r="G43" s="143"/>
      <c r="H43" s="143"/>
      <c r="I43" s="145"/>
      <c r="J43" s="102"/>
      <c r="K43" s="103"/>
      <c r="L43" s="104"/>
    </row>
    <row r="44" spans="1:12" s="49" customFormat="1" ht="15.6" customHeight="1" x14ac:dyDescent="0.2">
      <c r="A44" s="325"/>
      <c r="B44" s="330" t="s">
        <v>301</v>
      </c>
      <c r="C44" s="182" t="s">
        <v>425</v>
      </c>
      <c r="D44" s="134">
        <f t="shared" si="0"/>
        <v>0</v>
      </c>
      <c r="E44" s="143"/>
      <c r="F44" s="143"/>
      <c r="G44" s="143"/>
      <c r="H44" s="143"/>
      <c r="I44" s="145"/>
      <c r="J44" s="102"/>
      <c r="K44" s="103"/>
      <c r="L44" s="104"/>
    </row>
    <row r="45" spans="1:12" s="49" customFormat="1" ht="15.6" customHeight="1" x14ac:dyDescent="0.2">
      <c r="A45" s="325"/>
      <c r="B45" s="330" t="s">
        <v>121</v>
      </c>
      <c r="C45" s="182" t="s">
        <v>412</v>
      </c>
      <c r="D45" s="134">
        <f t="shared" si="0"/>
        <v>0</v>
      </c>
      <c r="E45" s="143"/>
      <c r="F45" s="143"/>
      <c r="G45" s="143"/>
      <c r="H45" s="143"/>
      <c r="I45" s="145"/>
      <c r="J45" s="102"/>
      <c r="K45" s="103"/>
      <c r="L45" s="104"/>
    </row>
    <row r="46" spans="1:12" s="49" customFormat="1" ht="15.6" customHeight="1" x14ac:dyDescent="0.2">
      <c r="A46" s="325"/>
      <c r="B46" s="326" t="s">
        <v>413</v>
      </c>
      <c r="C46" s="182" t="s">
        <v>414</v>
      </c>
      <c r="D46" s="134">
        <f t="shared" si="0"/>
        <v>0</v>
      </c>
      <c r="E46" s="143"/>
      <c r="F46" s="143"/>
      <c r="G46" s="143"/>
      <c r="H46" s="143"/>
      <c r="I46" s="145"/>
      <c r="J46" s="102"/>
      <c r="K46" s="103"/>
      <c r="L46" s="104"/>
    </row>
    <row r="47" spans="1:12" s="12" customFormat="1" ht="15.6" customHeight="1" x14ac:dyDescent="0.2">
      <c r="A47" s="329"/>
      <c r="B47" s="331" t="s">
        <v>544</v>
      </c>
      <c r="C47" s="328" t="s">
        <v>545</v>
      </c>
      <c r="D47" s="134">
        <f t="shared" si="0"/>
        <v>0</v>
      </c>
      <c r="E47" s="143"/>
      <c r="F47" s="143"/>
      <c r="G47" s="143"/>
      <c r="H47" s="143"/>
      <c r="I47" s="145"/>
      <c r="J47" s="102"/>
      <c r="K47" s="103"/>
      <c r="L47" s="104"/>
    </row>
    <row r="48" spans="1:12" s="13" customFormat="1" ht="39" customHeight="1" x14ac:dyDescent="0.2">
      <c r="A48" s="788" t="s">
        <v>485</v>
      </c>
      <c r="B48" s="789"/>
      <c r="C48" s="322" t="s">
        <v>20</v>
      </c>
      <c r="D48" s="134">
        <f t="shared" si="0"/>
        <v>0</v>
      </c>
      <c r="E48" s="141"/>
      <c r="F48" s="142">
        <f t="shared" ref="F48:L48" si="8">F49+F60+F61+F64+F69+F73+F76+F78+F79+F80+F81+F94+F95</f>
        <v>0</v>
      </c>
      <c r="G48" s="142">
        <f t="shared" si="8"/>
        <v>0</v>
      </c>
      <c r="H48" s="142">
        <f t="shared" si="8"/>
        <v>0</v>
      </c>
      <c r="I48" s="142">
        <f t="shared" si="8"/>
        <v>0</v>
      </c>
      <c r="J48" s="141">
        <f t="shared" si="8"/>
        <v>0</v>
      </c>
      <c r="K48" s="141">
        <f t="shared" si="8"/>
        <v>0</v>
      </c>
      <c r="L48" s="149">
        <f t="shared" si="8"/>
        <v>0</v>
      </c>
    </row>
    <row r="49" spans="1:12" s="49" customFormat="1" ht="14.25" customHeight="1" x14ac:dyDescent="0.2">
      <c r="A49" s="332" t="s">
        <v>21</v>
      </c>
      <c r="B49" s="321"/>
      <c r="C49" s="182" t="s">
        <v>22</v>
      </c>
      <c r="D49" s="134">
        <f t="shared" si="0"/>
        <v>0</v>
      </c>
      <c r="E49" s="143"/>
      <c r="F49" s="144">
        <f t="shared" ref="F49:L49" si="9">SUM(F50:F59)</f>
        <v>0</v>
      </c>
      <c r="G49" s="144">
        <f t="shared" si="9"/>
        <v>0</v>
      </c>
      <c r="H49" s="144">
        <f t="shared" si="9"/>
        <v>0</v>
      </c>
      <c r="I49" s="144">
        <f t="shared" si="9"/>
        <v>0</v>
      </c>
      <c r="J49" s="143">
        <f t="shared" si="9"/>
        <v>0</v>
      </c>
      <c r="K49" s="143">
        <f t="shared" si="9"/>
        <v>0</v>
      </c>
      <c r="L49" s="150">
        <f t="shared" si="9"/>
        <v>0</v>
      </c>
    </row>
    <row r="50" spans="1:12" s="49" customFormat="1" ht="15" customHeight="1" x14ac:dyDescent="0.2">
      <c r="A50" s="325"/>
      <c r="B50" s="326" t="s">
        <v>23</v>
      </c>
      <c r="C50" s="182" t="s">
        <v>24</v>
      </c>
      <c r="D50" s="134">
        <f t="shared" si="0"/>
        <v>0</v>
      </c>
      <c r="E50" s="143"/>
      <c r="F50" s="143"/>
      <c r="G50" s="143"/>
      <c r="H50" s="143"/>
      <c r="I50" s="145"/>
      <c r="J50" s="102"/>
      <c r="K50" s="103"/>
      <c r="L50" s="104"/>
    </row>
    <row r="51" spans="1:12" s="49" customFormat="1" ht="15" customHeight="1" x14ac:dyDescent="0.2">
      <c r="A51" s="325"/>
      <c r="B51" s="326" t="s">
        <v>25</v>
      </c>
      <c r="C51" s="182" t="s">
        <v>26</v>
      </c>
      <c r="D51" s="134">
        <f t="shared" si="0"/>
        <v>0</v>
      </c>
      <c r="E51" s="143"/>
      <c r="F51" s="143"/>
      <c r="G51" s="143"/>
      <c r="H51" s="143"/>
      <c r="I51" s="145"/>
      <c r="J51" s="102"/>
      <c r="K51" s="103"/>
      <c r="L51" s="104"/>
    </row>
    <row r="52" spans="1:12" s="49" customFormat="1" ht="15" customHeight="1" x14ac:dyDescent="0.2">
      <c r="A52" s="325"/>
      <c r="B52" s="326" t="s">
        <v>341</v>
      </c>
      <c r="C52" s="182" t="s">
        <v>342</v>
      </c>
      <c r="D52" s="134">
        <f t="shared" si="0"/>
        <v>0</v>
      </c>
      <c r="E52" s="143"/>
      <c r="F52" s="143"/>
      <c r="G52" s="143"/>
      <c r="H52" s="143"/>
      <c r="I52" s="145"/>
      <c r="J52" s="102"/>
      <c r="K52" s="103"/>
      <c r="L52" s="104"/>
    </row>
    <row r="53" spans="1:12" s="49" customFormat="1" ht="15" customHeight="1" x14ac:dyDescent="0.2">
      <c r="A53" s="325"/>
      <c r="B53" s="326" t="s">
        <v>343</v>
      </c>
      <c r="C53" s="182" t="s">
        <v>369</v>
      </c>
      <c r="D53" s="134">
        <f t="shared" si="0"/>
        <v>0</v>
      </c>
      <c r="E53" s="143"/>
      <c r="F53" s="143"/>
      <c r="G53" s="143"/>
      <c r="H53" s="143"/>
      <c r="I53" s="145"/>
      <c r="J53" s="102"/>
      <c r="K53" s="103"/>
      <c r="L53" s="104"/>
    </row>
    <row r="54" spans="1:12" s="49" customFormat="1" ht="15" customHeight="1" x14ac:dyDescent="0.2">
      <c r="A54" s="325"/>
      <c r="B54" s="326" t="s">
        <v>370</v>
      </c>
      <c r="C54" s="182" t="s">
        <v>371</v>
      </c>
      <c r="D54" s="134">
        <f t="shared" si="0"/>
        <v>0</v>
      </c>
      <c r="E54" s="143"/>
      <c r="F54" s="143"/>
      <c r="G54" s="143"/>
      <c r="H54" s="143"/>
      <c r="I54" s="145"/>
      <c r="J54" s="102"/>
      <c r="K54" s="103"/>
      <c r="L54" s="104"/>
    </row>
    <row r="55" spans="1:12" s="49" customFormat="1" ht="15" customHeight="1" x14ac:dyDescent="0.2">
      <c r="A55" s="325"/>
      <c r="B55" s="326" t="s">
        <v>372</v>
      </c>
      <c r="C55" s="182" t="s">
        <v>373</v>
      </c>
      <c r="D55" s="134">
        <f t="shared" si="0"/>
        <v>0</v>
      </c>
      <c r="E55" s="143"/>
      <c r="F55" s="143"/>
      <c r="G55" s="143"/>
      <c r="H55" s="143"/>
      <c r="I55" s="145"/>
      <c r="J55" s="102"/>
      <c r="K55" s="103"/>
      <c r="L55" s="104"/>
    </row>
    <row r="56" spans="1:12" s="49" customFormat="1" ht="15" customHeight="1" x14ac:dyDescent="0.2">
      <c r="A56" s="325"/>
      <c r="B56" s="326" t="s">
        <v>374</v>
      </c>
      <c r="C56" s="182" t="s">
        <v>375</v>
      </c>
      <c r="D56" s="134">
        <f t="shared" si="0"/>
        <v>0</v>
      </c>
      <c r="E56" s="143"/>
      <c r="F56" s="143"/>
      <c r="G56" s="143"/>
      <c r="H56" s="143"/>
      <c r="I56" s="145"/>
      <c r="J56" s="102"/>
      <c r="K56" s="103"/>
      <c r="L56" s="104"/>
    </row>
    <row r="57" spans="1:12" s="49" customFormat="1" ht="15" customHeight="1" x14ac:dyDescent="0.2">
      <c r="A57" s="325"/>
      <c r="B57" s="326" t="s">
        <v>376</v>
      </c>
      <c r="C57" s="182" t="s">
        <v>377</v>
      </c>
      <c r="D57" s="134">
        <f t="shared" si="0"/>
        <v>0</v>
      </c>
      <c r="E57" s="143"/>
      <c r="F57" s="143"/>
      <c r="G57" s="143"/>
      <c r="H57" s="143"/>
      <c r="I57" s="145"/>
      <c r="J57" s="102"/>
      <c r="K57" s="103"/>
      <c r="L57" s="104"/>
    </row>
    <row r="58" spans="1:12" s="49" customFormat="1" ht="15" customHeight="1" x14ac:dyDescent="0.2">
      <c r="A58" s="325"/>
      <c r="B58" s="333" t="s">
        <v>231</v>
      </c>
      <c r="C58" s="182" t="s">
        <v>378</v>
      </c>
      <c r="D58" s="134">
        <f t="shared" si="0"/>
        <v>0</v>
      </c>
      <c r="E58" s="143"/>
      <c r="F58" s="143"/>
      <c r="G58" s="143"/>
      <c r="H58" s="143"/>
      <c r="I58" s="145"/>
      <c r="J58" s="102"/>
      <c r="K58" s="103"/>
      <c r="L58" s="104"/>
    </row>
    <row r="59" spans="1:12" s="49" customFormat="1" ht="15" customHeight="1" x14ac:dyDescent="0.2">
      <c r="A59" s="325"/>
      <c r="B59" s="326" t="s">
        <v>379</v>
      </c>
      <c r="C59" s="182" t="s">
        <v>380</v>
      </c>
      <c r="D59" s="134">
        <f t="shared" si="0"/>
        <v>0</v>
      </c>
      <c r="E59" s="143"/>
      <c r="F59" s="143"/>
      <c r="G59" s="143"/>
      <c r="H59" s="143"/>
      <c r="I59" s="145"/>
      <c r="J59" s="102"/>
      <c r="K59" s="103"/>
      <c r="L59" s="104"/>
    </row>
    <row r="60" spans="1:12" s="49" customFormat="1" ht="15" customHeight="1" x14ac:dyDescent="0.2">
      <c r="A60" s="325" t="s">
        <v>381</v>
      </c>
      <c r="B60" s="321"/>
      <c r="C60" s="182" t="s">
        <v>382</v>
      </c>
      <c r="D60" s="134">
        <f t="shared" si="0"/>
        <v>0</v>
      </c>
      <c r="E60" s="143"/>
      <c r="F60" s="143"/>
      <c r="G60" s="143"/>
      <c r="H60" s="143"/>
      <c r="I60" s="145"/>
      <c r="J60" s="102"/>
      <c r="K60" s="103"/>
      <c r="L60" s="104"/>
    </row>
    <row r="61" spans="1:12" s="49" customFormat="1" ht="17.25" customHeight="1" x14ac:dyDescent="0.2">
      <c r="A61" s="325" t="s">
        <v>383</v>
      </c>
      <c r="B61" s="321"/>
      <c r="C61" s="182" t="s">
        <v>384</v>
      </c>
      <c r="D61" s="134">
        <f t="shared" si="0"/>
        <v>0</v>
      </c>
      <c r="E61" s="143"/>
      <c r="F61" s="144">
        <f t="shared" ref="F61:L61" si="10">F62</f>
        <v>0</v>
      </c>
      <c r="G61" s="144">
        <f t="shared" si="10"/>
        <v>0</v>
      </c>
      <c r="H61" s="144">
        <f t="shared" si="10"/>
        <v>0</v>
      </c>
      <c r="I61" s="144">
        <f t="shared" si="10"/>
        <v>0</v>
      </c>
      <c r="J61" s="143">
        <f t="shared" si="10"/>
        <v>0</v>
      </c>
      <c r="K61" s="143">
        <f t="shared" si="10"/>
        <v>0</v>
      </c>
      <c r="L61" s="150">
        <f t="shared" si="10"/>
        <v>0</v>
      </c>
    </row>
    <row r="62" spans="1:12" s="49" customFormat="1" ht="15" customHeight="1" x14ac:dyDescent="0.2">
      <c r="A62" s="325"/>
      <c r="B62" s="333" t="s">
        <v>385</v>
      </c>
      <c r="C62" s="182" t="s">
        <v>386</v>
      </c>
      <c r="D62" s="134">
        <f t="shared" si="0"/>
        <v>0</v>
      </c>
      <c r="E62" s="143"/>
      <c r="F62" s="143"/>
      <c r="G62" s="143"/>
      <c r="H62" s="143"/>
      <c r="I62" s="145"/>
      <c r="J62" s="102"/>
      <c r="K62" s="103"/>
      <c r="L62" s="104"/>
    </row>
    <row r="63" spans="1:12" s="49" customFormat="1" ht="15" customHeight="1" x14ac:dyDescent="0.2">
      <c r="A63" s="325"/>
      <c r="B63" s="333" t="s">
        <v>387</v>
      </c>
      <c r="C63" s="182" t="s">
        <v>388</v>
      </c>
      <c r="D63" s="134">
        <f t="shared" si="0"/>
        <v>0</v>
      </c>
      <c r="E63" s="143"/>
      <c r="F63" s="143"/>
      <c r="G63" s="143"/>
      <c r="H63" s="143"/>
      <c r="I63" s="145"/>
      <c r="J63" s="102"/>
      <c r="K63" s="103"/>
      <c r="L63" s="104"/>
    </row>
    <row r="64" spans="1:12" s="49" customFormat="1" ht="15" customHeight="1" x14ac:dyDescent="0.2">
      <c r="A64" s="325" t="s">
        <v>155</v>
      </c>
      <c r="B64" s="321"/>
      <c r="C64" s="182" t="s">
        <v>156</v>
      </c>
      <c r="D64" s="134">
        <f t="shared" si="0"/>
        <v>0</v>
      </c>
      <c r="E64" s="143"/>
      <c r="F64" s="144">
        <f t="shared" ref="F64:L64" si="11">SUM(F65:F68)</f>
        <v>0</v>
      </c>
      <c r="G64" s="144">
        <f t="shared" si="11"/>
        <v>0</v>
      </c>
      <c r="H64" s="144">
        <f t="shared" si="11"/>
        <v>0</v>
      </c>
      <c r="I64" s="144">
        <f t="shared" si="11"/>
        <v>0</v>
      </c>
      <c r="J64" s="143">
        <f t="shared" si="11"/>
        <v>0</v>
      </c>
      <c r="K64" s="143">
        <f t="shared" si="11"/>
        <v>0</v>
      </c>
      <c r="L64" s="150">
        <f t="shared" si="11"/>
        <v>0</v>
      </c>
    </row>
    <row r="65" spans="1:12" s="49" customFormat="1" ht="15.6" customHeight="1" x14ac:dyDescent="0.2">
      <c r="A65" s="325"/>
      <c r="B65" s="326" t="s">
        <v>157</v>
      </c>
      <c r="C65" s="182" t="s">
        <v>158</v>
      </c>
      <c r="D65" s="134">
        <f t="shared" si="0"/>
        <v>0</v>
      </c>
      <c r="E65" s="143"/>
      <c r="F65" s="143"/>
      <c r="G65" s="143"/>
      <c r="H65" s="143"/>
      <c r="I65" s="145"/>
      <c r="J65" s="102"/>
      <c r="K65" s="103"/>
      <c r="L65" s="104"/>
    </row>
    <row r="66" spans="1:12" s="49" customFormat="1" ht="15.6" customHeight="1" x14ac:dyDescent="0.2">
      <c r="A66" s="325"/>
      <c r="B66" s="326" t="s">
        <v>72</v>
      </c>
      <c r="C66" s="182" t="s">
        <v>73</v>
      </c>
      <c r="D66" s="134">
        <f t="shared" si="0"/>
        <v>0</v>
      </c>
      <c r="E66" s="143"/>
      <c r="F66" s="143"/>
      <c r="G66" s="143"/>
      <c r="H66" s="143"/>
      <c r="I66" s="145"/>
      <c r="J66" s="102"/>
      <c r="K66" s="103"/>
      <c r="L66" s="104"/>
    </row>
    <row r="67" spans="1:12" s="49" customFormat="1" ht="15.6" customHeight="1" x14ac:dyDescent="0.2">
      <c r="A67" s="325"/>
      <c r="B67" s="326" t="s">
        <v>74</v>
      </c>
      <c r="C67" s="182" t="s">
        <v>75</v>
      </c>
      <c r="D67" s="134">
        <f t="shared" si="0"/>
        <v>0</v>
      </c>
      <c r="E67" s="143"/>
      <c r="F67" s="143"/>
      <c r="G67" s="143"/>
      <c r="H67" s="143"/>
      <c r="I67" s="145"/>
      <c r="J67" s="102"/>
      <c r="K67" s="103"/>
      <c r="L67" s="104"/>
    </row>
    <row r="68" spans="1:12" s="49" customFormat="1" ht="15.6" customHeight="1" x14ac:dyDescent="0.2">
      <c r="A68" s="325"/>
      <c r="B68" s="326" t="s">
        <v>76</v>
      </c>
      <c r="C68" s="182" t="s">
        <v>77</v>
      </c>
      <c r="D68" s="134">
        <f t="shared" si="0"/>
        <v>0</v>
      </c>
      <c r="E68" s="143"/>
      <c r="F68" s="143"/>
      <c r="G68" s="143"/>
      <c r="H68" s="143"/>
      <c r="I68" s="145"/>
      <c r="J68" s="102"/>
      <c r="K68" s="103"/>
      <c r="L68" s="104"/>
    </row>
    <row r="69" spans="1:12" s="49" customFormat="1" ht="29.25" customHeight="1" x14ac:dyDescent="0.2">
      <c r="A69" s="790" t="s">
        <v>457</v>
      </c>
      <c r="B69" s="791"/>
      <c r="C69" s="182" t="s">
        <v>458</v>
      </c>
      <c r="D69" s="134">
        <f t="shared" si="0"/>
        <v>0</v>
      </c>
      <c r="E69" s="143"/>
      <c r="F69" s="144">
        <f t="shared" ref="F69:L69" si="12">SUM(F70:F72)</f>
        <v>0</v>
      </c>
      <c r="G69" s="144">
        <f t="shared" si="12"/>
        <v>0</v>
      </c>
      <c r="H69" s="144">
        <f t="shared" si="12"/>
        <v>0</v>
      </c>
      <c r="I69" s="144">
        <f t="shared" si="12"/>
        <v>0</v>
      </c>
      <c r="J69" s="143">
        <f t="shared" si="12"/>
        <v>0</v>
      </c>
      <c r="K69" s="143">
        <f t="shared" si="12"/>
        <v>0</v>
      </c>
      <c r="L69" s="150">
        <f t="shared" si="12"/>
        <v>0</v>
      </c>
    </row>
    <row r="70" spans="1:12" s="49" customFormat="1" ht="15" customHeight="1" x14ac:dyDescent="0.2">
      <c r="A70" s="325"/>
      <c r="B70" s="326" t="s">
        <v>459</v>
      </c>
      <c r="C70" s="182" t="s">
        <v>460</v>
      </c>
      <c r="D70" s="134">
        <f t="shared" si="0"/>
        <v>0</v>
      </c>
      <c r="E70" s="143"/>
      <c r="F70" s="143"/>
      <c r="G70" s="143"/>
      <c r="H70" s="143"/>
      <c r="I70" s="145"/>
      <c r="J70" s="102"/>
      <c r="K70" s="103"/>
      <c r="L70" s="104"/>
    </row>
    <row r="71" spans="1:12" s="49" customFormat="1" ht="15" customHeight="1" x14ac:dyDescent="0.2">
      <c r="A71" s="325"/>
      <c r="B71" s="326" t="s">
        <v>461</v>
      </c>
      <c r="C71" s="182" t="s">
        <v>462</v>
      </c>
      <c r="D71" s="134">
        <f t="shared" si="0"/>
        <v>0</v>
      </c>
      <c r="E71" s="143"/>
      <c r="F71" s="143"/>
      <c r="G71" s="143"/>
      <c r="H71" s="143"/>
      <c r="I71" s="145"/>
      <c r="J71" s="102"/>
      <c r="K71" s="103"/>
      <c r="L71" s="104"/>
    </row>
    <row r="72" spans="1:12" s="49" customFormat="1" ht="15" customHeight="1" x14ac:dyDescent="0.2">
      <c r="A72" s="325"/>
      <c r="B72" s="326" t="s">
        <v>469</v>
      </c>
      <c r="C72" s="182" t="s">
        <v>470</v>
      </c>
      <c r="D72" s="134">
        <f t="shared" si="0"/>
        <v>0</v>
      </c>
      <c r="E72" s="143"/>
      <c r="F72" s="143"/>
      <c r="G72" s="143"/>
      <c r="H72" s="143"/>
      <c r="I72" s="145"/>
      <c r="J72" s="102"/>
      <c r="K72" s="103"/>
      <c r="L72" s="104"/>
    </row>
    <row r="73" spans="1:12" s="49" customFormat="1" ht="17.25" customHeight="1" x14ac:dyDescent="0.2">
      <c r="A73" s="334" t="s">
        <v>79</v>
      </c>
      <c r="B73" s="321"/>
      <c r="C73" s="182" t="s">
        <v>80</v>
      </c>
      <c r="D73" s="134">
        <f t="shared" si="0"/>
        <v>0</v>
      </c>
      <c r="E73" s="143"/>
      <c r="F73" s="144">
        <f t="shared" ref="F73:L73" si="13">F74+F75</f>
        <v>0</v>
      </c>
      <c r="G73" s="144">
        <f t="shared" si="13"/>
        <v>0</v>
      </c>
      <c r="H73" s="144">
        <f t="shared" si="13"/>
        <v>0</v>
      </c>
      <c r="I73" s="144">
        <f t="shared" si="13"/>
        <v>0</v>
      </c>
      <c r="J73" s="143">
        <f t="shared" si="13"/>
        <v>0</v>
      </c>
      <c r="K73" s="143">
        <f t="shared" si="13"/>
        <v>0</v>
      </c>
      <c r="L73" s="150">
        <f t="shared" si="13"/>
        <v>0</v>
      </c>
    </row>
    <row r="74" spans="1:12" s="49" customFormat="1" ht="17.25" customHeight="1" x14ac:dyDescent="0.2">
      <c r="A74" s="325"/>
      <c r="B74" s="326" t="s">
        <v>81</v>
      </c>
      <c r="C74" s="182" t="s">
        <v>82</v>
      </c>
      <c r="D74" s="134">
        <f t="shared" si="0"/>
        <v>0</v>
      </c>
      <c r="E74" s="143"/>
      <c r="F74" s="143"/>
      <c r="G74" s="143"/>
      <c r="H74" s="143"/>
      <c r="I74" s="145"/>
      <c r="J74" s="102"/>
      <c r="K74" s="103"/>
      <c r="L74" s="104"/>
    </row>
    <row r="75" spans="1:12" s="49" customFormat="1" ht="17.25" customHeight="1" x14ac:dyDescent="0.2">
      <c r="A75" s="325"/>
      <c r="B75" s="326" t="s">
        <v>83</v>
      </c>
      <c r="C75" s="182" t="s">
        <v>84</v>
      </c>
      <c r="D75" s="134">
        <f t="shared" si="0"/>
        <v>0</v>
      </c>
      <c r="E75" s="143"/>
      <c r="F75" s="143"/>
      <c r="G75" s="143"/>
      <c r="H75" s="143"/>
      <c r="I75" s="145"/>
      <c r="J75" s="102"/>
      <c r="K75" s="103"/>
      <c r="L75" s="104"/>
    </row>
    <row r="76" spans="1:12" s="49" customFormat="1" ht="15.6" customHeight="1" x14ac:dyDescent="0.2">
      <c r="A76" s="786" t="s">
        <v>85</v>
      </c>
      <c r="B76" s="787"/>
      <c r="C76" s="182" t="s">
        <v>128</v>
      </c>
      <c r="D76" s="134">
        <f t="shared" si="0"/>
        <v>0</v>
      </c>
      <c r="E76" s="143"/>
      <c r="F76" s="143"/>
      <c r="G76" s="143"/>
      <c r="H76" s="143"/>
      <c r="I76" s="145"/>
      <c r="J76" s="102"/>
      <c r="K76" s="103"/>
      <c r="L76" s="104"/>
    </row>
    <row r="77" spans="1:12" s="49" customFormat="1" ht="15.6" customHeight="1" x14ac:dyDescent="0.2">
      <c r="A77" s="786" t="s">
        <v>129</v>
      </c>
      <c r="B77" s="787"/>
      <c r="C77" s="182" t="s">
        <v>86</v>
      </c>
      <c r="D77" s="134">
        <f t="shared" si="0"/>
        <v>0</v>
      </c>
      <c r="E77" s="143"/>
      <c r="F77" s="143"/>
      <c r="G77" s="143"/>
      <c r="H77" s="143"/>
      <c r="I77" s="145"/>
      <c r="J77" s="102"/>
      <c r="K77" s="103"/>
      <c r="L77" s="104"/>
    </row>
    <row r="78" spans="1:12" s="49" customFormat="1" ht="15.6" customHeight="1" x14ac:dyDescent="0.2">
      <c r="A78" s="325" t="s">
        <v>102</v>
      </c>
      <c r="B78" s="321"/>
      <c r="C78" s="182" t="s">
        <v>103</v>
      </c>
      <c r="D78" s="134">
        <f t="shared" ref="D78:D141" si="14">F78+G78+H78+I78</f>
        <v>0</v>
      </c>
      <c r="E78" s="143"/>
      <c r="F78" s="143"/>
      <c r="G78" s="143"/>
      <c r="H78" s="143"/>
      <c r="I78" s="145"/>
      <c r="J78" s="102"/>
      <c r="K78" s="103"/>
      <c r="L78" s="104"/>
    </row>
    <row r="79" spans="1:12" s="49" customFormat="1" ht="15.6" customHeight="1" x14ac:dyDescent="0.2">
      <c r="A79" s="325" t="s">
        <v>104</v>
      </c>
      <c r="B79" s="321"/>
      <c r="C79" s="182" t="s">
        <v>105</v>
      </c>
      <c r="D79" s="134">
        <f t="shared" si="14"/>
        <v>0</v>
      </c>
      <c r="E79" s="143"/>
      <c r="F79" s="143"/>
      <c r="G79" s="143"/>
      <c r="H79" s="143"/>
      <c r="I79" s="145"/>
      <c r="J79" s="102"/>
      <c r="K79" s="103"/>
      <c r="L79" s="104"/>
    </row>
    <row r="80" spans="1:12" s="49" customFormat="1" ht="15.6" customHeight="1" x14ac:dyDescent="0.2">
      <c r="A80" s="325" t="s">
        <v>106</v>
      </c>
      <c r="B80" s="321"/>
      <c r="C80" s="182" t="s">
        <v>107</v>
      </c>
      <c r="D80" s="134">
        <f t="shared" si="14"/>
        <v>0</v>
      </c>
      <c r="E80" s="143"/>
      <c r="F80" s="143"/>
      <c r="G80" s="143"/>
      <c r="H80" s="143"/>
      <c r="I80" s="145"/>
      <c r="J80" s="102"/>
      <c r="K80" s="103"/>
      <c r="L80" s="104"/>
    </row>
    <row r="81" spans="1:12" s="49" customFormat="1" ht="15.6" customHeight="1" x14ac:dyDescent="0.2">
      <c r="A81" s="325" t="s">
        <v>298</v>
      </c>
      <c r="B81" s="321"/>
      <c r="C81" s="182" t="s">
        <v>299</v>
      </c>
      <c r="D81" s="134">
        <f t="shared" si="14"/>
        <v>0</v>
      </c>
      <c r="E81" s="143"/>
      <c r="F81" s="143"/>
      <c r="G81" s="143"/>
      <c r="H81" s="143"/>
      <c r="I81" s="145"/>
      <c r="J81" s="102"/>
      <c r="K81" s="103"/>
      <c r="L81" s="104"/>
    </row>
    <row r="82" spans="1:12" s="49" customFormat="1" ht="27.75" customHeight="1" x14ac:dyDescent="0.2">
      <c r="A82" s="784" t="s">
        <v>302</v>
      </c>
      <c r="B82" s="785"/>
      <c r="C82" s="182" t="s">
        <v>303</v>
      </c>
      <c r="D82" s="134">
        <f t="shared" si="14"/>
        <v>0</v>
      </c>
      <c r="E82" s="143"/>
      <c r="F82" s="143"/>
      <c r="G82" s="143"/>
      <c r="H82" s="143"/>
      <c r="I82" s="145"/>
      <c r="J82" s="102"/>
      <c r="K82" s="103"/>
      <c r="L82" s="104"/>
    </row>
    <row r="83" spans="1:12" s="49" customFormat="1" ht="15.6" customHeight="1" x14ac:dyDescent="0.2">
      <c r="A83" s="325" t="s">
        <v>304</v>
      </c>
      <c r="B83" s="321"/>
      <c r="C83" s="182" t="s">
        <v>305</v>
      </c>
      <c r="D83" s="134">
        <f t="shared" si="14"/>
        <v>0</v>
      </c>
      <c r="E83" s="143"/>
      <c r="F83" s="143"/>
      <c r="G83" s="143"/>
      <c r="H83" s="143"/>
      <c r="I83" s="145"/>
      <c r="J83" s="102"/>
      <c r="K83" s="103"/>
      <c r="L83" s="104"/>
    </row>
    <row r="84" spans="1:12" s="49" customFormat="1" ht="15.6" customHeight="1" x14ac:dyDescent="0.2">
      <c r="A84" s="325" t="s">
        <v>306</v>
      </c>
      <c r="B84" s="321"/>
      <c r="C84" s="182" t="s">
        <v>307</v>
      </c>
      <c r="D84" s="134">
        <f t="shared" si="14"/>
        <v>0</v>
      </c>
      <c r="E84" s="143"/>
      <c r="F84" s="143"/>
      <c r="G84" s="143"/>
      <c r="H84" s="143"/>
      <c r="I84" s="145"/>
      <c r="J84" s="102"/>
      <c r="K84" s="103"/>
      <c r="L84" s="104"/>
    </row>
    <row r="85" spans="1:12" s="49" customFormat="1" ht="41.25" customHeight="1" x14ac:dyDescent="0.2">
      <c r="A85" s="782" t="s">
        <v>286</v>
      </c>
      <c r="B85" s="783"/>
      <c r="C85" s="182" t="s">
        <v>287</v>
      </c>
      <c r="D85" s="134">
        <f t="shared" si="14"/>
        <v>0</v>
      </c>
      <c r="E85" s="143"/>
      <c r="F85" s="143"/>
      <c r="G85" s="143"/>
      <c r="H85" s="143"/>
      <c r="I85" s="145"/>
      <c r="J85" s="102"/>
      <c r="K85" s="103"/>
      <c r="L85" s="104"/>
    </row>
    <row r="86" spans="1:12" s="49" customFormat="1" ht="24.75" customHeight="1" x14ac:dyDescent="0.2">
      <c r="A86" s="784" t="s">
        <v>395</v>
      </c>
      <c r="B86" s="785"/>
      <c r="C86" s="182" t="s">
        <v>396</v>
      </c>
      <c r="D86" s="134">
        <f t="shared" si="14"/>
        <v>0</v>
      </c>
      <c r="E86" s="143"/>
      <c r="F86" s="143"/>
      <c r="G86" s="143"/>
      <c r="H86" s="143"/>
      <c r="I86" s="145"/>
      <c r="J86" s="102"/>
      <c r="K86" s="103"/>
      <c r="L86" s="104"/>
    </row>
    <row r="87" spans="1:12" s="49" customFormat="1" ht="15" customHeight="1" x14ac:dyDescent="0.2">
      <c r="A87" s="325" t="s">
        <v>397</v>
      </c>
      <c r="B87" s="321"/>
      <c r="C87" s="182" t="s">
        <v>398</v>
      </c>
      <c r="D87" s="134">
        <f t="shared" si="14"/>
        <v>0</v>
      </c>
      <c r="E87" s="143"/>
      <c r="F87" s="143"/>
      <c r="G87" s="143"/>
      <c r="H87" s="143"/>
      <c r="I87" s="145"/>
      <c r="J87" s="102"/>
      <c r="K87" s="103"/>
      <c r="L87" s="104"/>
    </row>
    <row r="88" spans="1:12" s="49" customFormat="1" ht="15" customHeight="1" x14ac:dyDescent="0.2">
      <c r="A88" s="325" t="s">
        <v>399</v>
      </c>
      <c r="B88" s="321"/>
      <c r="C88" s="182" t="s">
        <v>400</v>
      </c>
      <c r="D88" s="134">
        <f t="shared" si="14"/>
        <v>0</v>
      </c>
      <c r="E88" s="143"/>
      <c r="F88" s="143"/>
      <c r="G88" s="143"/>
      <c r="H88" s="143"/>
      <c r="I88" s="145"/>
      <c r="J88" s="102"/>
      <c r="K88" s="103"/>
      <c r="L88" s="104"/>
    </row>
    <row r="89" spans="1:12" s="49" customFormat="1" ht="15" customHeight="1" x14ac:dyDescent="0.2">
      <c r="A89" s="325" t="s">
        <v>401</v>
      </c>
      <c r="B89" s="321"/>
      <c r="C89" s="182" t="s">
        <v>402</v>
      </c>
      <c r="D89" s="134">
        <f t="shared" si="14"/>
        <v>0</v>
      </c>
      <c r="E89" s="143"/>
      <c r="F89" s="143"/>
      <c r="G89" s="143"/>
      <c r="H89" s="143"/>
      <c r="I89" s="145"/>
      <c r="J89" s="102"/>
      <c r="K89" s="103"/>
      <c r="L89" s="104"/>
    </row>
    <row r="90" spans="1:12" s="49" customFormat="1" ht="26.25" customHeight="1" x14ac:dyDescent="0.2">
      <c r="A90" s="784" t="s">
        <v>279</v>
      </c>
      <c r="B90" s="785"/>
      <c r="C90" s="182" t="s">
        <v>403</v>
      </c>
      <c r="D90" s="134">
        <f t="shared" si="14"/>
        <v>0</v>
      </c>
      <c r="E90" s="143"/>
      <c r="F90" s="143"/>
      <c r="G90" s="143"/>
      <c r="H90" s="143"/>
      <c r="I90" s="145"/>
      <c r="J90" s="102"/>
      <c r="K90" s="103"/>
      <c r="L90" s="104"/>
    </row>
    <row r="91" spans="1:12" s="49" customFormat="1" ht="15" customHeight="1" x14ac:dyDescent="0.2">
      <c r="A91" s="325"/>
      <c r="B91" s="326" t="s">
        <v>404</v>
      </c>
      <c r="C91" s="182" t="s">
        <v>405</v>
      </c>
      <c r="D91" s="134">
        <f t="shared" si="14"/>
        <v>0</v>
      </c>
      <c r="E91" s="143"/>
      <c r="F91" s="143"/>
      <c r="G91" s="143"/>
      <c r="H91" s="143"/>
      <c r="I91" s="145"/>
      <c r="J91" s="102"/>
      <c r="K91" s="103"/>
      <c r="L91" s="104"/>
    </row>
    <row r="92" spans="1:12" s="49" customFormat="1" ht="15" customHeight="1" x14ac:dyDescent="0.2">
      <c r="A92" s="325"/>
      <c r="B92" s="326" t="s">
        <v>406</v>
      </c>
      <c r="C92" s="182" t="s">
        <v>407</v>
      </c>
      <c r="D92" s="134">
        <f t="shared" si="14"/>
        <v>0</v>
      </c>
      <c r="E92" s="143"/>
      <c r="F92" s="143"/>
      <c r="G92" s="143"/>
      <c r="H92" s="143"/>
      <c r="I92" s="145"/>
      <c r="J92" s="102"/>
      <c r="K92" s="103"/>
      <c r="L92" s="104"/>
    </row>
    <row r="93" spans="1:12" s="49" customFormat="1" ht="27" customHeight="1" x14ac:dyDescent="0.2">
      <c r="A93" s="782" t="s">
        <v>278</v>
      </c>
      <c r="B93" s="783"/>
      <c r="C93" s="182" t="s">
        <v>288</v>
      </c>
      <c r="D93" s="134">
        <f t="shared" si="14"/>
        <v>0</v>
      </c>
      <c r="E93" s="143"/>
      <c r="F93" s="143"/>
      <c r="G93" s="143"/>
      <c r="H93" s="143"/>
      <c r="I93" s="145"/>
      <c r="J93" s="102"/>
      <c r="K93" s="103"/>
      <c r="L93" s="104"/>
    </row>
    <row r="94" spans="1:12" s="49" customFormat="1" ht="15" customHeight="1" x14ac:dyDescent="0.2">
      <c r="A94" s="325" t="s">
        <v>289</v>
      </c>
      <c r="B94" s="326"/>
      <c r="C94" s="182" t="s">
        <v>290</v>
      </c>
      <c r="D94" s="134">
        <f t="shared" si="14"/>
        <v>0</v>
      </c>
      <c r="E94" s="143"/>
      <c r="F94" s="143"/>
      <c r="G94" s="143"/>
      <c r="H94" s="143"/>
      <c r="I94" s="145"/>
      <c r="J94" s="102"/>
      <c r="K94" s="103"/>
      <c r="L94" s="104"/>
    </row>
    <row r="95" spans="1:12" s="49" customFormat="1" ht="33.75" customHeight="1" x14ac:dyDescent="0.2">
      <c r="A95" s="784" t="s">
        <v>13</v>
      </c>
      <c r="B95" s="785"/>
      <c r="C95" s="182" t="s">
        <v>14</v>
      </c>
      <c r="D95" s="134">
        <f t="shared" si="14"/>
        <v>0</v>
      </c>
      <c r="E95" s="143"/>
      <c r="F95" s="144">
        <f t="shared" ref="F95:L95" si="15">SUM(F96:F103)</f>
        <v>0</v>
      </c>
      <c r="G95" s="144">
        <f t="shared" si="15"/>
        <v>0</v>
      </c>
      <c r="H95" s="144">
        <f t="shared" si="15"/>
        <v>0</v>
      </c>
      <c r="I95" s="144">
        <f t="shared" si="15"/>
        <v>0</v>
      </c>
      <c r="J95" s="143">
        <f t="shared" si="15"/>
        <v>0</v>
      </c>
      <c r="K95" s="143">
        <f t="shared" si="15"/>
        <v>0</v>
      </c>
      <c r="L95" s="150">
        <f t="shared" si="15"/>
        <v>0</v>
      </c>
    </row>
    <row r="96" spans="1:12" s="49" customFormat="1" ht="15" customHeight="1" x14ac:dyDescent="0.2">
      <c r="A96" s="325"/>
      <c r="B96" s="326" t="s">
        <v>15</v>
      </c>
      <c r="C96" s="182" t="s">
        <v>16</v>
      </c>
      <c r="D96" s="134">
        <f t="shared" si="14"/>
        <v>0</v>
      </c>
      <c r="E96" s="143"/>
      <c r="F96" s="143"/>
      <c r="G96" s="143"/>
      <c r="H96" s="143"/>
      <c r="I96" s="145"/>
      <c r="J96" s="102"/>
      <c r="K96" s="103"/>
      <c r="L96" s="104"/>
    </row>
    <row r="97" spans="1:12" s="49" customFormat="1" ht="15" customHeight="1" x14ac:dyDescent="0.2">
      <c r="A97" s="325"/>
      <c r="B97" s="326" t="s">
        <v>17</v>
      </c>
      <c r="C97" s="182" t="s">
        <v>18</v>
      </c>
      <c r="D97" s="134">
        <f t="shared" si="14"/>
        <v>0</v>
      </c>
      <c r="E97" s="143"/>
      <c r="F97" s="143"/>
      <c r="G97" s="143"/>
      <c r="H97" s="143"/>
      <c r="I97" s="145"/>
      <c r="J97" s="102"/>
      <c r="K97" s="103"/>
      <c r="L97" s="104"/>
    </row>
    <row r="98" spans="1:12" s="49" customFormat="1" ht="15" customHeight="1" x14ac:dyDescent="0.2">
      <c r="A98" s="325"/>
      <c r="B98" s="326" t="s">
        <v>19</v>
      </c>
      <c r="C98" s="182" t="s">
        <v>150</v>
      </c>
      <c r="D98" s="134">
        <f t="shared" si="14"/>
        <v>0</v>
      </c>
      <c r="E98" s="143"/>
      <c r="F98" s="143"/>
      <c r="G98" s="143"/>
      <c r="H98" s="143"/>
      <c r="I98" s="145"/>
      <c r="J98" s="102"/>
      <c r="K98" s="103"/>
      <c r="L98" s="104"/>
    </row>
    <row r="99" spans="1:12" s="49" customFormat="1" ht="15" customHeight="1" x14ac:dyDescent="0.2">
      <c r="A99" s="325"/>
      <c r="B99" s="326" t="s">
        <v>151</v>
      </c>
      <c r="C99" s="182" t="s">
        <v>152</v>
      </c>
      <c r="D99" s="134">
        <f t="shared" si="14"/>
        <v>0</v>
      </c>
      <c r="E99" s="143"/>
      <c r="F99" s="143"/>
      <c r="G99" s="143"/>
      <c r="H99" s="143"/>
      <c r="I99" s="145"/>
      <c r="J99" s="102"/>
      <c r="K99" s="103"/>
      <c r="L99" s="104"/>
    </row>
    <row r="100" spans="1:12" s="49" customFormat="1" ht="15" customHeight="1" x14ac:dyDescent="0.2">
      <c r="A100" s="325"/>
      <c r="B100" s="326" t="s">
        <v>153</v>
      </c>
      <c r="C100" s="182" t="s">
        <v>154</v>
      </c>
      <c r="D100" s="134">
        <f t="shared" si="14"/>
        <v>0</v>
      </c>
      <c r="E100" s="143"/>
      <c r="F100" s="143"/>
      <c r="G100" s="143"/>
      <c r="H100" s="143"/>
      <c r="I100" s="145"/>
      <c r="J100" s="102"/>
      <c r="K100" s="103"/>
      <c r="L100" s="104"/>
    </row>
    <row r="101" spans="1:12" s="49" customFormat="1" ht="15" customHeight="1" x14ac:dyDescent="0.2">
      <c r="A101" s="325"/>
      <c r="B101" s="326" t="s">
        <v>473</v>
      </c>
      <c r="C101" s="182" t="s">
        <v>474</v>
      </c>
      <c r="D101" s="134">
        <f t="shared" si="14"/>
        <v>0</v>
      </c>
      <c r="E101" s="143"/>
      <c r="F101" s="143"/>
      <c r="G101" s="143"/>
      <c r="H101" s="143"/>
      <c r="I101" s="145"/>
      <c r="J101" s="102"/>
      <c r="K101" s="103"/>
      <c r="L101" s="104"/>
    </row>
    <row r="102" spans="1:12" s="49" customFormat="1" ht="15" customHeight="1" x14ac:dyDescent="0.2">
      <c r="A102" s="325"/>
      <c r="B102" s="326" t="s">
        <v>475</v>
      </c>
      <c r="C102" s="182" t="s">
        <v>476</v>
      </c>
      <c r="D102" s="134">
        <f t="shared" si="14"/>
        <v>0</v>
      </c>
      <c r="E102" s="143"/>
      <c r="F102" s="143"/>
      <c r="G102" s="143"/>
      <c r="H102" s="143"/>
      <c r="I102" s="145"/>
      <c r="J102" s="102"/>
      <c r="K102" s="103"/>
      <c r="L102" s="104"/>
    </row>
    <row r="103" spans="1:12" s="49" customFormat="1" ht="15" customHeight="1" x14ac:dyDescent="0.2">
      <c r="A103" s="325"/>
      <c r="B103" s="326" t="s">
        <v>181</v>
      </c>
      <c r="C103" s="182" t="s">
        <v>182</v>
      </c>
      <c r="D103" s="134">
        <f t="shared" si="14"/>
        <v>0</v>
      </c>
      <c r="E103" s="143"/>
      <c r="F103" s="143">
        <v>0</v>
      </c>
      <c r="G103" s="143">
        <v>0</v>
      </c>
      <c r="H103" s="143"/>
      <c r="I103" s="145"/>
      <c r="J103" s="102"/>
      <c r="K103" s="103"/>
      <c r="L103" s="104"/>
    </row>
    <row r="104" spans="1:12" s="13" customFormat="1" ht="15" customHeight="1" x14ac:dyDescent="0.2">
      <c r="A104" s="335" t="s">
        <v>183</v>
      </c>
      <c r="B104" s="336"/>
      <c r="C104" s="322" t="s">
        <v>184</v>
      </c>
      <c r="D104" s="134">
        <f t="shared" si="14"/>
        <v>0</v>
      </c>
      <c r="E104" s="141"/>
      <c r="F104" s="141"/>
      <c r="G104" s="141"/>
      <c r="H104" s="141"/>
      <c r="I104" s="148"/>
      <c r="J104" s="141"/>
      <c r="K104" s="141"/>
      <c r="L104" s="149"/>
    </row>
    <row r="105" spans="1:12" s="49" customFormat="1" ht="17.25" customHeight="1" x14ac:dyDescent="0.2">
      <c r="A105" s="323" t="s">
        <v>185</v>
      </c>
      <c r="B105" s="321"/>
      <c r="C105" s="182" t="s">
        <v>260</v>
      </c>
      <c r="D105" s="134">
        <f t="shared" si="14"/>
        <v>0</v>
      </c>
      <c r="E105" s="143"/>
      <c r="F105" s="143"/>
      <c r="G105" s="143"/>
      <c r="H105" s="143"/>
      <c r="I105" s="145"/>
      <c r="J105" s="102"/>
      <c r="K105" s="103"/>
      <c r="L105" s="104"/>
    </row>
    <row r="106" spans="1:12" s="49" customFormat="1" ht="17.25" customHeight="1" x14ac:dyDescent="0.2">
      <c r="A106" s="325"/>
      <c r="B106" s="321" t="s">
        <v>261</v>
      </c>
      <c r="C106" s="182" t="s">
        <v>262</v>
      </c>
      <c r="D106" s="134">
        <f t="shared" si="14"/>
        <v>0</v>
      </c>
      <c r="E106" s="143"/>
      <c r="F106" s="143"/>
      <c r="G106" s="143"/>
      <c r="H106" s="143"/>
      <c r="I106" s="145"/>
      <c r="J106" s="102"/>
      <c r="K106" s="103"/>
      <c r="L106" s="104"/>
    </row>
    <row r="107" spans="1:12" s="49" customFormat="1" ht="17.25" customHeight="1" x14ac:dyDescent="0.2">
      <c r="A107" s="325"/>
      <c r="B107" s="321" t="s">
        <v>237</v>
      </c>
      <c r="C107" s="182" t="s">
        <v>108</v>
      </c>
      <c r="D107" s="134">
        <f t="shared" si="14"/>
        <v>0</v>
      </c>
      <c r="E107" s="143"/>
      <c r="F107" s="143"/>
      <c r="G107" s="143"/>
      <c r="H107" s="143"/>
      <c r="I107" s="145"/>
      <c r="J107" s="102"/>
      <c r="K107" s="103"/>
      <c r="L107" s="104"/>
    </row>
    <row r="108" spans="1:12" s="49" customFormat="1" ht="29.25" customHeight="1" x14ac:dyDescent="0.2">
      <c r="A108" s="818" t="s">
        <v>186</v>
      </c>
      <c r="B108" s="819"/>
      <c r="C108" s="182" t="s">
        <v>266</v>
      </c>
      <c r="D108" s="134">
        <f t="shared" si="14"/>
        <v>0</v>
      </c>
      <c r="E108" s="143"/>
      <c r="F108" s="143"/>
      <c r="G108" s="143"/>
      <c r="H108" s="143"/>
      <c r="I108" s="145"/>
      <c r="J108" s="102"/>
      <c r="K108" s="103"/>
      <c r="L108" s="104"/>
    </row>
    <row r="109" spans="1:12" s="49" customFormat="1" ht="17.25" customHeight="1" x14ac:dyDescent="0.2">
      <c r="A109" s="323"/>
      <c r="B109" s="321" t="s">
        <v>291</v>
      </c>
      <c r="C109" s="182" t="s">
        <v>337</v>
      </c>
      <c r="D109" s="134">
        <f t="shared" si="14"/>
        <v>0</v>
      </c>
      <c r="E109" s="143"/>
      <c r="F109" s="143"/>
      <c r="G109" s="143"/>
      <c r="H109" s="143"/>
      <c r="I109" s="145"/>
      <c r="J109" s="102"/>
      <c r="K109" s="103"/>
      <c r="L109" s="104"/>
    </row>
    <row r="110" spans="1:12" s="49" customFormat="1" ht="15" customHeight="1" x14ac:dyDescent="0.2">
      <c r="A110" s="325"/>
      <c r="B110" s="333" t="s">
        <v>292</v>
      </c>
      <c r="C110" s="182" t="s">
        <v>293</v>
      </c>
      <c r="D110" s="134">
        <f t="shared" si="14"/>
        <v>0</v>
      </c>
      <c r="E110" s="143"/>
      <c r="F110" s="143"/>
      <c r="G110" s="143"/>
      <c r="H110" s="143"/>
      <c r="I110" s="145"/>
      <c r="J110" s="102"/>
      <c r="K110" s="103"/>
      <c r="L110" s="104"/>
    </row>
    <row r="111" spans="1:12" s="49" customFormat="1" ht="16.5" customHeight="1" x14ac:dyDescent="0.2">
      <c r="A111" s="325"/>
      <c r="B111" s="337" t="s">
        <v>122</v>
      </c>
      <c r="C111" s="182" t="s">
        <v>294</v>
      </c>
      <c r="D111" s="134">
        <f t="shared" si="14"/>
        <v>0</v>
      </c>
      <c r="E111" s="143"/>
      <c r="F111" s="143"/>
      <c r="G111" s="143"/>
      <c r="H111" s="143"/>
      <c r="I111" s="145"/>
      <c r="J111" s="102"/>
      <c r="K111" s="103"/>
      <c r="L111" s="104"/>
    </row>
    <row r="112" spans="1:12" s="49" customFormat="1" ht="17.25" customHeight="1" x14ac:dyDescent="0.2">
      <c r="A112" s="325"/>
      <c r="B112" s="337" t="s">
        <v>295</v>
      </c>
      <c r="C112" s="182" t="s">
        <v>493</v>
      </c>
      <c r="D112" s="134">
        <f t="shared" si="14"/>
        <v>0</v>
      </c>
      <c r="E112" s="143"/>
      <c r="F112" s="143"/>
      <c r="G112" s="143"/>
      <c r="H112" s="143"/>
      <c r="I112" s="145"/>
      <c r="J112" s="102"/>
      <c r="K112" s="103"/>
      <c r="L112" s="104"/>
    </row>
    <row r="113" spans="1:12" s="49" customFormat="1" ht="17.25" customHeight="1" x14ac:dyDescent="0.2">
      <c r="A113" s="338" t="s">
        <v>429</v>
      </c>
      <c r="B113" s="339"/>
      <c r="C113" s="182" t="s">
        <v>296</v>
      </c>
      <c r="D113" s="134">
        <f t="shared" si="14"/>
        <v>0</v>
      </c>
      <c r="E113" s="143"/>
      <c r="F113" s="143"/>
      <c r="G113" s="143"/>
      <c r="H113" s="143"/>
      <c r="I113" s="145"/>
      <c r="J113" s="102"/>
      <c r="K113" s="103"/>
      <c r="L113" s="104"/>
    </row>
    <row r="114" spans="1:12" s="49" customFormat="1" ht="17.25" customHeight="1" x14ac:dyDescent="0.2">
      <c r="A114" s="338"/>
      <c r="B114" s="321" t="s">
        <v>251</v>
      </c>
      <c r="C114" s="182" t="s">
        <v>252</v>
      </c>
      <c r="D114" s="134">
        <f t="shared" si="14"/>
        <v>0</v>
      </c>
      <c r="E114" s="143"/>
      <c r="F114" s="143"/>
      <c r="G114" s="143"/>
      <c r="H114" s="143"/>
      <c r="I114" s="145"/>
      <c r="J114" s="102"/>
      <c r="K114" s="103"/>
      <c r="L114" s="104"/>
    </row>
    <row r="115" spans="1:12" s="49" customFormat="1" ht="17.25" customHeight="1" x14ac:dyDescent="0.2">
      <c r="A115" s="325"/>
      <c r="B115" s="321" t="s">
        <v>253</v>
      </c>
      <c r="C115" s="182" t="s">
        <v>254</v>
      </c>
      <c r="D115" s="134">
        <f t="shared" si="14"/>
        <v>0</v>
      </c>
      <c r="E115" s="143"/>
      <c r="F115" s="143"/>
      <c r="G115" s="143"/>
      <c r="H115" s="143"/>
      <c r="I115" s="145"/>
      <c r="J115" s="102"/>
      <c r="K115" s="103"/>
      <c r="L115" s="104"/>
    </row>
    <row r="116" spans="1:12" s="49" customFormat="1" ht="17.25" customHeight="1" x14ac:dyDescent="0.2">
      <c r="A116" s="325"/>
      <c r="B116" s="333" t="s">
        <v>365</v>
      </c>
      <c r="C116" s="182" t="s">
        <v>366</v>
      </c>
      <c r="D116" s="134">
        <f t="shared" si="14"/>
        <v>0</v>
      </c>
      <c r="E116" s="143"/>
      <c r="F116" s="143"/>
      <c r="G116" s="143"/>
      <c r="H116" s="143"/>
      <c r="I116" s="145"/>
      <c r="J116" s="102"/>
      <c r="K116" s="103"/>
      <c r="L116" s="104"/>
    </row>
    <row r="117" spans="1:12" s="49" customFormat="1" ht="17.25" customHeight="1" x14ac:dyDescent="0.2">
      <c r="A117" s="325"/>
      <c r="B117" s="333" t="s">
        <v>367</v>
      </c>
      <c r="C117" s="182" t="s">
        <v>368</v>
      </c>
      <c r="D117" s="134">
        <f t="shared" si="14"/>
        <v>0</v>
      </c>
      <c r="E117" s="143"/>
      <c r="F117" s="143"/>
      <c r="G117" s="143"/>
      <c r="H117" s="143"/>
      <c r="I117" s="145"/>
      <c r="J117" s="102"/>
      <c r="K117" s="103"/>
      <c r="L117" s="104"/>
    </row>
    <row r="118" spans="1:12" s="13" customFormat="1" ht="17.25" customHeight="1" x14ac:dyDescent="0.2">
      <c r="A118" s="335" t="s">
        <v>482</v>
      </c>
      <c r="B118" s="336"/>
      <c r="C118" s="322" t="s">
        <v>483</v>
      </c>
      <c r="D118" s="134">
        <f t="shared" si="14"/>
        <v>0</v>
      </c>
      <c r="E118" s="141"/>
      <c r="F118" s="141"/>
      <c r="G118" s="141"/>
      <c r="H118" s="141"/>
      <c r="I118" s="148"/>
      <c r="J118" s="141"/>
      <c r="K118" s="141"/>
      <c r="L118" s="149"/>
    </row>
    <row r="119" spans="1:12" s="49" customFormat="1" ht="16.899999999999999" customHeight="1" x14ac:dyDescent="0.2">
      <c r="A119" s="325"/>
      <c r="B119" s="340" t="s">
        <v>265</v>
      </c>
      <c r="C119" s="341" t="s">
        <v>200</v>
      </c>
      <c r="D119" s="134">
        <f t="shared" si="14"/>
        <v>0</v>
      </c>
      <c r="E119" s="143"/>
      <c r="F119" s="143"/>
      <c r="G119" s="143"/>
      <c r="H119" s="143"/>
      <c r="I119" s="145"/>
      <c r="J119" s="102"/>
      <c r="K119" s="103"/>
      <c r="L119" s="104"/>
    </row>
    <row r="120" spans="1:12" s="49" customFormat="1" ht="29.45" customHeight="1" x14ac:dyDescent="0.2">
      <c r="A120" s="325"/>
      <c r="B120" s="342" t="s">
        <v>234</v>
      </c>
      <c r="C120" s="341" t="s">
        <v>235</v>
      </c>
      <c r="D120" s="134">
        <f t="shared" si="14"/>
        <v>0</v>
      </c>
      <c r="E120" s="143"/>
      <c r="F120" s="143"/>
      <c r="G120" s="143"/>
      <c r="H120" s="143"/>
      <c r="I120" s="145"/>
      <c r="J120" s="102"/>
      <c r="K120" s="103"/>
      <c r="L120" s="104"/>
    </row>
    <row r="121" spans="1:12" s="49" customFormat="1" ht="17.25" customHeight="1" x14ac:dyDescent="0.2">
      <c r="A121" s="325"/>
      <c r="B121" s="343" t="s">
        <v>226</v>
      </c>
      <c r="C121" s="341" t="s">
        <v>227</v>
      </c>
      <c r="D121" s="134">
        <f t="shared" si="14"/>
        <v>0</v>
      </c>
      <c r="E121" s="143"/>
      <c r="F121" s="143"/>
      <c r="G121" s="143"/>
      <c r="H121" s="143"/>
      <c r="I121" s="145"/>
      <c r="J121" s="102"/>
      <c r="K121" s="103"/>
      <c r="L121" s="104"/>
    </row>
    <row r="122" spans="1:12" s="49" customFormat="1" ht="16.899999999999999" customHeight="1" x14ac:dyDescent="0.2">
      <c r="A122" s="344" t="s">
        <v>228</v>
      </c>
      <c r="B122" s="337"/>
      <c r="C122" s="345" t="s">
        <v>229</v>
      </c>
      <c r="D122" s="134">
        <f t="shared" si="14"/>
        <v>0</v>
      </c>
      <c r="E122" s="143"/>
      <c r="F122" s="143"/>
      <c r="G122" s="143"/>
      <c r="H122" s="143"/>
      <c r="I122" s="145"/>
      <c r="J122" s="143"/>
      <c r="K122" s="143"/>
      <c r="L122" s="150"/>
    </row>
    <row r="123" spans="1:12" s="49" customFormat="1" ht="16.899999999999999" customHeight="1" x14ac:dyDescent="0.2">
      <c r="A123" s="325" t="s">
        <v>205</v>
      </c>
      <c r="B123" s="326"/>
      <c r="C123" s="182" t="s">
        <v>206</v>
      </c>
      <c r="D123" s="134">
        <f t="shared" si="14"/>
        <v>0</v>
      </c>
      <c r="E123" s="143"/>
      <c r="F123" s="143"/>
      <c r="G123" s="143"/>
      <c r="H123" s="143"/>
      <c r="I123" s="145"/>
      <c r="J123" s="102"/>
      <c r="K123" s="103"/>
      <c r="L123" s="104"/>
    </row>
    <row r="124" spans="1:12" s="13" customFormat="1" ht="34.9" customHeight="1" x14ac:dyDescent="0.2">
      <c r="A124" s="836" t="s">
        <v>338</v>
      </c>
      <c r="B124" s="837"/>
      <c r="C124" s="322" t="s">
        <v>339</v>
      </c>
      <c r="D124" s="134">
        <f t="shared" si="14"/>
        <v>0</v>
      </c>
      <c r="E124" s="141"/>
      <c r="F124" s="141"/>
      <c r="G124" s="141"/>
      <c r="H124" s="141"/>
      <c r="I124" s="148"/>
      <c r="J124" s="141"/>
      <c r="K124" s="141"/>
      <c r="L124" s="149"/>
    </row>
    <row r="125" spans="1:12" s="49" customFormat="1" ht="41.45" customHeight="1" x14ac:dyDescent="0.2">
      <c r="A125" s="826" t="s">
        <v>5</v>
      </c>
      <c r="B125" s="827"/>
      <c r="C125" s="182" t="s">
        <v>340</v>
      </c>
      <c r="D125" s="134">
        <f t="shared" si="14"/>
        <v>0</v>
      </c>
      <c r="E125" s="143"/>
      <c r="F125" s="143"/>
      <c r="G125" s="143"/>
      <c r="H125" s="143"/>
      <c r="I125" s="145"/>
      <c r="J125" s="102"/>
      <c r="K125" s="103"/>
      <c r="L125" s="104"/>
    </row>
    <row r="126" spans="1:12" s="49" customFormat="1" ht="15.75" customHeight="1" x14ac:dyDescent="0.2">
      <c r="A126" s="325"/>
      <c r="B126" s="326" t="s">
        <v>263</v>
      </c>
      <c r="C126" s="182" t="s">
        <v>264</v>
      </c>
      <c r="D126" s="134">
        <f t="shared" si="14"/>
        <v>0</v>
      </c>
      <c r="E126" s="143"/>
      <c r="F126" s="143"/>
      <c r="G126" s="143"/>
      <c r="H126" s="143"/>
      <c r="I126" s="145"/>
      <c r="J126" s="102"/>
      <c r="K126" s="103"/>
      <c r="L126" s="104"/>
    </row>
    <row r="127" spans="1:12" s="49" customFormat="1" ht="18" customHeight="1" x14ac:dyDescent="0.2">
      <c r="A127" s="325"/>
      <c r="B127" s="337" t="s">
        <v>408</v>
      </c>
      <c r="C127" s="182" t="s">
        <v>409</v>
      </c>
      <c r="D127" s="134">
        <f t="shared" si="14"/>
        <v>0</v>
      </c>
      <c r="E127" s="143"/>
      <c r="F127" s="143"/>
      <c r="G127" s="143"/>
      <c r="H127" s="143"/>
      <c r="I127" s="145"/>
      <c r="J127" s="102"/>
      <c r="K127" s="103"/>
      <c r="L127" s="104"/>
    </row>
    <row r="128" spans="1:12" s="49" customFormat="1" ht="18" customHeight="1" x14ac:dyDescent="0.2">
      <c r="A128" s="325"/>
      <c r="B128" s="337" t="s">
        <v>285</v>
      </c>
      <c r="C128" s="182" t="s">
        <v>284</v>
      </c>
      <c r="D128" s="134">
        <f t="shared" si="14"/>
        <v>0</v>
      </c>
      <c r="E128" s="143"/>
      <c r="F128" s="143"/>
      <c r="G128" s="143"/>
      <c r="H128" s="143"/>
      <c r="I128" s="145"/>
      <c r="J128" s="102"/>
      <c r="K128" s="103"/>
      <c r="L128" s="104"/>
    </row>
    <row r="129" spans="1:12" s="49" customFormat="1" ht="27" customHeight="1" x14ac:dyDescent="0.2">
      <c r="A129" s="325"/>
      <c r="B129" s="333" t="s">
        <v>490</v>
      </c>
      <c r="C129" s="182" t="s">
        <v>491</v>
      </c>
      <c r="D129" s="134">
        <f t="shared" si="14"/>
        <v>0</v>
      </c>
      <c r="E129" s="143"/>
      <c r="F129" s="143"/>
      <c r="G129" s="143"/>
      <c r="H129" s="143"/>
      <c r="I129" s="145"/>
      <c r="J129" s="102"/>
      <c r="K129" s="103"/>
      <c r="L129" s="104"/>
    </row>
    <row r="130" spans="1:12" s="49" customFormat="1" ht="28.15" customHeight="1" x14ac:dyDescent="0.2">
      <c r="A130" s="325"/>
      <c r="B130" s="333" t="s">
        <v>448</v>
      </c>
      <c r="C130" s="182" t="s">
        <v>492</v>
      </c>
      <c r="D130" s="134">
        <f t="shared" si="14"/>
        <v>0</v>
      </c>
      <c r="E130" s="143"/>
      <c r="F130" s="143"/>
      <c r="G130" s="143"/>
      <c r="H130" s="143"/>
      <c r="I130" s="145"/>
      <c r="J130" s="102"/>
      <c r="K130" s="103"/>
      <c r="L130" s="104"/>
    </row>
    <row r="131" spans="1:12" s="49" customFormat="1" ht="27.6" customHeight="1" x14ac:dyDescent="0.2">
      <c r="A131" s="323"/>
      <c r="B131" s="333" t="s">
        <v>232</v>
      </c>
      <c r="C131" s="182" t="s">
        <v>233</v>
      </c>
      <c r="D131" s="134">
        <f t="shared" si="14"/>
        <v>0</v>
      </c>
      <c r="E131" s="143"/>
      <c r="F131" s="143"/>
      <c r="G131" s="143"/>
      <c r="H131" s="143"/>
      <c r="I131" s="145"/>
      <c r="J131" s="102"/>
      <c r="K131" s="103"/>
      <c r="L131" s="104"/>
    </row>
    <row r="132" spans="1:12" s="49" customFormat="1" ht="30.75" customHeight="1" x14ac:dyDescent="0.2">
      <c r="A132" s="323"/>
      <c r="B132" s="333" t="s">
        <v>311</v>
      </c>
      <c r="C132" s="182" t="s">
        <v>312</v>
      </c>
      <c r="D132" s="134">
        <f t="shared" si="14"/>
        <v>0</v>
      </c>
      <c r="E132" s="143"/>
      <c r="F132" s="143"/>
      <c r="G132" s="143"/>
      <c r="H132" s="143"/>
      <c r="I132" s="145"/>
      <c r="J132" s="102"/>
      <c r="K132" s="103"/>
      <c r="L132" s="104"/>
    </row>
    <row r="133" spans="1:12" s="49" customFormat="1" ht="27.6" customHeight="1" x14ac:dyDescent="0.2">
      <c r="A133" s="323"/>
      <c r="B133" s="333" t="s">
        <v>187</v>
      </c>
      <c r="C133" s="182" t="s">
        <v>188</v>
      </c>
      <c r="D133" s="134">
        <f t="shared" si="14"/>
        <v>0</v>
      </c>
      <c r="E133" s="143"/>
      <c r="F133" s="143"/>
      <c r="G133" s="143"/>
      <c r="H133" s="143"/>
      <c r="I133" s="145"/>
      <c r="J133" s="102"/>
      <c r="K133" s="103"/>
      <c r="L133" s="104"/>
    </row>
    <row r="134" spans="1:12" s="49" customFormat="1" ht="33" customHeight="1" x14ac:dyDescent="0.2">
      <c r="A134" s="323"/>
      <c r="B134" s="333" t="s">
        <v>481</v>
      </c>
      <c r="C134" s="182" t="s">
        <v>189</v>
      </c>
      <c r="D134" s="134">
        <f t="shared" si="14"/>
        <v>0</v>
      </c>
      <c r="E134" s="143"/>
      <c r="F134" s="143"/>
      <c r="G134" s="143"/>
      <c r="H134" s="143"/>
      <c r="I134" s="145"/>
      <c r="J134" s="102"/>
      <c r="K134" s="103"/>
      <c r="L134" s="104"/>
    </row>
    <row r="135" spans="1:12" s="49" customFormat="1" ht="27" customHeight="1" x14ac:dyDescent="0.2">
      <c r="A135" s="323"/>
      <c r="B135" s="333" t="s">
        <v>28</v>
      </c>
      <c r="C135" s="182" t="s">
        <v>29</v>
      </c>
      <c r="D135" s="134">
        <f t="shared" si="14"/>
        <v>0</v>
      </c>
      <c r="E135" s="143"/>
      <c r="F135" s="143"/>
      <c r="G135" s="143"/>
      <c r="H135" s="143"/>
      <c r="I135" s="145"/>
      <c r="J135" s="102"/>
      <c r="K135" s="103"/>
      <c r="L135" s="104"/>
    </row>
    <row r="136" spans="1:12" s="49" customFormat="1" ht="20.25" customHeight="1" x14ac:dyDescent="0.2">
      <c r="A136" s="323"/>
      <c r="B136" s="333" t="s">
        <v>30</v>
      </c>
      <c r="C136" s="182" t="s">
        <v>31</v>
      </c>
      <c r="D136" s="134">
        <f t="shared" si="14"/>
        <v>0</v>
      </c>
      <c r="E136" s="143"/>
      <c r="F136" s="143"/>
      <c r="G136" s="143"/>
      <c r="H136" s="143"/>
      <c r="I136" s="145"/>
      <c r="J136" s="102"/>
      <c r="K136" s="103"/>
      <c r="L136" s="104"/>
    </row>
    <row r="137" spans="1:12" s="49" customFormat="1" ht="28.15" customHeight="1" x14ac:dyDescent="0.2">
      <c r="A137" s="323"/>
      <c r="B137" s="333" t="s">
        <v>6</v>
      </c>
      <c r="C137" s="182" t="s">
        <v>7</v>
      </c>
      <c r="D137" s="134">
        <f t="shared" si="14"/>
        <v>0</v>
      </c>
      <c r="E137" s="143"/>
      <c r="F137" s="143"/>
      <c r="G137" s="143"/>
      <c r="H137" s="143"/>
      <c r="I137" s="145"/>
      <c r="J137" s="102"/>
      <c r="K137" s="103"/>
      <c r="L137" s="104"/>
    </row>
    <row r="138" spans="1:12" s="49" customFormat="1" ht="28.15" customHeight="1" x14ac:dyDescent="0.2">
      <c r="A138" s="323"/>
      <c r="B138" s="333" t="s">
        <v>8</v>
      </c>
      <c r="C138" s="182" t="s">
        <v>9</v>
      </c>
      <c r="D138" s="134">
        <f t="shared" si="14"/>
        <v>0</v>
      </c>
      <c r="E138" s="143"/>
      <c r="F138" s="143"/>
      <c r="G138" s="143"/>
      <c r="H138" s="143"/>
      <c r="I138" s="145"/>
      <c r="J138" s="102"/>
      <c r="K138" s="103"/>
      <c r="L138" s="104"/>
    </row>
    <row r="139" spans="1:12" s="13" customFormat="1" ht="17.25" customHeight="1" x14ac:dyDescent="0.2">
      <c r="A139" s="335" t="s">
        <v>57</v>
      </c>
      <c r="B139" s="336"/>
      <c r="C139" s="322" t="s">
        <v>32</v>
      </c>
      <c r="D139" s="134">
        <f t="shared" si="14"/>
        <v>0</v>
      </c>
      <c r="E139" s="141"/>
      <c r="F139" s="141"/>
      <c r="G139" s="141"/>
      <c r="H139" s="141"/>
      <c r="I139" s="148"/>
      <c r="J139" s="141"/>
      <c r="K139" s="141"/>
      <c r="L139" s="149"/>
    </row>
    <row r="140" spans="1:12" s="13" customFormat="1" ht="17.25" customHeight="1" x14ac:dyDescent="0.2">
      <c r="A140" s="826" t="s">
        <v>280</v>
      </c>
      <c r="B140" s="827"/>
      <c r="C140" s="182" t="s">
        <v>336</v>
      </c>
      <c r="D140" s="134">
        <f t="shared" si="14"/>
        <v>0</v>
      </c>
      <c r="E140" s="141"/>
      <c r="F140" s="141"/>
      <c r="G140" s="141"/>
      <c r="H140" s="141"/>
      <c r="I140" s="148"/>
      <c r="J140" s="102"/>
      <c r="K140" s="103"/>
      <c r="L140" s="104"/>
    </row>
    <row r="141" spans="1:12" s="13" customFormat="1" ht="17.25" customHeight="1" x14ac:dyDescent="0.2">
      <c r="A141" s="335"/>
      <c r="B141" s="326" t="s">
        <v>139</v>
      </c>
      <c r="C141" s="182" t="s">
        <v>140</v>
      </c>
      <c r="D141" s="134">
        <f t="shared" si="14"/>
        <v>0</v>
      </c>
      <c r="E141" s="141"/>
      <c r="F141" s="141"/>
      <c r="G141" s="141"/>
      <c r="H141" s="141"/>
      <c r="I141" s="148"/>
      <c r="J141" s="102"/>
      <c r="K141" s="103"/>
      <c r="L141" s="104"/>
    </row>
    <row r="142" spans="1:12" s="49" customFormat="1" ht="27" customHeight="1" x14ac:dyDescent="0.2">
      <c r="A142" s="346"/>
      <c r="B142" s="333" t="s">
        <v>332</v>
      </c>
      <c r="C142" s="182" t="s">
        <v>145</v>
      </c>
      <c r="D142" s="134">
        <f t="shared" ref="D142:D206" si="16">F142+G142+H142+I142</f>
        <v>0</v>
      </c>
      <c r="E142" s="143"/>
      <c r="F142" s="143"/>
      <c r="G142" s="143"/>
      <c r="H142" s="143"/>
      <c r="I142" s="145"/>
      <c r="J142" s="102"/>
      <c r="K142" s="103"/>
      <c r="L142" s="104"/>
    </row>
    <row r="143" spans="1:12" s="49" customFormat="1" ht="29.45" customHeight="1" x14ac:dyDescent="0.2">
      <c r="A143" s="826" t="s">
        <v>33</v>
      </c>
      <c r="B143" s="827"/>
      <c r="C143" s="182" t="s">
        <v>488</v>
      </c>
      <c r="D143" s="134">
        <f t="shared" si="16"/>
        <v>0</v>
      </c>
      <c r="E143" s="143"/>
      <c r="F143" s="143"/>
      <c r="G143" s="143"/>
      <c r="H143" s="143"/>
      <c r="I143" s="145"/>
      <c r="J143" s="102"/>
      <c r="K143" s="103"/>
      <c r="L143" s="104"/>
    </row>
    <row r="144" spans="1:12" s="49" customFormat="1" ht="16.899999999999999" customHeight="1" x14ac:dyDescent="0.2">
      <c r="A144" s="347"/>
      <c r="B144" s="326" t="s">
        <v>34</v>
      </c>
      <c r="C144" s="182" t="s">
        <v>35</v>
      </c>
      <c r="D144" s="134">
        <f t="shared" si="16"/>
        <v>0</v>
      </c>
      <c r="E144" s="143"/>
      <c r="F144" s="143"/>
      <c r="G144" s="143"/>
      <c r="H144" s="143"/>
      <c r="I144" s="145"/>
      <c r="J144" s="102"/>
      <c r="K144" s="103"/>
      <c r="L144" s="104"/>
    </row>
    <row r="145" spans="1:12" s="49" customFormat="1" ht="16.899999999999999" customHeight="1" x14ac:dyDescent="0.2">
      <c r="A145" s="347"/>
      <c r="B145" s="326" t="s">
        <v>36</v>
      </c>
      <c r="C145" s="182" t="s">
        <v>37</v>
      </c>
      <c r="D145" s="134">
        <f t="shared" si="16"/>
        <v>0</v>
      </c>
      <c r="E145" s="143"/>
      <c r="F145" s="143"/>
      <c r="G145" s="143"/>
      <c r="H145" s="143"/>
      <c r="I145" s="145"/>
      <c r="J145" s="102"/>
      <c r="K145" s="103"/>
      <c r="L145" s="104"/>
    </row>
    <row r="146" spans="1:12" s="49" customFormat="1" ht="16.899999999999999" customHeight="1" x14ac:dyDescent="0.2">
      <c r="A146" s="325" t="s">
        <v>38</v>
      </c>
      <c r="B146" s="321"/>
      <c r="C146" s="182" t="s">
        <v>39</v>
      </c>
      <c r="D146" s="134">
        <f t="shared" si="16"/>
        <v>0</v>
      </c>
      <c r="E146" s="143"/>
      <c r="F146" s="143"/>
      <c r="G146" s="143"/>
      <c r="H146" s="143"/>
      <c r="I146" s="145"/>
      <c r="J146" s="143"/>
      <c r="K146" s="143"/>
      <c r="L146" s="150"/>
    </row>
    <row r="147" spans="1:12" s="49" customFormat="1" ht="16.899999999999999" customHeight="1" x14ac:dyDescent="0.2">
      <c r="A147" s="348" t="s">
        <v>40</v>
      </c>
      <c r="B147" s="321"/>
      <c r="C147" s="182" t="s">
        <v>41</v>
      </c>
      <c r="D147" s="134">
        <f t="shared" si="16"/>
        <v>0</v>
      </c>
      <c r="E147" s="143"/>
      <c r="F147" s="143"/>
      <c r="G147" s="143"/>
      <c r="H147" s="143"/>
      <c r="I147" s="145"/>
      <c r="J147" s="102"/>
      <c r="K147" s="103"/>
      <c r="L147" s="104"/>
    </row>
    <row r="148" spans="1:12" s="49" customFormat="1" ht="16.899999999999999" customHeight="1" x14ac:dyDescent="0.2">
      <c r="A148" s="325"/>
      <c r="B148" s="349" t="s">
        <v>42</v>
      </c>
      <c r="C148" s="182" t="s">
        <v>43</v>
      </c>
      <c r="D148" s="134">
        <f t="shared" si="16"/>
        <v>0</v>
      </c>
      <c r="E148" s="143"/>
      <c r="F148" s="143"/>
      <c r="G148" s="143"/>
      <c r="H148" s="143"/>
      <c r="I148" s="145"/>
      <c r="J148" s="102"/>
      <c r="K148" s="103"/>
      <c r="L148" s="104"/>
    </row>
    <row r="149" spans="1:12" s="49" customFormat="1" ht="16.899999999999999" customHeight="1" x14ac:dyDescent="0.2">
      <c r="A149" s="325"/>
      <c r="B149" s="349" t="s">
        <v>44</v>
      </c>
      <c r="C149" s="182" t="s">
        <v>45</v>
      </c>
      <c r="D149" s="134">
        <f t="shared" si="16"/>
        <v>0</v>
      </c>
      <c r="E149" s="143"/>
      <c r="F149" s="143"/>
      <c r="G149" s="143"/>
      <c r="H149" s="143"/>
      <c r="I149" s="145"/>
      <c r="J149" s="102"/>
      <c r="K149" s="103"/>
      <c r="L149" s="104"/>
    </row>
    <row r="150" spans="1:12" s="49" customFormat="1" ht="16.899999999999999" customHeight="1" x14ac:dyDescent="0.2">
      <c r="A150" s="325"/>
      <c r="B150" s="349" t="s">
        <v>274</v>
      </c>
      <c r="C150" s="182" t="s">
        <v>275</v>
      </c>
      <c r="D150" s="134">
        <f t="shared" si="16"/>
        <v>0</v>
      </c>
      <c r="E150" s="143"/>
      <c r="F150" s="143"/>
      <c r="G150" s="143"/>
      <c r="H150" s="143"/>
      <c r="I150" s="145"/>
      <c r="J150" s="102"/>
      <c r="K150" s="103"/>
      <c r="L150" s="104"/>
    </row>
    <row r="151" spans="1:12" s="49" customFormat="1" ht="16.899999999999999" customHeight="1" x14ac:dyDescent="0.2">
      <c r="A151" s="325"/>
      <c r="B151" s="349" t="s">
        <v>276</v>
      </c>
      <c r="C151" s="182" t="s">
        <v>277</v>
      </c>
      <c r="D151" s="134">
        <f t="shared" si="16"/>
        <v>0</v>
      </c>
      <c r="E151" s="143"/>
      <c r="F151" s="143"/>
      <c r="G151" s="143"/>
      <c r="H151" s="143"/>
      <c r="I151" s="145"/>
      <c r="J151" s="102"/>
      <c r="K151" s="103"/>
      <c r="L151" s="104"/>
    </row>
    <row r="152" spans="1:12" s="133" customFormat="1" ht="32.25" customHeight="1" x14ac:dyDescent="0.2">
      <c r="A152" s="834" t="s">
        <v>543</v>
      </c>
      <c r="B152" s="835"/>
      <c r="C152" s="350" t="s">
        <v>468</v>
      </c>
      <c r="D152" s="134">
        <f t="shared" si="16"/>
        <v>0</v>
      </c>
      <c r="E152" s="143"/>
      <c r="F152" s="143">
        <f>SUM(F153:F165)</f>
        <v>0</v>
      </c>
      <c r="G152" s="143">
        <f t="shared" ref="G152:L152" si="17">SUM(G153:G165)</f>
        <v>0</v>
      </c>
      <c r="H152" s="143">
        <f t="shared" si="17"/>
        <v>0</v>
      </c>
      <c r="I152" s="143">
        <f t="shared" si="17"/>
        <v>0</v>
      </c>
      <c r="J152" s="143">
        <f t="shared" si="17"/>
        <v>0</v>
      </c>
      <c r="K152" s="143">
        <f t="shared" si="17"/>
        <v>0</v>
      </c>
      <c r="L152" s="150">
        <f t="shared" si="17"/>
        <v>0</v>
      </c>
    </row>
    <row r="153" spans="1:12" s="49" customFormat="1" ht="15.6" customHeight="1" x14ac:dyDescent="0.2">
      <c r="A153" s="325" t="s">
        <v>471</v>
      </c>
      <c r="B153" s="321"/>
      <c r="C153" s="182" t="s">
        <v>472</v>
      </c>
      <c r="D153" s="134">
        <f t="shared" si="16"/>
        <v>0</v>
      </c>
      <c r="E153" s="143"/>
      <c r="F153" s="143"/>
      <c r="G153" s="143"/>
      <c r="H153" s="143"/>
      <c r="I153" s="145"/>
      <c r="J153" s="102"/>
      <c r="K153" s="103"/>
      <c r="L153" s="104"/>
    </row>
    <row r="154" spans="1:12" s="49" customFormat="1" ht="15.6" customHeight="1" x14ac:dyDescent="0.2">
      <c r="A154" s="334" t="s">
        <v>64</v>
      </c>
      <c r="B154" s="321"/>
      <c r="C154" s="182" t="s">
        <v>71</v>
      </c>
      <c r="D154" s="134">
        <f t="shared" si="16"/>
        <v>0</v>
      </c>
      <c r="E154" s="143"/>
      <c r="F154" s="143"/>
      <c r="G154" s="143"/>
      <c r="H154" s="143"/>
      <c r="I154" s="145"/>
      <c r="J154" s="102"/>
      <c r="K154" s="103"/>
      <c r="L154" s="104"/>
    </row>
    <row r="155" spans="1:12" s="49" customFormat="1" ht="15.6" customHeight="1" x14ac:dyDescent="0.2">
      <c r="A155" s="334" t="s">
        <v>389</v>
      </c>
      <c r="B155" s="321"/>
      <c r="C155" s="182" t="s">
        <v>212</v>
      </c>
      <c r="D155" s="134">
        <f t="shared" si="16"/>
        <v>0</v>
      </c>
      <c r="E155" s="143"/>
      <c r="F155" s="143"/>
      <c r="G155" s="143"/>
      <c r="H155" s="143"/>
      <c r="I155" s="145"/>
      <c r="J155" s="102"/>
      <c r="K155" s="103"/>
      <c r="L155" s="104"/>
    </row>
    <row r="156" spans="1:12" s="49" customFormat="1" ht="15.6" customHeight="1" x14ac:dyDescent="0.2">
      <c r="A156" s="812" t="s">
        <v>65</v>
      </c>
      <c r="B156" s="813"/>
      <c r="C156" s="182" t="s">
        <v>66</v>
      </c>
      <c r="D156" s="134">
        <f t="shared" si="16"/>
        <v>0</v>
      </c>
      <c r="E156" s="143"/>
      <c r="F156" s="143"/>
      <c r="G156" s="143"/>
      <c r="H156" s="143"/>
      <c r="I156" s="145"/>
      <c r="J156" s="102"/>
      <c r="K156" s="103"/>
      <c r="L156" s="104"/>
    </row>
    <row r="157" spans="1:12" s="49" customFormat="1" ht="15.6" customHeight="1" x14ac:dyDescent="0.2">
      <c r="A157" s="812" t="s">
        <v>67</v>
      </c>
      <c r="B157" s="813"/>
      <c r="C157" s="182" t="s">
        <v>68</v>
      </c>
      <c r="D157" s="134">
        <f t="shared" si="16"/>
        <v>0</v>
      </c>
      <c r="E157" s="143"/>
      <c r="F157" s="143"/>
      <c r="G157" s="143"/>
      <c r="H157" s="143"/>
      <c r="I157" s="145"/>
      <c r="J157" s="102"/>
      <c r="K157" s="103"/>
      <c r="L157" s="104"/>
    </row>
    <row r="158" spans="1:12" s="49" customFormat="1" ht="15.6" customHeight="1" x14ac:dyDescent="0.2">
      <c r="A158" s="334" t="s">
        <v>223</v>
      </c>
      <c r="B158" s="321"/>
      <c r="C158" s="182" t="s">
        <v>224</v>
      </c>
      <c r="D158" s="134">
        <f t="shared" si="16"/>
        <v>0</v>
      </c>
      <c r="E158" s="143"/>
      <c r="F158" s="143"/>
      <c r="G158" s="143"/>
      <c r="H158" s="143"/>
      <c r="I158" s="145"/>
      <c r="J158" s="102"/>
      <c r="K158" s="103"/>
      <c r="L158" s="104"/>
    </row>
    <row r="159" spans="1:12" s="49" customFormat="1" ht="15.6" customHeight="1" x14ac:dyDescent="0.2">
      <c r="A159" s="334" t="s">
        <v>225</v>
      </c>
      <c r="B159" s="321"/>
      <c r="C159" s="182" t="s">
        <v>494</v>
      </c>
      <c r="D159" s="134">
        <f t="shared" si="16"/>
        <v>0</v>
      </c>
      <c r="E159" s="143"/>
      <c r="F159" s="143"/>
      <c r="G159" s="143"/>
      <c r="H159" s="143"/>
      <c r="I159" s="145"/>
      <c r="J159" s="102"/>
      <c r="K159" s="103"/>
      <c r="L159" s="104"/>
    </row>
    <row r="160" spans="1:12" s="49" customFormat="1" ht="32.25" customHeight="1" x14ac:dyDescent="0.2">
      <c r="A160" s="814" t="s">
        <v>78</v>
      </c>
      <c r="B160" s="815"/>
      <c r="C160" s="182" t="s">
        <v>236</v>
      </c>
      <c r="D160" s="134">
        <f t="shared" si="16"/>
        <v>0</v>
      </c>
      <c r="E160" s="143"/>
      <c r="F160" s="143"/>
      <c r="G160" s="143"/>
      <c r="H160" s="143"/>
      <c r="I160" s="145"/>
      <c r="J160" s="102"/>
      <c r="K160" s="103"/>
      <c r="L160" s="104"/>
    </row>
    <row r="161" spans="1:12" s="49" customFormat="1" ht="15.6" customHeight="1" x14ac:dyDescent="0.2">
      <c r="A161" s="334" t="s">
        <v>495</v>
      </c>
      <c r="B161" s="321"/>
      <c r="C161" s="182" t="s">
        <v>496</v>
      </c>
      <c r="D161" s="134">
        <f t="shared" si="16"/>
        <v>0</v>
      </c>
      <c r="E161" s="143"/>
      <c r="F161" s="143"/>
      <c r="G161" s="143"/>
      <c r="H161" s="143"/>
      <c r="I161" s="145"/>
      <c r="J161" s="102"/>
      <c r="K161" s="103"/>
      <c r="L161" s="104"/>
    </row>
    <row r="162" spans="1:12" s="49" customFormat="1" ht="15.6" customHeight="1" x14ac:dyDescent="0.2">
      <c r="A162" s="334" t="s">
        <v>497</v>
      </c>
      <c r="B162" s="337"/>
      <c r="C162" s="182" t="s">
        <v>498</v>
      </c>
      <c r="D162" s="134">
        <f t="shared" si="16"/>
        <v>0</v>
      </c>
      <c r="E162" s="143"/>
      <c r="F162" s="143"/>
      <c r="G162" s="143"/>
      <c r="H162" s="143"/>
      <c r="I162" s="145"/>
      <c r="J162" s="102"/>
      <c r="K162" s="103"/>
      <c r="L162" s="104"/>
    </row>
    <row r="163" spans="1:12" s="49" customFormat="1" ht="15.6" customHeight="1" x14ac:dyDescent="0.2">
      <c r="A163" s="334" t="s">
        <v>353</v>
      </c>
      <c r="B163" s="337"/>
      <c r="C163" s="182" t="s">
        <v>354</v>
      </c>
      <c r="D163" s="134">
        <f t="shared" si="16"/>
        <v>0</v>
      </c>
      <c r="E163" s="143"/>
      <c r="F163" s="143"/>
      <c r="G163" s="143"/>
      <c r="H163" s="143"/>
      <c r="I163" s="145"/>
      <c r="J163" s="102"/>
      <c r="K163" s="103"/>
      <c r="L163" s="104"/>
    </row>
    <row r="164" spans="1:12" s="49" customFormat="1" ht="18" customHeight="1" x14ac:dyDescent="0.2">
      <c r="A164" s="351" t="s">
        <v>47</v>
      </c>
      <c r="B164" s="337"/>
      <c r="C164" s="182" t="s">
        <v>48</v>
      </c>
      <c r="D164" s="134">
        <f t="shared" si="16"/>
        <v>0</v>
      </c>
      <c r="E164" s="143"/>
      <c r="F164" s="143"/>
      <c r="G164" s="143"/>
      <c r="H164" s="143"/>
      <c r="I164" s="145"/>
      <c r="J164" s="102"/>
      <c r="K164" s="103"/>
      <c r="L164" s="104"/>
    </row>
    <row r="165" spans="1:12" s="12" customFormat="1" ht="18" customHeight="1" x14ac:dyDescent="0.2">
      <c r="A165" s="351" t="s">
        <v>541</v>
      </c>
      <c r="B165" s="352"/>
      <c r="C165" s="328" t="s">
        <v>542</v>
      </c>
      <c r="D165" s="134">
        <f t="shared" si="16"/>
        <v>0</v>
      </c>
      <c r="E165" s="143"/>
      <c r="F165" s="143"/>
      <c r="G165" s="143"/>
      <c r="H165" s="143"/>
      <c r="I165" s="145"/>
      <c r="J165" s="102"/>
      <c r="K165" s="103"/>
      <c r="L165" s="104"/>
    </row>
    <row r="166" spans="1:12" s="49" customFormat="1" ht="15.6" customHeight="1" x14ac:dyDescent="0.2">
      <c r="A166" s="206" t="s">
        <v>355</v>
      </c>
      <c r="B166" s="353"/>
      <c r="C166" s="182" t="s">
        <v>356</v>
      </c>
      <c r="D166" s="134">
        <f t="shared" si="16"/>
        <v>0</v>
      </c>
      <c r="E166" s="143"/>
      <c r="F166" s="143"/>
      <c r="G166" s="143"/>
      <c r="H166" s="143"/>
      <c r="I166" s="145"/>
      <c r="J166" s="143"/>
      <c r="K166" s="143"/>
      <c r="L166" s="150"/>
    </row>
    <row r="167" spans="1:12" s="13" customFormat="1" ht="15.6" customHeight="1" x14ac:dyDescent="0.2">
      <c r="A167" s="335" t="s">
        <v>247</v>
      </c>
      <c r="B167" s="336"/>
      <c r="C167" s="322" t="s">
        <v>357</v>
      </c>
      <c r="D167" s="134">
        <f t="shared" si="16"/>
        <v>0</v>
      </c>
      <c r="E167" s="141"/>
      <c r="F167" s="141"/>
      <c r="G167" s="141"/>
      <c r="H167" s="141"/>
      <c r="I167" s="148"/>
      <c r="J167" s="141"/>
      <c r="K167" s="141"/>
      <c r="L167" s="149"/>
    </row>
    <row r="168" spans="1:12" s="49" customFormat="1" ht="29.45" customHeight="1" x14ac:dyDescent="0.2">
      <c r="A168" s="816" t="s">
        <v>308</v>
      </c>
      <c r="B168" s="817"/>
      <c r="C168" s="182" t="s">
        <v>309</v>
      </c>
      <c r="D168" s="134">
        <f t="shared" si="16"/>
        <v>0</v>
      </c>
      <c r="E168" s="143"/>
      <c r="F168" s="143"/>
      <c r="G168" s="143"/>
      <c r="H168" s="143"/>
      <c r="I168" s="145"/>
      <c r="J168" s="102"/>
      <c r="K168" s="103"/>
      <c r="L168" s="104"/>
    </row>
    <row r="169" spans="1:12" s="49" customFormat="1" ht="15.6" customHeight="1" x14ac:dyDescent="0.2">
      <c r="A169" s="334" t="s">
        <v>310</v>
      </c>
      <c r="B169" s="321"/>
      <c r="C169" s="182" t="s">
        <v>466</v>
      </c>
      <c r="D169" s="134">
        <f t="shared" si="16"/>
        <v>0</v>
      </c>
      <c r="E169" s="143"/>
      <c r="F169" s="143"/>
      <c r="G169" s="143"/>
      <c r="H169" s="143"/>
      <c r="I169" s="145"/>
      <c r="J169" s="102"/>
      <c r="K169" s="103"/>
      <c r="L169" s="104"/>
    </row>
    <row r="170" spans="1:12" s="13" customFormat="1" ht="15.6" customHeight="1" x14ac:dyDescent="0.2">
      <c r="A170" s="354" t="s">
        <v>248</v>
      </c>
      <c r="B170" s="336"/>
      <c r="C170" s="322" t="s">
        <v>467</v>
      </c>
      <c r="D170" s="134">
        <f t="shared" si="16"/>
        <v>0</v>
      </c>
      <c r="E170" s="141"/>
      <c r="F170" s="141"/>
      <c r="G170" s="141"/>
      <c r="H170" s="141"/>
      <c r="I170" s="148"/>
      <c r="J170" s="141"/>
      <c r="K170" s="141"/>
      <c r="L170" s="149"/>
    </row>
    <row r="171" spans="1:12" s="49" customFormat="1" ht="27.75" customHeight="1" x14ac:dyDescent="0.2">
      <c r="A171" s="818" t="s">
        <v>486</v>
      </c>
      <c r="B171" s="819"/>
      <c r="C171" s="182" t="s">
        <v>487</v>
      </c>
      <c r="D171" s="134">
        <f t="shared" si="16"/>
        <v>0</v>
      </c>
      <c r="E171" s="143"/>
      <c r="F171" s="143"/>
      <c r="G171" s="143"/>
      <c r="H171" s="143"/>
      <c r="I171" s="145"/>
      <c r="J171" s="102"/>
      <c r="K171" s="103"/>
      <c r="L171" s="104"/>
    </row>
    <row r="172" spans="1:12" s="49" customFormat="1" ht="15.6" customHeight="1" x14ac:dyDescent="0.2">
      <c r="A172" s="325"/>
      <c r="B172" s="333" t="s">
        <v>441</v>
      </c>
      <c r="C172" s="182" t="s">
        <v>442</v>
      </c>
      <c r="D172" s="134">
        <f t="shared" si="16"/>
        <v>0</v>
      </c>
      <c r="E172" s="143"/>
      <c r="F172" s="143"/>
      <c r="G172" s="143"/>
      <c r="H172" s="143"/>
      <c r="I172" s="145"/>
      <c r="J172" s="102"/>
      <c r="K172" s="103"/>
      <c r="L172" s="104"/>
    </row>
    <row r="173" spans="1:12" s="49" customFormat="1" ht="15.6" customHeight="1" x14ac:dyDescent="0.2">
      <c r="A173" s="325"/>
      <c r="B173" s="333" t="s">
        <v>443</v>
      </c>
      <c r="C173" s="182" t="s">
        <v>444</v>
      </c>
      <c r="D173" s="134">
        <f t="shared" si="16"/>
        <v>0</v>
      </c>
      <c r="E173" s="143"/>
      <c r="F173" s="143"/>
      <c r="G173" s="143"/>
      <c r="H173" s="143"/>
      <c r="I173" s="145"/>
      <c r="J173" s="102"/>
      <c r="K173" s="103"/>
      <c r="L173" s="104"/>
    </row>
    <row r="174" spans="1:12" s="49" customFormat="1" ht="15.6" customHeight="1" x14ac:dyDescent="0.2">
      <c r="A174" s="325"/>
      <c r="B174" s="333" t="s">
        <v>445</v>
      </c>
      <c r="C174" s="182" t="s">
        <v>446</v>
      </c>
      <c r="D174" s="134">
        <f t="shared" si="16"/>
        <v>0</v>
      </c>
      <c r="E174" s="143"/>
      <c r="F174" s="143"/>
      <c r="G174" s="143"/>
      <c r="H174" s="143"/>
      <c r="I174" s="145"/>
      <c r="J174" s="102"/>
      <c r="K174" s="103"/>
      <c r="L174" s="104"/>
    </row>
    <row r="175" spans="1:12" s="49" customFormat="1" ht="15.6" customHeight="1" x14ac:dyDescent="0.2">
      <c r="A175" s="325"/>
      <c r="B175" s="321" t="s">
        <v>447</v>
      </c>
      <c r="C175" s="182" t="s">
        <v>322</v>
      </c>
      <c r="D175" s="134">
        <f t="shared" si="16"/>
        <v>0</v>
      </c>
      <c r="E175" s="143"/>
      <c r="F175" s="143"/>
      <c r="G175" s="143"/>
      <c r="H175" s="143"/>
      <c r="I175" s="145"/>
      <c r="J175" s="102"/>
      <c r="K175" s="103"/>
      <c r="L175" s="104"/>
    </row>
    <row r="176" spans="1:12" s="49" customFormat="1" ht="15.6" customHeight="1" x14ac:dyDescent="0.2">
      <c r="A176" s="323" t="s">
        <v>323</v>
      </c>
      <c r="B176" s="321"/>
      <c r="C176" s="182" t="s">
        <v>484</v>
      </c>
      <c r="D176" s="134">
        <f t="shared" si="16"/>
        <v>0</v>
      </c>
      <c r="E176" s="143"/>
      <c r="F176" s="143"/>
      <c r="G176" s="143"/>
      <c r="H176" s="143"/>
      <c r="I176" s="145"/>
      <c r="J176" s="102"/>
      <c r="K176" s="103"/>
      <c r="L176" s="104"/>
    </row>
    <row r="177" spans="1:12" s="49" customFormat="1" ht="15.6" customHeight="1" x14ac:dyDescent="0.2">
      <c r="A177" s="325"/>
      <c r="B177" s="321" t="s">
        <v>324</v>
      </c>
      <c r="C177" s="182" t="s">
        <v>325</v>
      </c>
      <c r="D177" s="134">
        <f t="shared" si="16"/>
        <v>0</v>
      </c>
      <c r="E177" s="143"/>
      <c r="F177" s="143"/>
      <c r="G177" s="143"/>
      <c r="H177" s="143"/>
      <c r="I177" s="145"/>
      <c r="J177" s="102"/>
      <c r="K177" s="103"/>
      <c r="L177" s="104"/>
    </row>
    <row r="178" spans="1:12" s="49" customFormat="1" ht="15.6" customHeight="1" x14ac:dyDescent="0.2">
      <c r="A178" s="325"/>
      <c r="B178" s="321" t="s">
        <v>346</v>
      </c>
      <c r="C178" s="182" t="s">
        <v>347</v>
      </c>
      <c r="D178" s="134">
        <f t="shared" si="16"/>
        <v>0</v>
      </c>
      <c r="E178" s="143"/>
      <c r="F178" s="143"/>
      <c r="G178" s="143"/>
      <c r="H178" s="143"/>
      <c r="I178" s="145"/>
      <c r="J178" s="102"/>
      <c r="K178" s="103"/>
      <c r="L178" s="104"/>
    </row>
    <row r="179" spans="1:12" s="49" customFormat="1" ht="15.6" customHeight="1" x14ac:dyDescent="0.2">
      <c r="A179" s="325"/>
      <c r="B179" s="321" t="s">
        <v>282</v>
      </c>
      <c r="C179" s="182" t="s">
        <v>283</v>
      </c>
      <c r="D179" s="134">
        <f t="shared" si="16"/>
        <v>0</v>
      </c>
      <c r="E179" s="143"/>
      <c r="F179" s="143"/>
      <c r="G179" s="143"/>
      <c r="H179" s="143"/>
      <c r="I179" s="145"/>
      <c r="J179" s="102"/>
      <c r="K179" s="103"/>
      <c r="L179" s="104"/>
    </row>
    <row r="180" spans="1:12" s="13" customFormat="1" ht="33.75" customHeight="1" x14ac:dyDescent="0.2">
      <c r="A180" s="792" t="s">
        <v>249</v>
      </c>
      <c r="B180" s="793"/>
      <c r="C180" s="322" t="s">
        <v>463</v>
      </c>
      <c r="D180" s="134">
        <f t="shared" si="16"/>
        <v>0</v>
      </c>
      <c r="E180" s="102"/>
      <c r="F180" s="109">
        <f t="shared" ref="F180:L181" si="18">F181</f>
        <v>0</v>
      </c>
      <c r="G180" s="109">
        <f t="shared" si="18"/>
        <v>0</v>
      </c>
      <c r="H180" s="109">
        <f t="shared" si="18"/>
        <v>0</v>
      </c>
      <c r="I180" s="109">
        <f t="shared" si="18"/>
        <v>0</v>
      </c>
      <c r="J180" s="102">
        <f t="shared" si="18"/>
        <v>0</v>
      </c>
      <c r="K180" s="102">
        <f t="shared" si="18"/>
        <v>0</v>
      </c>
      <c r="L180" s="104">
        <f t="shared" si="18"/>
        <v>0</v>
      </c>
    </row>
    <row r="181" spans="1:12" s="49" customFormat="1" ht="23.25" customHeight="1" x14ac:dyDescent="0.2">
      <c r="A181" s="828" t="s">
        <v>257</v>
      </c>
      <c r="B181" s="829"/>
      <c r="C181" s="182" t="s">
        <v>267</v>
      </c>
      <c r="D181" s="134">
        <f t="shared" si="16"/>
        <v>0</v>
      </c>
      <c r="E181" s="102"/>
      <c r="F181" s="109">
        <f t="shared" si="18"/>
        <v>0</v>
      </c>
      <c r="G181" s="109">
        <f t="shared" si="18"/>
        <v>0</v>
      </c>
      <c r="H181" s="109">
        <f t="shared" si="18"/>
        <v>0</v>
      </c>
      <c r="I181" s="109">
        <f t="shared" si="18"/>
        <v>0</v>
      </c>
      <c r="J181" s="102">
        <f t="shared" si="18"/>
        <v>0</v>
      </c>
      <c r="K181" s="102">
        <f t="shared" si="18"/>
        <v>0</v>
      </c>
      <c r="L181" s="104">
        <f t="shared" si="18"/>
        <v>0</v>
      </c>
    </row>
    <row r="182" spans="1:12" s="49" customFormat="1" ht="25.5" x14ac:dyDescent="0.2">
      <c r="A182" s="325"/>
      <c r="B182" s="355" t="s">
        <v>255</v>
      </c>
      <c r="C182" s="182" t="s">
        <v>256</v>
      </c>
      <c r="D182" s="134">
        <f t="shared" si="16"/>
        <v>0</v>
      </c>
      <c r="E182" s="102"/>
      <c r="F182" s="103"/>
      <c r="G182" s="102"/>
      <c r="H182" s="102"/>
      <c r="I182" s="103"/>
      <c r="J182" s="102"/>
      <c r="K182" s="103"/>
      <c r="L182" s="104"/>
    </row>
    <row r="183" spans="1:12" s="49" customFormat="1" ht="16.899999999999999" customHeight="1" x14ac:dyDescent="0.2">
      <c r="A183" s="356" t="s">
        <v>250</v>
      </c>
      <c r="B183" s="181"/>
      <c r="C183" s="182" t="s">
        <v>97</v>
      </c>
      <c r="D183" s="134">
        <f t="shared" si="16"/>
        <v>0</v>
      </c>
      <c r="E183" s="143"/>
      <c r="F183" s="143"/>
      <c r="G183" s="143"/>
      <c r="H183" s="143"/>
      <c r="I183" s="145"/>
      <c r="J183" s="143"/>
      <c r="K183" s="143"/>
      <c r="L183" s="150"/>
    </row>
    <row r="184" spans="1:12" s="49" customFormat="1" ht="16.899999999999999" customHeight="1" x14ac:dyDescent="0.2">
      <c r="A184" s="325" t="s">
        <v>0</v>
      </c>
      <c r="B184" s="321"/>
      <c r="C184" s="350" t="s">
        <v>326</v>
      </c>
      <c r="D184" s="134">
        <f t="shared" si="16"/>
        <v>0</v>
      </c>
      <c r="E184" s="143"/>
      <c r="F184" s="151">
        <f t="shared" ref="F184:L184" si="19">F185</f>
        <v>0</v>
      </c>
      <c r="G184" s="151">
        <f t="shared" si="19"/>
        <v>0</v>
      </c>
      <c r="H184" s="151">
        <f t="shared" si="19"/>
        <v>0</v>
      </c>
      <c r="I184" s="151">
        <f t="shared" si="19"/>
        <v>0</v>
      </c>
      <c r="J184" s="143">
        <f t="shared" si="19"/>
        <v>0</v>
      </c>
      <c r="K184" s="143">
        <f t="shared" si="19"/>
        <v>0</v>
      </c>
      <c r="L184" s="150">
        <f t="shared" si="19"/>
        <v>0</v>
      </c>
    </row>
    <row r="185" spans="1:12" s="49" customFormat="1" ht="16.899999999999999" customHeight="1" x14ac:dyDescent="0.2">
      <c r="A185" s="356"/>
      <c r="B185" s="321" t="s">
        <v>410</v>
      </c>
      <c r="C185" s="350" t="s">
        <v>327</v>
      </c>
      <c r="D185" s="134">
        <f t="shared" si="16"/>
        <v>0</v>
      </c>
      <c r="E185" s="143"/>
      <c r="F185" s="143"/>
      <c r="G185" s="143"/>
      <c r="H185" s="143"/>
      <c r="I185" s="145"/>
      <c r="J185" s="143"/>
      <c r="K185" s="143"/>
      <c r="L185" s="150"/>
    </row>
    <row r="186" spans="1:12" s="15" customFormat="1" x14ac:dyDescent="0.2">
      <c r="A186" s="347" t="s">
        <v>1</v>
      </c>
      <c r="B186" s="357"/>
      <c r="C186" s="350" t="s">
        <v>329</v>
      </c>
      <c r="D186" s="134">
        <f t="shared" si="16"/>
        <v>0</v>
      </c>
      <c r="E186" s="143"/>
      <c r="F186" s="151">
        <f t="shared" ref="F186:L186" si="20">F187</f>
        <v>0</v>
      </c>
      <c r="G186" s="151">
        <f t="shared" si="20"/>
        <v>0</v>
      </c>
      <c r="H186" s="151">
        <f t="shared" si="20"/>
        <v>0</v>
      </c>
      <c r="I186" s="151">
        <f t="shared" si="20"/>
        <v>0</v>
      </c>
      <c r="J186" s="143">
        <f t="shared" si="20"/>
        <v>0</v>
      </c>
      <c r="K186" s="143">
        <f t="shared" si="20"/>
        <v>0</v>
      </c>
      <c r="L186" s="150">
        <f t="shared" si="20"/>
        <v>0</v>
      </c>
    </row>
    <row r="187" spans="1:12" s="49" customFormat="1" x14ac:dyDescent="0.2">
      <c r="A187" s="347"/>
      <c r="B187" s="357" t="s">
        <v>27</v>
      </c>
      <c r="C187" s="350" t="s">
        <v>330</v>
      </c>
      <c r="D187" s="134">
        <f t="shared" si="16"/>
        <v>0</v>
      </c>
      <c r="E187" s="143"/>
      <c r="F187" s="143">
        <v>0</v>
      </c>
      <c r="G187" s="143"/>
      <c r="H187" s="143"/>
      <c r="I187" s="145"/>
      <c r="J187" s="143"/>
      <c r="K187" s="143"/>
      <c r="L187" s="150"/>
    </row>
    <row r="188" spans="1:12" s="59" customFormat="1" ht="39" customHeight="1" x14ac:dyDescent="0.2">
      <c r="A188" s="820" t="s">
        <v>464</v>
      </c>
      <c r="B188" s="821"/>
      <c r="C188" s="358"/>
      <c r="D188" s="134">
        <f t="shared" si="16"/>
        <v>0</v>
      </c>
      <c r="E188" s="152"/>
      <c r="F188" s="153">
        <f t="shared" ref="F188:L188" si="21">F264+F279</f>
        <v>0</v>
      </c>
      <c r="G188" s="153">
        <f t="shared" si="21"/>
        <v>0</v>
      </c>
      <c r="H188" s="153">
        <f t="shared" si="21"/>
        <v>0</v>
      </c>
      <c r="I188" s="153">
        <f t="shared" si="21"/>
        <v>0</v>
      </c>
      <c r="J188" s="152">
        <f t="shared" si="21"/>
        <v>0</v>
      </c>
      <c r="K188" s="152">
        <f t="shared" si="21"/>
        <v>0</v>
      </c>
      <c r="L188" s="374">
        <f t="shared" si="21"/>
        <v>0</v>
      </c>
    </row>
    <row r="189" spans="1:12" s="49" customFormat="1" ht="30" customHeight="1" x14ac:dyDescent="0.2">
      <c r="A189" s="784" t="s">
        <v>268</v>
      </c>
      <c r="B189" s="785"/>
      <c r="C189" s="322" t="s">
        <v>501</v>
      </c>
      <c r="D189" s="134">
        <f t="shared" si="16"/>
        <v>0</v>
      </c>
      <c r="E189" s="143"/>
      <c r="F189" s="143"/>
      <c r="G189" s="143"/>
      <c r="H189" s="143"/>
      <c r="I189" s="145"/>
      <c r="J189" s="143"/>
      <c r="K189" s="143"/>
      <c r="L189" s="150"/>
    </row>
    <row r="190" spans="1:12" s="49" customFormat="1" ht="18" customHeight="1" x14ac:dyDescent="0.2">
      <c r="A190" s="325" t="s">
        <v>440</v>
      </c>
      <c r="B190" s="321"/>
      <c r="C190" s="182" t="s">
        <v>130</v>
      </c>
      <c r="D190" s="134">
        <f t="shared" si="16"/>
        <v>0</v>
      </c>
      <c r="E190" s="143"/>
      <c r="F190" s="143"/>
      <c r="G190" s="143"/>
      <c r="H190" s="143"/>
      <c r="I190" s="145"/>
      <c r="J190" s="102"/>
      <c r="K190" s="103"/>
      <c r="L190" s="104"/>
    </row>
    <row r="191" spans="1:12" s="49" customFormat="1" ht="15" customHeight="1" x14ac:dyDescent="0.2">
      <c r="A191" s="323"/>
      <c r="B191" s="326" t="s">
        <v>269</v>
      </c>
      <c r="C191" s="182" t="s">
        <v>270</v>
      </c>
      <c r="D191" s="134">
        <f t="shared" si="16"/>
        <v>0</v>
      </c>
      <c r="E191" s="143"/>
      <c r="F191" s="143"/>
      <c r="G191" s="143"/>
      <c r="H191" s="143"/>
      <c r="I191" s="145"/>
      <c r="J191" s="102"/>
      <c r="K191" s="103"/>
      <c r="L191" s="104"/>
    </row>
    <row r="192" spans="1:12" s="49" customFormat="1" ht="30" customHeight="1" x14ac:dyDescent="0.2">
      <c r="A192" s="323"/>
      <c r="B192" s="227" t="s">
        <v>333</v>
      </c>
      <c r="C192" s="182" t="s">
        <v>334</v>
      </c>
      <c r="D192" s="134">
        <f t="shared" si="16"/>
        <v>0</v>
      </c>
      <c r="E192" s="143"/>
      <c r="F192" s="143"/>
      <c r="G192" s="143"/>
      <c r="H192" s="143"/>
      <c r="I192" s="145"/>
      <c r="J192" s="102"/>
      <c r="K192" s="103"/>
      <c r="L192" s="104"/>
    </row>
    <row r="193" spans="1:12" s="49" customFormat="1" ht="16.899999999999999" customHeight="1" x14ac:dyDescent="0.2">
      <c r="A193" s="323"/>
      <c r="B193" s="227" t="s">
        <v>499</v>
      </c>
      <c r="C193" s="182" t="s">
        <v>439</v>
      </c>
      <c r="D193" s="134">
        <f t="shared" si="16"/>
        <v>0</v>
      </c>
      <c r="E193" s="143"/>
      <c r="F193" s="143"/>
      <c r="G193" s="143"/>
      <c r="H193" s="143"/>
      <c r="I193" s="145"/>
      <c r="J193" s="102"/>
      <c r="K193" s="103"/>
      <c r="L193" s="104"/>
    </row>
    <row r="194" spans="1:12" s="49" customFormat="1" ht="17.25" customHeight="1" x14ac:dyDescent="0.2">
      <c r="A194" s="325" t="s">
        <v>335</v>
      </c>
      <c r="B194" s="326"/>
      <c r="C194" s="322" t="s">
        <v>502</v>
      </c>
      <c r="D194" s="134">
        <f t="shared" si="16"/>
        <v>0</v>
      </c>
      <c r="E194" s="143"/>
      <c r="F194" s="143"/>
      <c r="G194" s="143"/>
      <c r="H194" s="143"/>
      <c r="I194" s="145"/>
      <c r="J194" s="143"/>
      <c r="K194" s="143"/>
      <c r="L194" s="150"/>
    </row>
    <row r="195" spans="1:12" s="49" customFormat="1" ht="30.6" customHeight="1" x14ac:dyDescent="0.2">
      <c r="A195" s="826" t="s">
        <v>138</v>
      </c>
      <c r="B195" s="827"/>
      <c r="C195" s="182" t="s">
        <v>336</v>
      </c>
      <c r="D195" s="134">
        <f t="shared" si="16"/>
        <v>0</v>
      </c>
      <c r="E195" s="143"/>
      <c r="F195" s="143"/>
      <c r="G195" s="143"/>
      <c r="H195" s="143"/>
      <c r="I195" s="145"/>
      <c r="J195" s="102"/>
      <c r="K195" s="103"/>
      <c r="L195" s="104"/>
    </row>
    <row r="196" spans="1:12" s="49" customFormat="1" ht="15.6" customHeight="1" x14ac:dyDescent="0.2">
      <c r="A196" s="325"/>
      <c r="B196" s="337" t="s">
        <v>271</v>
      </c>
      <c r="C196" s="182" t="s">
        <v>272</v>
      </c>
      <c r="D196" s="134">
        <f t="shared" si="16"/>
        <v>0</v>
      </c>
      <c r="E196" s="143"/>
      <c r="F196" s="143"/>
      <c r="G196" s="143"/>
      <c r="H196" s="143"/>
      <c r="I196" s="145"/>
      <c r="J196" s="102"/>
      <c r="K196" s="103"/>
      <c r="L196" s="104"/>
    </row>
    <row r="197" spans="1:12" s="49" customFormat="1" ht="15.6" customHeight="1" x14ac:dyDescent="0.2">
      <c r="A197" s="325"/>
      <c r="B197" s="337" t="s">
        <v>136</v>
      </c>
      <c r="C197" s="182" t="s">
        <v>137</v>
      </c>
      <c r="D197" s="134">
        <f t="shared" si="16"/>
        <v>0</v>
      </c>
      <c r="E197" s="143"/>
      <c r="F197" s="143"/>
      <c r="G197" s="143"/>
      <c r="H197" s="143"/>
      <c r="I197" s="145"/>
      <c r="J197" s="102"/>
      <c r="K197" s="103"/>
      <c r="L197" s="104"/>
    </row>
    <row r="198" spans="1:12" s="49" customFormat="1" ht="15.6" customHeight="1" x14ac:dyDescent="0.2">
      <c r="A198" s="325"/>
      <c r="B198" s="337" t="s">
        <v>273</v>
      </c>
      <c r="C198" s="182" t="s">
        <v>416</v>
      </c>
      <c r="D198" s="134">
        <f t="shared" si="16"/>
        <v>0</v>
      </c>
      <c r="E198" s="143"/>
      <c r="F198" s="143"/>
      <c r="G198" s="143"/>
      <c r="H198" s="143"/>
      <c r="I198" s="145"/>
      <c r="J198" s="102"/>
      <c r="K198" s="103"/>
      <c r="L198" s="104"/>
    </row>
    <row r="199" spans="1:12" s="49" customFormat="1" ht="15.6" customHeight="1" x14ac:dyDescent="0.2">
      <c r="A199" s="325"/>
      <c r="B199" s="337" t="s">
        <v>417</v>
      </c>
      <c r="C199" s="182" t="s">
        <v>418</v>
      </c>
      <c r="D199" s="134">
        <f t="shared" si="16"/>
        <v>0</v>
      </c>
      <c r="E199" s="143"/>
      <c r="F199" s="143"/>
      <c r="G199" s="143"/>
      <c r="H199" s="143"/>
      <c r="I199" s="145"/>
      <c r="J199" s="102"/>
      <c r="K199" s="103"/>
      <c r="L199" s="104"/>
    </row>
    <row r="200" spans="1:12" s="49" customFormat="1" ht="15.6" customHeight="1" x14ac:dyDescent="0.2">
      <c r="A200" s="325"/>
      <c r="B200" s="337" t="s">
        <v>419</v>
      </c>
      <c r="C200" s="182" t="s">
        <v>420</v>
      </c>
      <c r="D200" s="134">
        <f t="shared" si="16"/>
        <v>0</v>
      </c>
      <c r="E200" s="143"/>
      <c r="F200" s="143"/>
      <c r="G200" s="143"/>
      <c r="H200" s="143"/>
      <c r="I200" s="145"/>
      <c r="J200" s="102"/>
      <c r="K200" s="103"/>
      <c r="L200" s="104"/>
    </row>
    <row r="201" spans="1:12" s="49" customFormat="1" ht="15.6" customHeight="1" x14ac:dyDescent="0.2">
      <c r="A201" s="325"/>
      <c r="B201" s="337" t="s">
        <v>246</v>
      </c>
      <c r="C201" s="182" t="s">
        <v>245</v>
      </c>
      <c r="D201" s="134">
        <f t="shared" si="16"/>
        <v>0</v>
      </c>
      <c r="E201" s="143"/>
      <c r="F201" s="143"/>
      <c r="G201" s="143"/>
      <c r="H201" s="143"/>
      <c r="I201" s="145"/>
      <c r="J201" s="102"/>
      <c r="K201" s="103"/>
      <c r="L201" s="104"/>
    </row>
    <row r="202" spans="1:12" s="49" customFormat="1" ht="15.6" customHeight="1" x14ac:dyDescent="0.2">
      <c r="A202" s="346"/>
      <c r="B202" s="337" t="s">
        <v>421</v>
      </c>
      <c r="C202" s="182" t="s">
        <v>422</v>
      </c>
      <c r="D202" s="134">
        <f t="shared" si="16"/>
        <v>0</v>
      </c>
      <c r="E202" s="143"/>
      <c r="F202" s="143"/>
      <c r="G202" s="143"/>
      <c r="H202" s="143"/>
      <c r="I202" s="145"/>
      <c r="J202" s="102"/>
      <c r="K202" s="103"/>
      <c r="L202" s="104"/>
    </row>
    <row r="203" spans="1:12" s="49" customFormat="1" ht="15.6" customHeight="1" x14ac:dyDescent="0.2">
      <c r="A203" s="346"/>
      <c r="B203" s="337" t="s">
        <v>423</v>
      </c>
      <c r="C203" s="182" t="s">
        <v>424</v>
      </c>
      <c r="D203" s="134">
        <f t="shared" si="16"/>
        <v>0</v>
      </c>
      <c r="E203" s="143"/>
      <c r="F203" s="143"/>
      <c r="G203" s="143"/>
      <c r="H203" s="143"/>
      <c r="I203" s="145"/>
      <c r="J203" s="102"/>
      <c r="K203" s="103"/>
      <c r="L203" s="104"/>
    </row>
    <row r="204" spans="1:12" s="49" customFormat="1" ht="15.6" customHeight="1" x14ac:dyDescent="0.2">
      <c r="A204" s="346"/>
      <c r="B204" s="326" t="s">
        <v>141</v>
      </c>
      <c r="C204" s="182" t="s">
        <v>142</v>
      </c>
      <c r="D204" s="134">
        <f t="shared" si="16"/>
        <v>0</v>
      </c>
      <c r="E204" s="143"/>
      <c r="F204" s="143"/>
      <c r="G204" s="143"/>
      <c r="H204" s="143"/>
      <c r="I204" s="145"/>
      <c r="J204" s="102"/>
      <c r="K204" s="103"/>
      <c r="L204" s="104"/>
    </row>
    <row r="205" spans="1:12" s="49" customFormat="1" ht="15.6" customHeight="1" x14ac:dyDescent="0.2">
      <c r="A205" s="346"/>
      <c r="B205" s="326" t="s">
        <v>143</v>
      </c>
      <c r="C205" s="182" t="s">
        <v>144</v>
      </c>
      <c r="D205" s="134">
        <f t="shared" si="16"/>
        <v>0</v>
      </c>
      <c r="E205" s="143"/>
      <c r="F205" s="143"/>
      <c r="G205" s="143"/>
      <c r="H205" s="143"/>
      <c r="I205" s="145"/>
      <c r="J205" s="102"/>
      <c r="K205" s="103"/>
      <c r="L205" s="104"/>
    </row>
    <row r="206" spans="1:12" s="49" customFormat="1" ht="15.6" customHeight="1" x14ac:dyDescent="0.2">
      <c r="A206" s="346"/>
      <c r="B206" s="326" t="s">
        <v>244</v>
      </c>
      <c r="C206" s="182" t="s">
        <v>243</v>
      </c>
      <c r="D206" s="134">
        <f t="shared" si="16"/>
        <v>0</v>
      </c>
      <c r="E206" s="143"/>
      <c r="F206" s="143"/>
      <c r="G206" s="143"/>
      <c r="H206" s="143"/>
      <c r="I206" s="145"/>
      <c r="J206" s="102"/>
      <c r="K206" s="103"/>
      <c r="L206" s="104"/>
    </row>
    <row r="207" spans="1:12" s="49" customFormat="1" ht="49.15" customHeight="1" x14ac:dyDescent="0.2">
      <c r="A207" s="824" t="s">
        <v>62</v>
      </c>
      <c r="B207" s="825"/>
      <c r="C207" s="359">
        <v>56</v>
      </c>
      <c r="D207" s="134">
        <f t="shared" ref="D207:D270" si="22">F207+G207+H207+I207</f>
        <v>0</v>
      </c>
      <c r="E207" s="143"/>
      <c r="F207" s="143"/>
      <c r="G207" s="143"/>
      <c r="H207" s="143"/>
      <c r="I207" s="145"/>
      <c r="J207" s="143"/>
      <c r="K207" s="143"/>
      <c r="L207" s="150"/>
    </row>
    <row r="208" spans="1:12" s="49" customFormat="1" ht="29.45" customHeight="1" x14ac:dyDescent="0.2">
      <c r="A208" s="822" t="s">
        <v>99</v>
      </c>
      <c r="B208" s="823"/>
      <c r="C208" s="182" t="s">
        <v>159</v>
      </c>
      <c r="D208" s="134">
        <f t="shared" si="22"/>
        <v>0</v>
      </c>
      <c r="E208" s="143"/>
      <c r="F208" s="143"/>
      <c r="G208" s="143"/>
      <c r="H208" s="143"/>
      <c r="I208" s="145"/>
      <c r="J208" s="102"/>
      <c r="K208" s="103"/>
      <c r="L208" s="104"/>
    </row>
    <row r="209" spans="1:12" s="49" customFormat="1" ht="15" customHeight="1" x14ac:dyDescent="0.2">
      <c r="A209" s="347"/>
      <c r="B209" s="230" t="s">
        <v>349</v>
      </c>
      <c r="C209" s="360" t="s">
        <v>160</v>
      </c>
      <c r="D209" s="134">
        <f t="shared" si="22"/>
        <v>0</v>
      </c>
      <c r="E209" s="143"/>
      <c r="F209" s="143"/>
      <c r="G209" s="143"/>
      <c r="H209" s="143"/>
      <c r="I209" s="145"/>
      <c r="J209" s="102"/>
      <c r="K209" s="103"/>
      <c r="L209" s="104"/>
    </row>
    <row r="210" spans="1:12" s="49" customFormat="1" ht="15" customHeight="1" x14ac:dyDescent="0.2">
      <c r="A210" s="347"/>
      <c r="B210" s="230" t="s">
        <v>350</v>
      </c>
      <c r="C210" s="360" t="s">
        <v>161</v>
      </c>
      <c r="D210" s="134">
        <f t="shared" si="22"/>
        <v>0</v>
      </c>
      <c r="E210" s="143"/>
      <c r="F210" s="143"/>
      <c r="G210" s="143"/>
      <c r="H210" s="143"/>
      <c r="I210" s="145"/>
      <c r="J210" s="102"/>
      <c r="K210" s="103"/>
      <c r="L210" s="104"/>
    </row>
    <row r="211" spans="1:12" s="49" customFormat="1" ht="15" customHeight="1" x14ac:dyDescent="0.2">
      <c r="A211" s="347"/>
      <c r="B211" s="230" t="s">
        <v>351</v>
      </c>
      <c r="C211" s="360" t="s">
        <v>162</v>
      </c>
      <c r="D211" s="134">
        <f t="shared" si="22"/>
        <v>0</v>
      </c>
      <c r="E211" s="143"/>
      <c r="F211" s="143"/>
      <c r="G211" s="143"/>
      <c r="H211" s="143"/>
      <c r="I211" s="145"/>
      <c r="J211" s="102"/>
      <c r="K211" s="103"/>
      <c r="L211" s="104"/>
    </row>
    <row r="212" spans="1:12" s="49" customFormat="1" ht="15" customHeight="1" x14ac:dyDescent="0.2">
      <c r="A212" s="822" t="s">
        <v>100</v>
      </c>
      <c r="B212" s="823"/>
      <c r="C212" s="360" t="s">
        <v>489</v>
      </c>
      <c r="D212" s="134">
        <f t="shared" si="22"/>
        <v>0</v>
      </c>
      <c r="E212" s="143"/>
      <c r="F212" s="143"/>
      <c r="G212" s="143"/>
      <c r="H212" s="143"/>
      <c r="I212" s="145"/>
      <c r="J212" s="102"/>
      <c r="K212" s="103"/>
      <c r="L212" s="104"/>
    </row>
    <row r="213" spans="1:12" s="49" customFormat="1" ht="15" customHeight="1" x14ac:dyDescent="0.2">
      <c r="A213" s="347"/>
      <c r="B213" s="230" t="s">
        <v>349</v>
      </c>
      <c r="C213" s="360" t="s">
        <v>163</v>
      </c>
      <c r="D213" s="134">
        <f t="shared" si="22"/>
        <v>0</v>
      </c>
      <c r="E213" s="143"/>
      <c r="F213" s="143"/>
      <c r="G213" s="143"/>
      <c r="H213" s="143"/>
      <c r="I213" s="145"/>
      <c r="J213" s="102"/>
      <c r="K213" s="103"/>
      <c r="L213" s="104"/>
    </row>
    <row r="214" spans="1:12" s="49" customFormat="1" ht="15" customHeight="1" x14ac:dyDescent="0.2">
      <c r="A214" s="347"/>
      <c r="B214" s="230" t="s">
        <v>350</v>
      </c>
      <c r="C214" s="360" t="s">
        <v>164</v>
      </c>
      <c r="D214" s="134">
        <f t="shared" si="22"/>
        <v>0</v>
      </c>
      <c r="E214" s="143"/>
      <c r="F214" s="143"/>
      <c r="G214" s="143"/>
      <c r="H214" s="143"/>
      <c r="I214" s="145"/>
      <c r="J214" s="102"/>
      <c r="K214" s="103"/>
      <c r="L214" s="104"/>
    </row>
    <row r="215" spans="1:12" s="49" customFormat="1" ht="15" customHeight="1" x14ac:dyDescent="0.2">
      <c r="A215" s="347"/>
      <c r="B215" s="230" t="s">
        <v>352</v>
      </c>
      <c r="C215" s="360" t="s">
        <v>165</v>
      </c>
      <c r="D215" s="134">
        <f t="shared" si="22"/>
        <v>0</v>
      </c>
      <c r="E215" s="143"/>
      <c r="F215" s="143"/>
      <c r="G215" s="143"/>
      <c r="H215" s="143"/>
      <c r="I215" s="145"/>
      <c r="J215" s="102"/>
      <c r="K215" s="103"/>
      <c r="L215" s="104"/>
    </row>
    <row r="216" spans="1:12" s="49" customFormat="1" ht="15" customHeight="1" x14ac:dyDescent="0.2">
      <c r="A216" s="822" t="s">
        <v>101</v>
      </c>
      <c r="B216" s="823"/>
      <c r="C216" s="360" t="s">
        <v>166</v>
      </c>
      <c r="D216" s="134">
        <f t="shared" si="22"/>
        <v>0</v>
      </c>
      <c r="E216" s="143"/>
      <c r="F216" s="143"/>
      <c r="G216" s="143"/>
      <c r="H216" s="143"/>
      <c r="I216" s="145"/>
      <c r="J216" s="102"/>
      <c r="K216" s="103"/>
      <c r="L216" s="104"/>
    </row>
    <row r="217" spans="1:12" s="49" customFormat="1" ht="15" customHeight="1" x14ac:dyDescent="0.2">
      <c r="A217" s="347"/>
      <c r="B217" s="230" t="s">
        <v>349</v>
      </c>
      <c r="C217" s="360" t="s">
        <v>167</v>
      </c>
      <c r="D217" s="134">
        <f t="shared" si="22"/>
        <v>0</v>
      </c>
      <c r="E217" s="143"/>
      <c r="F217" s="143"/>
      <c r="G217" s="143"/>
      <c r="H217" s="143"/>
      <c r="I217" s="145"/>
      <c r="J217" s="102"/>
      <c r="K217" s="103"/>
      <c r="L217" s="104"/>
    </row>
    <row r="218" spans="1:12" s="49" customFormat="1" ht="15" customHeight="1" x14ac:dyDescent="0.2">
      <c r="A218" s="347"/>
      <c r="B218" s="230" t="s">
        <v>350</v>
      </c>
      <c r="C218" s="360" t="s">
        <v>168</v>
      </c>
      <c r="D218" s="134">
        <f t="shared" si="22"/>
        <v>0</v>
      </c>
      <c r="E218" s="143"/>
      <c r="F218" s="143"/>
      <c r="G218" s="143"/>
      <c r="H218" s="143"/>
      <c r="I218" s="145"/>
      <c r="J218" s="102"/>
      <c r="K218" s="103"/>
      <c r="L218" s="104"/>
    </row>
    <row r="219" spans="1:12" s="49" customFormat="1" ht="15" customHeight="1" x14ac:dyDescent="0.2">
      <c r="A219" s="347"/>
      <c r="B219" s="230" t="s">
        <v>351</v>
      </c>
      <c r="C219" s="360" t="s">
        <v>169</v>
      </c>
      <c r="D219" s="134">
        <f t="shared" si="22"/>
        <v>0</v>
      </c>
      <c r="E219" s="143"/>
      <c r="F219" s="143"/>
      <c r="G219" s="143"/>
      <c r="H219" s="143"/>
      <c r="I219" s="145"/>
      <c r="J219" s="102"/>
      <c r="K219" s="103"/>
      <c r="L219" s="104"/>
    </row>
    <row r="220" spans="1:12" s="49" customFormat="1" ht="34.15" customHeight="1" x14ac:dyDescent="0.2">
      <c r="A220" s="822" t="s">
        <v>94</v>
      </c>
      <c r="B220" s="823"/>
      <c r="C220" s="360" t="s">
        <v>170</v>
      </c>
      <c r="D220" s="134">
        <f t="shared" si="22"/>
        <v>0</v>
      </c>
      <c r="E220" s="143"/>
      <c r="F220" s="143"/>
      <c r="G220" s="143"/>
      <c r="H220" s="143"/>
      <c r="I220" s="145"/>
      <c r="J220" s="102"/>
      <c r="K220" s="103"/>
      <c r="L220" s="104"/>
    </row>
    <row r="221" spans="1:12" s="49" customFormat="1" ht="15" customHeight="1" x14ac:dyDescent="0.2">
      <c r="A221" s="347"/>
      <c r="B221" s="230" t="s">
        <v>349</v>
      </c>
      <c r="C221" s="360" t="s">
        <v>171</v>
      </c>
      <c r="D221" s="134">
        <f t="shared" si="22"/>
        <v>0</v>
      </c>
      <c r="E221" s="143"/>
      <c r="F221" s="143"/>
      <c r="G221" s="143"/>
      <c r="H221" s="143"/>
      <c r="I221" s="145"/>
      <c r="J221" s="102"/>
      <c r="K221" s="103"/>
      <c r="L221" s="104"/>
    </row>
    <row r="222" spans="1:12" s="49" customFormat="1" ht="15" customHeight="1" x14ac:dyDescent="0.2">
      <c r="A222" s="347"/>
      <c r="B222" s="230" t="s">
        <v>350</v>
      </c>
      <c r="C222" s="360" t="s">
        <v>172</v>
      </c>
      <c r="D222" s="134">
        <f t="shared" si="22"/>
        <v>0</v>
      </c>
      <c r="E222" s="143"/>
      <c r="F222" s="143"/>
      <c r="G222" s="143"/>
      <c r="H222" s="143"/>
      <c r="I222" s="145"/>
      <c r="J222" s="102"/>
      <c r="K222" s="103"/>
      <c r="L222" s="104"/>
    </row>
    <row r="223" spans="1:12" s="49" customFormat="1" ht="15" customHeight="1" x14ac:dyDescent="0.2">
      <c r="A223" s="347"/>
      <c r="B223" s="230" t="s">
        <v>351</v>
      </c>
      <c r="C223" s="360" t="s">
        <v>173</v>
      </c>
      <c r="D223" s="134">
        <f t="shared" si="22"/>
        <v>0</v>
      </c>
      <c r="E223" s="143"/>
      <c r="F223" s="143"/>
      <c r="G223" s="143"/>
      <c r="H223" s="143"/>
      <c r="I223" s="145"/>
      <c r="J223" s="102"/>
      <c r="K223" s="103"/>
      <c r="L223" s="104"/>
    </row>
    <row r="224" spans="1:12" s="49" customFormat="1" ht="30.75" customHeight="1" x14ac:dyDescent="0.2">
      <c r="A224" s="822" t="s">
        <v>110</v>
      </c>
      <c r="B224" s="823"/>
      <c r="C224" s="360" t="s">
        <v>174</v>
      </c>
      <c r="D224" s="134">
        <f t="shared" si="22"/>
        <v>0</v>
      </c>
      <c r="E224" s="143"/>
      <c r="F224" s="143"/>
      <c r="G224" s="143"/>
      <c r="H224" s="143"/>
      <c r="I224" s="145"/>
      <c r="J224" s="102"/>
      <c r="K224" s="103"/>
      <c r="L224" s="104"/>
    </row>
    <row r="225" spans="1:12" s="49" customFormat="1" ht="15" customHeight="1" x14ac:dyDescent="0.2">
      <c r="A225" s="347"/>
      <c r="B225" s="230" t="s">
        <v>349</v>
      </c>
      <c r="C225" s="360" t="s">
        <v>175</v>
      </c>
      <c r="D225" s="134">
        <f t="shared" si="22"/>
        <v>0</v>
      </c>
      <c r="E225" s="143"/>
      <c r="F225" s="143"/>
      <c r="G225" s="143"/>
      <c r="H225" s="143"/>
      <c r="I225" s="145"/>
      <c r="J225" s="102"/>
      <c r="K225" s="103"/>
      <c r="L225" s="104"/>
    </row>
    <row r="226" spans="1:12" s="49" customFormat="1" ht="15" customHeight="1" x14ac:dyDescent="0.2">
      <c r="A226" s="347"/>
      <c r="B226" s="230" t="s">
        <v>350</v>
      </c>
      <c r="C226" s="360" t="s">
        <v>176</v>
      </c>
      <c r="D226" s="134">
        <f t="shared" si="22"/>
        <v>0</v>
      </c>
      <c r="E226" s="143"/>
      <c r="F226" s="143"/>
      <c r="G226" s="143"/>
      <c r="H226" s="143"/>
      <c r="I226" s="145"/>
      <c r="J226" s="102"/>
      <c r="K226" s="103"/>
      <c r="L226" s="104"/>
    </row>
    <row r="227" spans="1:12" s="49" customFormat="1" ht="15" customHeight="1" x14ac:dyDescent="0.2">
      <c r="A227" s="347"/>
      <c r="B227" s="230" t="s">
        <v>351</v>
      </c>
      <c r="C227" s="360" t="s">
        <v>177</v>
      </c>
      <c r="D227" s="134">
        <f t="shared" si="22"/>
        <v>0</v>
      </c>
      <c r="E227" s="143"/>
      <c r="F227" s="143"/>
      <c r="G227" s="143"/>
      <c r="H227" s="143"/>
      <c r="I227" s="145"/>
      <c r="J227" s="102"/>
      <c r="K227" s="103"/>
      <c r="L227" s="104"/>
    </row>
    <row r="228" spans="1:12" s="49" customFormat="1" ht="29.25" customHeight="1" x14ac:dyDescent="0.2">
      <c r="A228" s="822" t="s">
        <v>111</v>
      </c>
      <c r="B228" s="823"/>
      <c r="C228" s="360" t="s">
        <v>178</v>
      </c>
      <c r="D228" s="134">
        <f t="shared" si="22"/>
        <v>0</v>
      </c>
      <c r="E228" s="143"/>
      <c r="F228" s="143"/>
      <c r="G228" s="143"/>
      <c r="H228" s="143"/>
      <c r="I228" s="145"/>
      <c r="J228" s="102"/>
      <c r="K228" s="103"/>
      <c r="L228" s="104"/>
    </row>
    <row r="229" spans="1:12" s="49" customFormat="1" ht="15" customHeight="1" x14ac:dyDescent="0.2">
      <c r="A229" s="347"/>
      <c r="B229" s="230" t="s">
        <v>349</v>
      </c>
      <c r="C229" s="360" t="s">
        <v>179</v>
      </c>
      <c r="D229" s="134">
        <f t="shared" si="22"/>
        <v>0</v>
      </c>
      <c r="E229" s="143"/>
      <c r="F229" s="143"/>
      <c r="G229" s="143"/>
      <c r="H229" s="143"/>
      <c r="I229" s="145"/>
      <c r="J229" s="102"/>
      <c r="K229" s="103"/>
      <c r="L229" s="104"/>
    </row>
    <row r="230" spans="1:12" s="49" customFormat="1" ht="15" customHeight="1" x14ac:dyDescent="0.2">
      <c r="A230" s="347"/>
      <c r="B230" s="230" t="s">
        <v>350</v>
      </c>
      <c r="C230" s="360" t="s">
        <v>180</v>
      </c>
      <c r="D230" s="134">
        <f t="shared" si="22"/>
        <v>0</v>
      </c>
      <c r="E230" s="143"/>
      <c r="F230" s="143"/>
      <c r="G230" s="143"/>
      <c r="H230" s="143"/>
      <c r="I230" s="145"/>
      <c r="J230" s="102"/>
      <c r="K230" s="103"/>
      <c r="L230" s="104"/>
    </row>
    <row r="231" spans="1:12" s="49" customFormat="1" ht="15" customHeight="1" x14ac:dyDescent="0.2">
      <c r="A231" s="347"/>
      <c r="B231" s="230" t="s">
        <v>351</v>
      </c>
      <c r="C231" s="360" t="s">
        <v>238</v>
      </c>
      <c r="D231" s="134">
        <f t="shared" si="22"/>
        <v>0</v>
      </c>
      <c r="E231" s="143"/>
      <c r="F231" s="143"/>
      <c r="G231" s="143"/>
      <c r="H231" s="143"/>
      <c r="I231" s="145"/>
      <c r="J231" s="102"/>
      <c r="K231" s="103"/>
      <c r="L231" s="104"/>
    </row>
    <row r="232" spans="1:12" s="49" customFormat="1" ht="31.15" customHeight="1" x14ac:dyDescent="0.2">
      <c r="A232" s="822" t="s">
        <v>112</v>
      </c>
      <c r="B232" s="823"/>
      <c r="C232" s="360" t="s">
        <v>239</v>
      </c>
      <c r="D232" s="134">
        <f t="shared" si="22"/>
        <v>0</v>
      </c>
      <c r="E232" s="143"/>
      <c r="F232" s="143"/>
      <c r="G232" s="143"/>
      <c r="H232" s="143"/>
      <c r="I232" s="145"/>
      <c r="J232" s="102"/>
      <c r="K232" s="103"/>
      <c r="L232" s="104"/>
    </row>
    <row r="233" spans="1:12" s="49" customFormat="1" ht="15" customHeight="1" x14ac:dyDescent="0.2">
      <c r="A233" s="347"/>
      <c r="B233" s="230" t="s">
        <v>349</v>
      </c>
      <c r="C233" s="360" t="s">
        <v>240</v>
      </c>
      <c r="D233" s="134">
        <f t="shared" si="22"/>
        <v>0</v>
      </c>
      <c r="E233" s="143"/>
      <c r="F233" s="143"/>
      <c r="G233" s="143"/>
      <c r="H233" s="143"/>
      <c r="I233" s="145"/>
      <c r="J233" s="102"/>
      <c r="K233" s="103"/>
      <c r="L233" s="104"/>
    </row>
    <row r="234" spans="1:12" s="49" customFormat="1" ht="15" customHeight="1" x14ac:dyDescent="0.2">
      <c r="A234" s="347"/>
      <c r="B234" s="230" t="s">
        <v>350</v>
      </c>
      <c r="C234" s="360" t="s">
        <v>241</v>
      </c>
      <c r="D234" s="134">
        <f t="shared" si="22"/>
        <v>0</v>
      </c>
      <c r="E234" s="143"/>
      <c r="F234" s="143"/>
      <c r="G234" s="143"/>
      <c r="H234" s="143"/>
      <c r="I234" s="145"/>
      <c r="J234" s="102"/>
      <c r="K234" s="103"/>
      <c r="L234" s="104"/>
    </row>
    <row r="235" spans="1:12" s="49" customFormat="1" ht="15" customHeight="1" x14ac:dyDescent="0.2">
      <c r="A235" s="347"/>
      <c r="B235" s="230" t="s">
        <v>351</v>
      </c>
      <c r="C235" s="360" t="s">
        <v>242</v>
      </c>
      <c r="D235" s="134">
        <f t="shared" si="22"/>
        <v>0</v>
      </c>
      <c r="E235" s="143"/>
      <c r="F235" s="143"/>
      <c r="G235" s="143"/>
      <c r="H235" s="143"/>
      <c r="I235" s="145"/>
      <c r="J235" s="102"/>
      <c r="K235" s="103"/>
      <c r="L235" s="104"/>
    </row>
    <row r="236" spans="1:12" s="49" customFormat="1" ht="33" customHeight="1" x14ac:dyDescent="0.2">
      <c r="A236" s="830" t="s">
        <v>113</v>
      </c>
      <c r="B236" s="831"/>
      <c r="C236" s="360" t="s">
        <v>506</v>
      </c>
      <c r="D236" s="134">
        <f t="shared" si="22"/>
        <v>0</v>
      </c>
      <c r="E236" s="143"/>
      <c r="F236" s="143"/>
      <c r="G236" s="143"/>
      <c r="H236" s="143"/>
      <c r="I236" s="145"/>
      <c r="J236" s="102"/>
      <c r="K236" s="103"/>
      <c r="L236" s="104"/>
    </row>
    <row r="237" spans="1:12" s="49" customFormat="1" ht="15" customHeight="1" x14ac:dyDescent="0.2">
      <c r="A237" s="361"/>
      <c r="B237" s="230" t="s">
        <v>349</v>
      </c>
      <c r="C237" s="360" t="s">
        <v>507</v>
      </c>
      <c r="D237" s="134">
        <f t="shared" si="22"/>
        <v>0</v>
      </c>
      <c r="E237" s="143"/>
      <c r="F237" s="143"/>
      <c r="G237" s="143"/>
      <c r="H237" s="143"/>
      <c r="I237" s="145"/>
      <c r="J237" s="102"/>
      <c r="K237" s="103"/>
      <c r="L237" s="104"/>
    </row>
    <row r="238" spans="1:12" s="49" customFormat="1" ht="15" customHeight="1" x14ac:dyDescent="0.2">
      <c r="A238" s="361"/>
      <c r="B238" s="230" t="s">
        <v>350</v>
      </c>
      <c r="C238" s="360" t="s">
        <v>114</v>
      </c>
      <c r="D238" s="134">
        <f t="shared" si="22"/>
        <v>0</v>
      </c>
      <c r="E238" s="143"/>
      <c r="F238" s="143"/>
      <c r="G238" s="143"/>
      <c r="H238" s="143"/>
      <c r="I238" s="145"/>
      <c r="J238" s="102"/>
      <c r="K238" s="103"/>
      <c r="L238" s="104"/>
    </row>
    <row r="239" spans="1:12" s="49" customFormat="1" ht="15" customHeight="1" x14ac:dyDescent="0.2">
      <c r="A239" s="361"/>
      <c r="B239" s="230" t="s">
        <v>351</v>
      </c>
      <c r="C239" s="360" t="s">
        <v>146</v>
      </c>
      <c r="D239" s="134">
        <f t="shared" si="22"/>
        <v>0</v>
      </c>
      <c r="E239" s="143"/>
      <c r="F239" s="143"/>
      <c r="G239" s="143"/>
      <c r="H239" s="143"/>
      <c r="I239" s="145"/>
      <c r="J239" s="102"/>
      <c r="K239" s="103"/>
      <c r="L239" s="104"/>
    </row>
    <row r="240" spans="1:12" s="49" customFormat="1" ht="15" customHeight="1" x14ac:dyDescent="0.2">
      <c r="A240" s="830" t="s">
        <v>95</v>
      </c>
      <c r="B240" s="831"/>
      <c r="C240" s="360" t="s">
        <v>147</v>
      </c>
      <c r="D240" s="134">
        <f t="shared" si="22"/>
        <v>0</v>
      </c>
      <c r="E240" s="143"/>
      <c r="F240" s="143"/>
      <c r="G240" s="143"/>
      <c r="H240" s="143"/>
      <c r="I240" s="145"/>
      <c r="J240" s="102"/>
      <c r="K240" s="103"/>
      <c r="L240" s="104"/>
    </row>
    <row r="241" spans="1:12" s="49" customFormat="1" ht="15" customHeight="1" x14ac:dyDescent="0.2">
      <c r="A241" s="361"/>
      <c r="B241" s="230" t="s">
        <v>349</v>
      </c>
      <c r="C241" s="360" t="s">
        <v>148</v>
      </c>
      <c r="D241" s="134">
        <f t="shared" si="22"/>
        <v>0</v>
      </c>
      <c r="E241" s="143"/>
      <c r="F241" s="143"/>
      <c r="G241" s="143"/>
      <c r="H241" s="143"/>
      <c r="I241" s="145"/>
      <c r="J241" s="102"/>
      <c r="K241" s="103"/>
      <c r="L241" s="104"/>
    </row>
    <row r="242" spans="1:12" s="49" customFormat="1" ht="15" customHeight="1" x14ac:dyDescent="0.2">
      <c r="A242" s="361"/>
      <c r="B242" s="230" t="s">
        <v>350</v>
      </c>
      <c r="C242" s="360" t="s">
        <v>149</v>
      </c>
      <c r="D242" s="134">
        <f t="shared" si="22"/>
        <v>0</v>
      </c>
      <c r="E242" s="143"/>
      <c r="F242" s="143"/>
      <c r="G242" s="143"/>
      <c r="H242" s="143"/>
      <c r="I242" s="145"/>
      <c r="J242" s="102"/>
      <c r="K242" s="103"/>
      <c r="L242" s="104"/>
    </row>
    <row r="243" spans="1:12" s="49" customFormat="1" ht="15" customHeight="1" x14ac:dyDescent="0.2">
      <c r="A243" s="361"/>
      <c r="B243" s="230" t="s">
        <v>351</v>
      </c>
      <c r="C243" s="360" t="s">
        <v>432</v>
      </c>
      <c r="D243" s="134">
        <f t="shared" si="22"/>
        <v>0</v>
      </c>
      <c r="E243" s="143"/>
      <c r="F243" s="143"/>
      <c r="G243" s="143"/>
      <c r="H243" s="143"/>
      <c r="I243" s="145"/>
      <c r="J243" s="102"/>
      <c r="K243" s="103"/>
      <c r="L243" s="104"/>
    </row>
    <row r="244" spans="1:12" s="49" customFormat="1" ht="15" customHeight="1" x14ac:dyDescent="0.2">
      <c r="A244" s="832" t="s">
        <v>96</v>
      </c>
      <c r="B244" s="833"/>
      <c r="C244" s="360" t="s">
        <v>433</v>
      </c>
      <c r="D244" s="134">
        <f t="shared" si="22"/>
        <v>0</v>
      </c>
      <c r="E244" s="143"/>
      <c r="F244" s="143"/>
      <c r="G244" s="143"/>
      <c r="H244" s="143"/>
      <c r="I244" s="145"/>
      <c r="J244" s="102"/>
      <c r="K244" s="103"/>
      <c r="L244" s="104"/>
    </row>
    <row r="245" spans="1:12" s="49" customFormat="1" ht="15" customHeight="1" x14ac:dyDescent="0.2">
      <c r="A245" s="362"/>
      <c r="B245" s="230" t="s">
        <v>349</v>
      </c>
      <c r="C245" s="360" t="s">
        <v>434</v>
      </c>
      <c r="D245" s="134">
        <f t="shared" si="22"/>
        <v>0</v>
      </c>
      <c r="E245" s="143"/>
      <c r="F245" s="143"/>
      <c r="G245" s="143"/>
      <c r="H245" s="143"/>
      <c r="I245" s="145"/>
      <c r="J245" s="102"/>
      <c r="K245" s="103"/>
      <c r="L245" s="104"/>
    </row>
    <row r="246" spans="1:12" s="49" customFormat="1" ht="15" customHeight="1" x14ac:dyDescent="0.2">
      <c r="A246" s="362"/>
      <c r="B246" s="230" t="s">
        <v>350</v>
      </c>
      <c r="C246" s="360" t="s">
        <v>435</v>
      </c>
      <c r="D246" s="134">
        <f t="shared" si="22"/>
        <v>0</v>
      </c>
      <c r="E246" s="143"/>
      <c r="F246" s="143"/>
      <c r="G246" s="143"/>
      <c r="H246" s="143"/>
      <c r="I246" s="145"/>
      <c r="J246" s="102"/>
      <c r="K246" s="103"/>
      <c r="L246" s="104"/>
    </row>
    <row r="247" spans="1:12" s="49" customFormat="1" ht="15" customHeight="1" x14ac:dyDescent="0.2">
      <c r="A247" s="362"/>
      <c r="B247" s="230" t="s">
        <v>351</v>
      </c>
      <c r="C247" s="360" t="s">
        <v>436</v>
      </c>
      <c r="D247" s="134">
        <f t="shared" si="22"/>
        <v>0</v>
      </c>
      <c r="E247" s="143"/>
      <c r="F247" s="143"/>
      <c r="G247" s="143"/>
      <c r="H247" s="143"/>
      <c r="I247" s="145"/>
      <c r="J247" s="102"/>
      <c r="K247" s="103"/>
      <c r="L247" s="104"/>
    </row>
    <row r="248" spans="1:12" s="49" customFormat="1" ht="28.15" customHeight="1" x14ac:dyDescent="0.2">
      <c r="A248" s="832" t="s">
        <v>428</v>
      </c>
      <c r="B248" s="833"/>
      <c r="C248" s="360" t="s">
        <v>437</v>
      </c>
      <c r="D248" s="134">
        <f t="shared" si="22"/>
        <v>0</v>
      </c>
      <c r="E248" s="143"/>
      <c r="F248" s="143"/>
      <c r="G248" s="143"/>
      <c r="H248" s="143"/>
      <c r="I248" s="145"/>
      <c r="J248" s="102"/>
      <c r="K248" s="103"/>
      <c r="L248" s="104"/>
    </row>
    <row r="249" spans="1:12" s="49" customFormat="1" ht="15" customHeight="1" x14ac:dyDescent="0.2">
      <c r="A249" s="362"/>
      <c r="B249" s="230" t="s">
        <v>349</v>
      </c>
      <c r="C249" s="360" t="s">
        <v>438</v>
      </c>
      <c r="D249" s="134">
        <f t="shared" si="22"/>
        <v>0</v>
      </c>
      <c r="E249" s="143"/>
      <c r="F249" s="143"/>
      <c r="G249" s="143"/>
      <c r="H249" s="143"/>
      <c r="I249" s="145"/>
      <c r="J249" s="102"/>
      <c r="K249" s="103"/>
      <c r="L249" s="104"/>
    </row>
    <row r="250" spans="1:12" s="49" customFormat="1" ht="15" customHeight="1" x14ac:dyDescent="0.2">
      <c r="A250" s="362"/>
      <c r="B250" s="230" t="s">
        <v>350</v>
      </c>
      <c r="C250" s="360" t="s">
        <v>207</v>
      </c>
      <c r="D250" s="134">
        <f t="shared" si="22"/>
        <v>0</v>
      </c>
      <c r="E250" s="143"/>
      <c r="F250" s="143"/>
      <c r="G250" s="143"/>
      <c r="H250" s="143"/>
      <c r="I250" s="145"/>
      <c r="J250" s="102"/>
      <c r="K250" s="103"/>
      <c r="L250" s="104"/>
    </row>
    <row r="251" spans="1:12" s="49" customFormat="1" ht="15" customHeight="1" x14ac:dyDescent="0.2">
      <c r="A251" s="362"/>
      <c r="B251" s="230" t="s">
        <v>351</v>
      </c>
      <c r="C251" s="360" t="s">
        <v>208</v>
      </c>
      <c r="D251" s="134">
        <f t="shared" si="22"/>
        <v>0</v>
      </c>
      <c r="E251" s="143"/>
      <c r="F251" s="143"/>
      <c r="G251" s="143"/>
      <c r="H251" s="143"/>
      <c r="I251" s="145"/>
      <c r="J251" s="102"/>
      <c r="K251" s="103"/>
      <c r="L251" s="104"/>
    </row>
    <row r="252" spans="1:12" s="49" customFormat="1" ht="30" customHeight="1" x14ac:dyDescent="0.2">
      <c r="A252" s="832" t="s">
        <v>98</v>
      </c>
      <c r="B252" s="833"/>
      <c r="C252" s="360" t="s">
        <v>58</v>
      </c>
      <c r="D252" s="134">
        <f t="shared" si="22"/>
        <v>0</v>
      </c>
      <c r="E252" s="143"/>
      <c r="F252" s="143"/>
      <c r="G252" s="143"/>
      <c r="H252" s="143"/>
      <c r="I252" s="145"/>
      <c r="J252" s="102"/>
      <c r="K252" s="103"/>
      <c r="L252" s="104"/>
    </row>
    <row r="253" spans="1:12" s="49" customFormat="1" ht="15.6" customHeight="1" x14ac:dyDescent="0.2">
      <c r="A253" s="362"/>
      <c r="B253" s="230" t="s">
        <v>349</v>
      </c>
      <c r="C253" s="360" t="s">
        <v>59</v>
      </c>
      <c r="D253" s="134">
        <f t="shared" si="22"/>
        <v>0</v>
      </c>
      <c r="E253" s="143"/>
      <c r="F253" s="143"/>
      <c r="G253" s="143"/>
      <c r="H253" s="143"/>
      <c r="I253" s="145"/>
      <c r="J253" s="102"/>
      <c r="K253" s="103"/>
      <c r="L253" s="104"/>
    </row>
    <row r="254" spans="1:12" s="49" customFormat="1" ht="15.6" customHeight="1" x14ac:dyDescent="0.2">
      <c r="A254" s="362"/>
      <c r="B254" s="230" t="s">
        <v>350</v>
      </c>
      <c r="C254" s="360" t="s">
        <v>60</v>
      </c>
      <c r="D254" s="134">
        <f t="shared" si="22"/>
        <v>0</v>
      </c>
      <c r="E254" s="143"/>
      <c r="F254" s="143"/>
      <c r="G254" s="143"/>
      <c r="H254" s="143"/>
      <c r="I254" s="145"/>
      <c r="J254" s="102"/>
      <c r="K254" s="103"/>
      <c r="L254" s="104"/>
    </row>
    <row r="255" spans="1:12" s="49" customFormat="1" ht="15.6" customHeight="1" x14ac:dyDescent="0.2">
      <c r="A255" s="362"/>
      <c r="B255" s="230" t="s">
        <v>351</v>
      </c>
      <c r="C255" s="360" t="s">
        <v>61</v>
      </c>
      <c r="D255" s="134">
        <f t="shared" si="22"/>
        <v>0</v>
      </c>
      <c r="E255" s="143"/>
      <c r="F255" s="143"/>
      <c r="G255" s="143"/>
      <c r="H255" s="143"/>
      <c r="I255" s="145"/>
      <c r="J255" s="102"/>
      <c r="K255" s="103"/>
      <c r="L255" s="104"/>
    </row>
    <row r="256" spans="1:12" s="49" customFormat="1" ht="18" customHeight="1" x14ac:dyDescent="0.2">
      <c r="A256" s="832" t="s">
        <v>49</v>
      </c>
      <c r="B256" s="833"/>
      <c r="C256" s="360">
        <v>56.27</v>
      </c>
      <c r="D256" s="134">
        <f t="shared" si="22"/>
        <v>0</v>
      </c>
      <c r="E256" s="143"/>
      <c r="F256" s="143"/>
      <c r="G256" s="143"/>
      <c r="H256" s="143"/>
      <c r="I256" s="145"/>
      <c r="J256" s="102"/>
      <c r="K256" s="103"/>
      <c r="L256" s="104"/>
    </row>
    <row r="257" spans="1:12" s="49" customFormat="1" ht="15.6" customHeight="1" x14ac:dyDescent="0.2">
      <c r="A257" s="362"/>
      <c r="B257" s="230" t="s">
        <v>349</v>
      </c>
      <c r="C257" s="360" t="s">
        <v>50</v>
      </c>
      <c r="D257" s="134">
        <f t="shared" si="22"/>
        <v>0</v>
      </c>
      <c r="E257" s="143"/>
      <c r="F257" s="143"/>
      <c r="G257" s="143"/>
      <c r="H257" s="143"/>
      <c r="I257" s="145"/>
      <c r="J257" s="102"/>
      <c r="K257" s="103"/>
      <c r="L257" s="104"/>
    </row>
    <row r="258" spans="1:12" s="49" customFormat="1" ht="15.6" customHeight="1" x14ac:dyDescent="0.2">
      <c r="A258" s="362"/>
      <c r="B258" s="230" t="s">
        <v>350</v>
      </c>
      <c r="C258" s="360" t="s">
        <v>51</v>
      </c>
      <c r="D258" s="134">
        <f t="shared" si="22"/>
        <v>0</v>
      </c>
      <c r="E258" s="143"/>
      <c r="F258" s="143"/>
      <c r="G258" s="143"/>
      <c r="H258" s="143"/>
      <c r="I258" s="145"/>
      <c r="J258" s="102"/>
      <c r="K258" s="103"/>
      <c r="L258" s="104"/>
    </row>
    <row r="259" spans="1:12" s="49" customFormat="1" ht="15.6" customHeight="1" x14ac:dyDescent="0.2">
      <c r="A259" s="362"/>
      <c r="B259" s="230" t="s">
        <v>351</v>
      </c>
      <c r="C259" s="360" t="s">
        <v>52</v>
      </c>
      <c r="D259" s="134">
        <f t="shared" si="22"/>
        <v>0</v>
      </c>
      <c r="E259" s="143"/>
      <c r="F259" s="143"/>
      <c r="G259" s="143"/>
      <c r="H259" s="143"/>
      <c r="I259" s="145"/>
      <c r="J259" s="102"/>
      <c r="K259" s="103"/>
      <c r="L259" s="104"/>
    </row>
    <row r="260" spans="1:12" s="49" customFormat="1" ht="27.75" customHeight="1" x14ac:dyDescent="0.2">
      <c r="A260" s="832" t="s">
        <v>56</v>
      </c>
      <c r="B260" s="833"/>
      <c r="C260" s="360">
        <v>56.28</v>
      </c>
      <c r="D260" s="134">
        <f t="shared" si="22"/>
        <v>0</v>
      </c>
      <c r="E260" s="143"/>
      <c r="F260" s="143"/>
      <c r="G260" s="143"/>
      <c r="H260" s="143"/>
      <c r="I260" s="145"/>
      <c r="J260" s="102"/>
      <c r="K260" s="103"/>
      <c r="L260" s="104"/>
    </row>
    <row r="261" spans="1:12" s="49" customFormat="1" ht="15.6" customHeight="1" x14ac:dyDescent="0.2">
      <c r="A261" s="362"/>
      <c r="B261" s="230" t="s">
        <v>349</v>
      </c>
      <c r="C261" s="360" t="s">
        <v>53</v>
      </c>
      <c r="D261" s="134">
        <f t="shared" si="22"/>
        <v>0</v>
      </c>
      <c r="E261" s="143"/>
      <c r="F261" s="143"/>
      <c r="G261" s="143"/>
      <c r="H261" s="143"/>
      <c r="I261" s="145"/>
      <c r="J261" s="102"/>
      <c r="K261" s="103"/>
      <c r="L261" s="104"/>
    </row>
    <row r="262" spans="1:12" s="49" customFormat="1" ht="15.6" customHeight="1" x14ac:dyDescent="0.2">
      <c r="A262" s="362"/>
      <c r="B262" s="230" t="s">
        <v>350</v>
      </c>
      <c r="C262" s="360" t="s">
        <v>54</v>
      </c>
      <c r="D262" s="134">
        <f t="shared" si="22"/>
        <v>0</v>
      </c>
      <c r="E262" s="143"/>
      <c r="F262" s="143"/>
      <c r="G262" s="143"/>
      <c r="H262" s="143"/>
      <c r="I262" s="145"/>
      <c r="J262" s="102"/>
      <c r="K262" s="103"/>
      <c r="L262" s="104"/>
    </row>
    <row r="263" spans="1:12" s="49" customFormat="1" ht="15.6" customHeight="1" x14ac:dyDescent="0.2">
      <c r="A263" s="362"/>
      <c r="B263" s="230" t="s">
        <v>351</v>
      </c>
      <c r="C263" s="360" t="s">
        <v>55</v>
      </c>
      <c r="D263" s="134">
        <f t="shared" si="22"/>
        <v>0</v>
      </c>
      <c r="E263" s="143"/>
      <c r="F263" s="143"/>
      <c r="G263" s="143"/>
      <c r="H263" s="143"/>
      <c r="I263" s="145"/>
      <c r="J263" s="102"/>
      <c r="K263" s="103"/>
      <c r="L263" s="104"/>
    </row>
    <row r="264" spans="1:12" s="49" customFormat="1" ht="15.6" customHeight="1" x14ac:dyDescent="0.2">
      <c r="A264" s="206" t="s">
        <v>415</v>
      </c>
      <c r="B264" s="353"/>
      <c r="C264" s="322" t="s">
        <v>209</v>
      </c>
      <c r="D264" s="134">
        <f t="shared" si="22"/>
        <v>0</v>
      </c>
      <c r="E264" s="143"/>
      <c r="F264" s="144">
        <f t="shared" ref="F264:L264" si="23">F265+F275</f>
        <v>0</v>
      </c>
      <c r="G264" s="144">
        <f t="shared" si="23"/>
        <v>0</v>
      </c>
      <c r="H264" s="144">
        <f t="shared" si="23"/>
        <v>0</v>
      </c>
      <c r="I264" s="144">
        <f t="shared" si="23"/>
        <v>0</v>
      </c>
      <c r="J264" s="143">
        <f t="shared" si="23"/>
        <v>0</v>
      </c>
      <c r="K264" s="143">
        <f t="shared" si="23"/>
        <v>0</v>
      </c>
      <c r="L264" s="150">
        <f t="shared" si="23"/>
        <v>0</v>
      </c>
    </row>
    <row r="265" spans="1:12" s="49" customFormat="1" ht="15.6" customHeight="1" x14ac:dyDescent="0.2">
      <c r="A265" s="325" t="s">
        <v>281</v>
      </c>
      <c r="B265" s="326"/>
      <c r="C265" s="235">
        <v>71</v>
      </c>
      <c r="D265" s="134">
        <f t="shared" si="22"/>
        <v>0</v>
      </c>
      <c r="E265" s="143"/>
      <c r="F265" s="144">
        <f t="shared" ref="F265:L265" si="24">F266+F271</f>
        <v>0</v>
      </c>
      <c r="G265" s="144">
        <f t="shared" si="24"/>
        <v>0</v>
      </c>
      <c r="H265" s="144">
        <f t="shared" si="24"/>
        <v>0</v>
      </c>
      <c r="I265" s="144">
        <f t="shared" si="24"/>
        <v>0</v>
      </c>
      <c r="J265" s="143">
        <f t="shared" si="24"/>
        <v>0</v>
      </c>
      <c r="K265" s="143">
        <f t="shared" si="24"/>
        <v>0</v>
      </c>
      <c r="L265" s="150">
        <f t="shared" si="24"/>
        <v>0</v>
      </c>
    </row>
    <row r="266" spans="1:12" s="49" customFormat="1" ht="15.6" customHeight="1" x14ac:dyDescent="0.2">
      <c r="A266" s="325" t="s">
        <v>210</v>
      </c>
      <c r="B266" s="326"/>
      <c r="C266" s="235" t="s">
        <v>211</v>
      </c>
      <c r="D266" s="134">
        <f t="shared" si="22"/>
        <v>0</v>
      </c>
      <c r="E266" s="143"/>
      <c r="F266" s="144">
        <f t="shared" ref="F266:L266" si="25">SUM(F267:F270)</f>
        <v>0</v>
      </c>
      <c r="G266" s="144">
        <f t="shared" si="25"/>
        <v>0</v>
      </c>
      <c r="H266" s="144">
        <f t="shared" si="25"/>
        <v>0</v>
      </c>
      <c r="I266" s="144">
        <f t="shared" si="25"/>
        <v>0</v>
      </c>
      <c r="J266" s="143">
        <f t="shared" si="25"/>
        <v>0</v>
      </c>
      <c r="K266" s="143">
        <f t="shared" si="25"/>
        <v>0</v>
      </c>
      <c r="L266" s="150">
        <f t="shared" si="25"/>
        <v>0</v>
      </c>
    </row>
    <row r="267" spans="1:12" s="49" customFormat="1" ht="15.6" customHeight="1" x14ac:dyDescent="0.2">
      <c r="A267" s="325"/>
      <c r="B267" s="326" t="s">
        <v>115</v>
      </c>
      <c r="C267" s="235" t="s">
        <v>116</v>
      </c>
      <c r="D267" s="134">
        <f t="shared" si="22"/>
        <v>0</v>
      </c>
      <c r="E267" s="143"/>
      <c r="F267" s="143"/>
      <c r="G267" s="143"/>
      <c r="H267" s="143"/>
      <c r="I267" s="145"/>
      <c r="J267" s="102"/>
      <c r="K267" s="103"/>
      <c r="L267" s="104"/>
    </row>
    <row r="268" spans="1:12" s="49" customFormat="1" ht="15.6" customHeight="1" x14ac:dyDescent="0.2">
      <c r="A268" s="363"/>
      <c r="B268" s="333" t="s">
        <v>117</v>
      </c>
      <c r="C268" s="235" t="s">
        <v>118</v>
      </c>
      <c r="D268" s="134">
        <f t="shared" si="22"/>
        <v>0</v>
      </c>
      <c r="E268" s="143"/>
      <c r="F268" s="143"/>
      <c r="G268" s="143"/>
      <c r="H268" s="143"/>
      <c r="I268" s="145"/>
      <c r="J268" s="102"/>
      <c r="K268" s="103"/>
      <c r="L268" s="104"/>
    </row>
    <row r="269" spans="1:12" s="49" customFormat="1" ht="15.6" customHeight="1" x14ac:dyDescent="0.2">
      <c r="A269" s="325"/>
      <c r="B269" s="321" t="s">
        <v>230</v>
      </c>
      <c r="C269" s="235" t="s">
        <v>201</v>
      </c>
      <c r="D269" s="134">
        <f t="shared" si="22"/>
        <v>0</v>
      </c>
      <c r="E269" s="143"/>
      <c r="F269" s="143"/>
      <c r="G269" s="143"/>
      <c r="H269" s="143"/>
      <c r="I269" s="145"/>
      <c r="J269" s="102"/>
      <c r="K269" s="103"/>
      <c r="L269" s="104"/>
    </row>
    <row r="270" spans="1:12" s="49" customFormat="1" ht="15.6" customHeight="1" x14ac:dyDescent="0.2">
      <c r="A270" s="325"/>
      <c r="B270" s="321" t="s">
        <v>202</v>
      </c>
      <c r="C270" s="235" t="s">
        <v>390</v>
      </c>
      <c r="D270" s="134">
        <f t="shared" si="22"/>
        <v>0</v>
      </c>
      <c r="E270" s="143"/>
      <c r="F270" s="143"/>
      <c r="G270" s="143"/>
      <c r="H270" s="143"/>
      <c r="I270" s="145"/>
      <c r="J270" s="102"/>
      <c r="K270" s="103"/>
      <c r="L270" s="104"/>
    </row>
    <row r="271" spans="1:12" s="49" customFormat="1" ht="15.6" customHeight="1" x14ac:dyDescent="0.2">
      <c r="A271" s="325" t="s">
        <v>391</v>
      </c>
      <c r="B271" s="321"/>
      <c r="C271" s="235" t="s">
        <v>123</v>
      </c>
      <c r="D271" s="134">
        <f t="shared" ref="D271:D287" si="26">F271+G271+H271+I271</f>
        <v>0</v>
      </c>
      <c r="E271" s="143"/>
      <c r="F271" s="143"/>
      <c r="G271" s="143"/>
      <c r="H271" s="143"/>
      <c r="I271" s="145"/>
      <c r="J271" s="102"/>
      <c r="K271" s="103"/>
      <c r="L271" s="104"/>
    </row>
    <row r="272" spans="1:12" s="49" customFormat="1" ht="15.6" customHeight="1" x14ac:dyDescent="0.2">
      <c r="A272" s="325" t="s">
        <v>124</v>
      </c>
      <c r="B272" s="321"/>
      <c r="C272" s="235">
        <v>72</v>
      </c>
      <c r="D272" s="134">
        <f t="shared" si="26"/>
        <v>0</v>
      </c>
      <c r="E272" s="143"/>
      <c r="F272" s="143"/>
      <c r="G272" s="143"/>
      <c r="H272" s="143"/>
      <c r="I272" s="145"/>
      <c r="J272" s="143"/>
      <c r="K272" s="143"/>
      <c r="L272" s="150"/>
    </row>
    <row r="273" spans="1:12" s="49" customFormat="1" ht="15.6" customHeight="1" x14ac:dyDescent="0.2">
      <c r="A273" s="364" t="s">
        <v>125</v>
      </c>
      <c r="B273" s="365"/>
      <c r="C273" s="235" t="s">
        <v>126</v>
      </c>
      <c r="D273" s="134">
        <f t="shared" si="26"/>
        <v>0</v>
      </c>
      <c r="E273" s="143"/>
      <c r="F273" s="143"/>
      <c r="G273" s="143"/>
      <c r="H273" s="143"/>
      <c r="I273" s="145"/>
      <c r="J273" s="102"/>
      <c r="K273" s="103"/>
      <c r="L273" s="104"/>
    </row>
    <row r="274" spans="1:12" s="49" customFormat="1" ht="15.6" customHeight="1" x14ac:dyDescent="0.2">
      <c r="A274" s="364"/>
      <c r="B274" s="321" t="s">
        <v>203</v>
      </c>
      <c r="C274" s="182" t="s">
        <v>204</v>
      </c>
      <c r="D274" s="134">
        <f t="shared" si="26"/>
        <v>0</v>
      </c>
      <c r="E274" s="143"/>
      <c r="F274" s="143"/>
      <c r="G274" s="143"/>
      <c r="H274" s="143"/>
      <c r="I274" s="145"/>
      <c r="J274" s="102"/>
      <c r="K274" s="103"/>
      <c r="L274" s="104"/>
    </row>
    <row r="275" spans="1:12" s="49" customFormat="1" ht="15.6" customHeight="1" x14ac:dyDescent="0.2">
      <c r="A275" s="364" t="s">
        <v>69</v>
      </c>
      <c r="B275" s="365"/>
      <c r="C275" s="366">
        <v>75</v>
      </c>
      <c r="D275" s="134">
        <f t="shared" si="26"/>
        <v>0</v>
      </c>
      <c r="E275" s="143"/>
      <c r="F275" s="143"/>
      <c r="G275" s="143"/>
      <c r="H275" s="143"/>
      <c r="I275" s="145"/>
      <c r="J275" s="102"/>
      <c r="K275" s="103"/>
      <c r="L275" s="104"/>
    </row>
    <row r="276" spans="1:12" s="49" customFormat="1" ht="15.6" customHeight="1" x14ac:dyDescent="0.2">
      <c r="A276" s="206" t="s">
        <v>313</v>
      </c>
      <c r="B276" s="353"/>
      <c r="C276" s="182" t="s">
        <v>356</v>
      </c>
      <c r="D276" s="134">
        <f t="shared" si="26"/>
        <v>0</v>
      </c>
      <c r="E276" s="143"/>
      <c r="F276" s="143"/>
      <c r="G276" s="143"/>
      <c r="H276" s="143"/>
      <c r="I276" s="145"/>
      <c r="J276" s="143"/>
      <c r="K276" s="143"/>
      <c r="L276" s="150"/>
    </row>
    <row r="277" spans="1:12" s="49" customFormat="1" ht="15.6" customHeight="1" x14ac:dyDescent="0.2">
      <c r="A277" s="354" t="s">
        <v>314</v>
      </c>
      <c r="B277" s="336"/>
      <c r="C277" s="322" t="s">
        <v>467</v>
      </c>
      <c r="D277" s="134">
        <f t="shared" si="26"/>
        <v>0</v>
      </c>
      <c r="E277" s="143"/>
      <c r="F277" s="143"/>
      <c r="G277" s="143"/>
      <c r="H277" s="143"/>
      <c r="I277" s="145"/>
      <c r="J277" s="143"/>
      <c r="K277" s="143"/>
      <c r="L277" s="150"/>
    </row>
    <row r="278" spans="1:12" s="49" customFormat="1" ht="26.45" customHeight="1" x14ac:dyDescent="0.2">
      <c r="A278" s="812" t="s">
        <v>315</v>
      </c>
      <c r="B278" s="813"/>
      <c r="C278" s="182" t="s">
        <v>316</v>
      </c>
      <c r="D278" s="134">
        <f t="shared" si="26"/>
        <v>0</v>
      </c>
      <c r="E278" s="143"/>
      <c r="F278" s="143"/>
      <c r="G278" s="143"/>
      <c r="H278" s="143"/>
      <c r="I278" s="145"/>
      <c r="J278" s="102"/>
      <c r="K278" s="103"/>
      <c r="L278" s="104"/>
    </row>
    <row r="279" spans="1:12" s="49" customFormat="1" ht="35.25" customHeight="1" x14ac:dyDescent="0.2">
      <c r="A279" s="838" t="s">
        <v>3</v>
      </c>
      <c r="B279" s="839"/>
      <c r="C279" s="322" t="s">
        <v>463</v>
      </c>
      <c r="D279" s="134">
        <f t="shared" si="26"/>
        <v>0</v>
      </c>
      <c r="E279" s="102"/>
      <c r="F279" s="109">
        <f t="shared" ref="F279:L280" si="27">F280</f>
        <v>0</v>
      </c>
      <c r="G279" s="109">
        <f t="shared" si="27"/>
        <v>0</v>
      </c>
      <c r="H279" s="109">
        <f t="shared" si="27"/>
        <v>0</v>
      </c>
      <c r="I279" s="109">
        <f t="shared" si="27"/>
        <v>0</v>
      </c>
      <c r="J279" s="102">
        <f t="shared" si="27"/>
        <v>0</v>
      </c>
      <c r="K279" s="102">
        <f t="shared" si="27"/>
        <v>0</v>
      </c>
      <c r="L279" s="104">
        <f t="shared" si="27"/>
        <v>0</v>
      </c>
    </row>
    <row r="280" spans="1:12" s="49" customFormat="1" ht="23.25" customHeight="1" x14ac:dyDescent="0.2">
      <c r="A280" s="828" t="s">
        <v>10</v>
      </c>
      <c r="B280" s="829"/>
      <c r="C280" s="182" t="s">
        <v>267</v>
      </c>
      <c r="D280" s="134">
        <f t="shared" si="26"/>
        <v>0</v>
      </c>
      <c r="E280" s="102"/>
      <c r="F280" s="109">
        <f t="shared" si="27"/>
        <v>0</v>
      </c>
      <c r="G280" s="109">
        <f t="shared" si="27"/>
        <v>0</v>
      </c>
      <c r="H280" s="109">
        <f t="shared" si="27"/>
        <v>0</v>
      </c>
      <c r="I280" s="109">
        <f t="shared" si="27"/>
        <v>0</v>
      </c>
      <c r="J280" s="102">
        <f t="shared" si="27"/>
        <v>0</v>
      </c>
      <c r="K280" s="102">
        <f t="shared" si="27"/>
        <v>0</v>
      </c>
      <c r="L280" s="104">
        <f t="shared" si="27"/>
        <v>0</v>
      </c>
    </row>
    <row r="281" spans="1:12" s="49" customFormat="1" ht="25.5" x14ac:dyDescent="0.2">
      <c r="A281" s="325"/>
      <c r="B281" s="355" t="s">
        <v>259</v>
      </c>
      <c r="C281" s="182" t="s">
        <v>258</v>
      </c>
      <c r="D281" s="134">
        <f t="shared" si="26"/>
        <v>0</v>
      </c>
      <c r="E281" s="102"/>
      <c r="F281" s="103"/>
      <c r="G281" s="102"/>
      <c r="H281" s="102"/>
      <c r="I281" s="103"/>
      <c r="J281" s="102"/>
      <c r="K281" s="103"/>
      <c r="L281" s="104"/>
    </row>
    <row r="282" spans="1:12" s="49" customFormat="1" ht="33.6" customHeight="1" x14ac:dyDescent="0.2">
      <c r="A282" s="325"/>
      <c r="B282" s="355" t="s">
        <v>11</v>
      </c>
      <c r="C282" s="182" t="s">
        <v>12</v>
      </c>
      <c r="D282" s="134">
        <f t="shared" si="26"/>
        <v>0</v>
      </c>
      <c r="E282" s="102"/>
      <c r="F282" s="103"/>
      <c r="G282" s="102"/>
      <c r="H282" s="102"/>
      <c r="I282" s="103"/>
      <c r="J282" s="102"/>
      <c r="K282" s="103"/>
      <c r="L282" s="104"/>
    </row>
    <row r="283" spans="1:12" s="49" customFormat="1" ht="16.899999999999999" customHeight="1" x14ac:dyDescent="0.2">
      <c r="A283" s="356" t="s">
        <v>2</v>
      </c>
      <c r="B283" s="181"/>
      <c r="C283" s="182" t="s">
        <v>97</v>
      </c>
      <c r="D283" s="134">
        <f t="shared" si="26"/>
        <v>0</v>
      </c>
      <c r="E283" s="143"/>
      <c r="F283" s="143"/>
      <c r="G283" s="143"/>
      <c r="H283" s="143"/>
      <c r="I283" s="145"/>
      <c r="J283" s="143"/>
      <c r="K283" s="143"/>
      <c r="L283" s="150"/>
    </row>
    <row r="284" spans="1:12" s="49" customFormat="1" ht="16.899999999999999" customHeight="1" x14ac:dyDescent="0.2">
      <c r="A284" s="325" t="s">
        <v>344</v>
      </c>
      <c r="B284" s="321"/>
      <c r="C284" s="350" t="s">
        <v>326</v>
      </c>
      <c r="D284" s="134">
        <f t="shared" si="26"/>
        <v>0</v>
      </c>
      <c r="E284" s="143"/>
      <c r="F284" s="151">
        <f t="shared" ref="F284:L284" si="28">F285</f>
        <v>0</v>
      </c>
      <c r="G284" s="151">
        <f t="shared" si="28"/>
        <v>0</v>
      </c>
      <c r="H284" s="151">
        <f t="shared" si="28"/>
        <v>0</v>
      </c>
      <c r="I284" s="151">
        <f t="shared" si="28"/>
        <v>0</v>
      </c>
      <c r="J284" s="143">
        <f t="shared" si="28"/>
        <v>0</v>
      </c>
      <c r="K284" s="143">
        <f t="shared" si="28"/>
        <v>0</v>
      </c>
      <c r="L284" s="150">
        <f t="shared" si="28"/>
        <v>0</v>
      </c>
    </row>
    <row r="285" spans="1:12" s="49" customFormat="1" x14ac:dyDescent="0.2">
      <c r="A285" s="347"/>
      <c r="B285" s="357" t="s">
        <v>411</v>
      </c>
      <c r="C285" s="350" t="s">
        <v>328</v>
      </c>
      <c r="D285" s="134">
        <f t="shared" si="26"/>
        <v>0</v>
      </c>
      <c r="E285" s="143"/>
      <c r="F285" s="143"/>
      <c r="G285" s="143"/>
      <c r="H285" s="143"/>
      <c r="I285" s="145"/>
      <c r="J285" s="143"/>
      <c r="K285" s="143"/>
      <c r="L285" s="150"/>
    </row>
    <row r="286" spans="1:12" s="15" customFormat="1" x14ac:dyDescent="0.2">
      <c r="A286" s="347" t="s">
        <v>345</v>
      </c>
      <c r="B286" s="357"/>
      <c r="C286" s="350" t="s">
        <v>329</v>
      </c>
      <c r="D286" s="134">
        <f t="shared" si="26"/>
        <v>0</v>
      </c>
      <c r="E286" s="143"/>
      <c r="F286" s="151">
        <f t="shared" ref="F286:L286" si="29">F287</f>
        <v>0</v>
      </c>
      <c r="G286" s="151">
        <f t="shared" si="29"/>
        <v>0</v>
      </c>
      <c r="H286" s="151">
        <f t="shared" si="29"/>
        <v>0</v>
      </c>
      <c r="I286" s="151">
        <f t="shared" si="29"/>
        <v>0</v>
      </c>
      <c r="J286" s="143">
        <f t="shared" si="29"/>
        <v>0</v>
      </c>
      <c r="K286" s="143">
        <f t="shared" si="29"/>
        <v>0</v>
      </c>
      <c r="L286" s="150">
        <f t="shared" si="29"/>
        <v>0</v>
      </c>
    </row>
    <row r="287" spans="1:12" s="49" customFormat="1" ht="13.5" thickBot="1" x14ac:dyDescent="0.25">
      <c r="A287" s="367"/>
      <c r="B287" s="368" t="s">
        <v>46</v>
      </c>
      <c r="C287" s="369" t="s">
        <v>331</v>
      </c>
      <c r="D287" s="154">
        <f t="shared" si="26"/>
        <v>0</v>
      </c>
      <c r="E287" s="155"/>
      <c r="F287" s="155"/>
      <c r="G287" s="155"/>
      <c r="H287" s="155"/>
      <c r="I287" s="156"/>
      <c r="J287" s="155"/>
      <c r="K287" s="155"/>
      <c r="L287" s="157"/>
    </row>
    <row r="288" spans="1:12" x14ac:dyDescent="0.2">
      <c r="A288" s="65"/>
      <c r="B288" s="243"/>
      <c r="C288" s="65"/>
      <c r="J288" s="65"/>
      <c r="K288" s="65"/>
      <c r="L288" s="65"/>
    </row>
    <row r="289" spans="1:12" ht="25.5" x14ac:dyDescent="0.2">
      <c r="A289" s="244" t="s">
        <v>348</v>
      </c>
      <c r="B289" s="245" t="s">
        <v>430</v>
      </c>
      <c r="C289" s="245"/>
      <c r="J289" s="65"/>
      <c r="K289" s="65"/>
      <c r="L289" s="65"/>
    </row>
    <row r="290" spans="1:12" x14ac:dyDescent="0.2">
      <c r="A290" s="244"/>
      <c r="B290" s="245"/>
      <c r="C290" s="245"/>
      <c r="J290" s="65"/>
      <c r="K290" s="65"/>
      <c r="L290" s="65"/>
    </row>
    <row r="291" spans="1:12" ht="15" x14ac:dyDescent="0.25">
      <c r="A291" s="723" t="s">
        <v>477</v>
      </c>
      <c r="B291" s="723"/>
      <c r="C291" s="65"/>
      <c r="F291" s="6" t="s">
        <v>529</v>
      </c>
      <c r="G291" s="5"/>
      <c r="H291" s="5"/>
      <c r="I291" s="3"/>
      <c r="J291" s="90" t="s">
        <v>528</v>
      </c>
      <c r="K291" s="65"/>
      <c r="L291" s="65"/>
    </row>
    <row r="292" spans="1:12" ht="14.25" x14ac:dyDescent="0.2">
      <c r="A292" s="811" t="s">
        <v>503</v>
      </c>
      <c r="B292" s="811"/>
      <c r="C292" s="65"/>
      <c r="F292" s="11" t="s">
        <v>527</v>
      </c>
      <c r="G292" s="4"/>
      <c r="H292" s="10"/>
      <c r="I292" s="3"/>
      <c r="J292" s="85" t="s">
        <v>562</v>
      </c>
      <c r="K292" s="65"/>
      <c r="L292" s="65"/>
    </row>
    <row r="293" spans="1:12" x14ac:dyDescent="0.2">
      <c r="A293" s="811" t="s">
        <v>504</v>
      </c>
      <c r="B293" s="811"/>
      <c r="C293" s="65"/>
      <c r="F293" s="1" t="s">
        <v>505</v>
      </c>
    </row>
    <row r="294" spans="1:12" ht="29.25" customHeight="1" x14ac:dyDescent="0.2">
      <c r="A294" s="246"/>
      <c r="B294" s="246" t="s">
        <v>297</v>
      </c>
      <c r="C294" s="169"/>
      <c r="D294" s="2"/>
      <c r="E294" s="2"/>
      <c r="F294" s="2"/>
      <c r="G294" s="2"/>
      <c r="H294" s="2"/>
    </row>
    <row r="295" spans="1:12" x14ac:dyDescent="0.2">
      <c r="A295" s="810"/>
      <c r="B295" s="810"/>
      <c r="C295" s="2"/>
      <c r="D295" s="2"/>
      <c r="E295" s="2"/>
      <c r="F295" s="2"/>
      <c r="G295" s="2"/>
      <c r="H295" s="2"/>
    </row>
  </sheetData>
  <sheetProtection password="C484" sheet="1" objects="1" scenarios="1"/>
  <mergeCells count="66">
    <mergeCell ref="A248:B248"/>
    <mergeCell ref="A280:B280"/>
    <mergeCell ref="A256:B256"/>
    <mergeCell ref="A260:B260"/>
    <mergeCell ref="A278:B278"/>
    <mergeCell ref="A279:B279"/>
    <mergeCell ref="A252:B252"/>
    <mergeCell ref="A228:B228"/>
    <mergeCell ref="A240:B240"/>
    <mergeCell ref="A244:B244"/>
    <mergeCell ref="A90:B90"/>
    <mergeCell ref="A152:B152"/>
    <mergeCell ref="A156:B156"/>
    <mergeCell ref="A108:B108"/>
    <mergeCell ref="A124:B124"/>
    <mergeCell ref="A125:B125"/>
    <mergeCell ref="A140:B140"/>
    <mergeCell ref="A143:B143"/>
    <mergeCell ref="A208:B208"/>
    <mergeCell ref="A212:B212"/>
    <mergeCell ref="A216:B216"/>
    <mergeCell ref="A220:B220"/>
    <mergeCell ref="A224:B224"/>
    <mergeCell ref="A295:B295"/>
    <mergeCell ref="A291:B291"/>
    <mergeCell ref="A292:B292"/>
    <mergeCell ref="A157:B157"/>
    <mergeCell ref="A160:B160"/>
    <mergeCell ref="A168:B168"/>
    <mergeCell ref="A171:B171"/>
    <mergeCell ref="A293:B293"/>
    <mergeCell ref="A188:B188"/>
    <mergeCell ref="A232:B232"/>
    <mergeCell ref="A207:B207"/>
    <mergeCell ref="A195:B195"/>
    <mergeCell ref="A189:B189"/>
    <mergeCell ref="A180:B180"/>
    <mergeCell ref="A181:B181"/>
    <mergeCell ref="A236:B236"/>
    <mergeCell ref="J8:K8"/>
    <mergeCell ref="A9:B11"/>
    <mergeCell ref="A6:I6"/>
    <mergeCell ref="C9:C11"/>
    <mergeCell ref="D9:I9"/>
    <mergeCell ref="H8:I8"/>
    <mergeCell ref="J9:L9"/>
    <mergeCell ref="D10:E10"/>
    <mergeCell ref="F10:I10"/>
    <mergeCell ref="J10:J11"/>
    <mergeCell ref="K10:K11"/>
    <mergeCell ref="L10:L11"/>
    <mergeCell ref="B5:I5"/>
    <mergeCell ref="A13:B13"/>
    <mergeCell ref="A93:B93"/>
    <mergeCell ref="A95:B95"/>
    <mergeCell ref="B7:I7"/>
    <mergeCell ref="A82:B82"/>
    <mergeCell ref="A85:B85"/>
    <mergeCell ref="A77:B77"/>
    <mergeCell ref="A48:B48"/>
    <mergeCell ref="A69:B69"/>
    <mergeCell ref="A86:B86"/>
    <mergeCell ref="A15:B15"/>
    <mergeCell ref="A16:B16"/>
    <mergeCell ref="A12:B12"/>
    <mergeCell ref="A76:B76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95"/>
  <sheetViews>
    <sheetView view="pageBreakPreview" topLeftCell="A10" zoomScaleSheetLayoutView="100" workbookViewId="0">
      <selection activeCell="C313" sqref="C313"/>
    </sheetView>
  </sheetViews>
  <sheetFormatPr defaultColWidth="9.140625" defaultRowHeight="12.75" x14ac:dyDescent="0.2"/>
  <cols>
    <col min="1" max="1" width="5.140625" style="1" customWidth="1"/>
    <col min="2" max="2" width="60.42578125" style="64" customWidth="1"/>
    <col min="3" max="3" width="10" style="1" customWidth="1"/>
    <col min="4" max="4" width="10.7109375" style="1" customWidth="1"/>
    <col min="5" max="5" width="14.140625" style="1" customWidth="1"/>
    <col min="6" max="6" width="10.7109375" style="1" customWidth="1"/>
    <col min="7" max="7" width="10.140625" style="1" customWidth="1"/>
    <col min="8" max="8" width="9.85546875" style="1" customWidth="1"/>
    <col min="9" max="9" width="10.28515625" style="1" customWidth="1"/>
    <col min="10" max="16384" width="9.140625" style="1"/>
  </cols>
  <sheetData>
    <row r="1" spans="1:12" x14ac:dyDescent="0.2">
      <c r="A1" s="65"/>
      <c r="B1" s="66" t="s">
        <v>63</v>
      </c>
      <c r="C1" s="66"/>
      <c r="D1" s="66"/>
      <c r="E1" s="66"/>
      <c r="F1" s="66"/>
      <c r="G1" s="66"/>
      <c r="H1" s="65"/>
      <c r="I1" s="65"/>
      <c r="J1" s="65"/>
      <c r="K1" s="65"/>
      <c r="L1" s="65"/>
    </row>
    <row r="2" spans="1:12" ht="15.75" customHeight="1" x14ac:dyDescent="0.2">
      <c r="A2" s="65"/>
      <c r="B2" s="67" t="s">
        <v>119</v>
      </c>
      <c r="C2" s="66"/>
      <c r="D2" s="66"/>
      <c r="E2" s="66"/>
      <c r="F2" s="66"/>
      <c r="G2" s="66"/>
      <c r="H2" s="65"/>
      <c r="I2" s="65"/>
      <c r="J2" s="65"/>
      <c r="K2" s="65"/>
      <c r="L2" s="65"/>
    </row>
    <row r="3" spans="1:12" ht="15.75" customHeight="1" x14ac:dyDescent="0.2">
      <c r="A3" s="65"/>
      <c r="B3" s="67" t="s">
        <v>120</v>
      </c>
      <c r="C3" s="66"/>
      <c r="D3" s="66"/>
      <c r="E3" s="66"/>
      <c r="F3" s="66"/>
      <c r="G3" s="66"/>
      <c r="H3" s="65"/>
      <c r="I3" s="65"/>
      <c r="J3" s="65"/>
      <c r="K3" s="65"/>
      <c r="L3" s="65"/>
    </row>
    <row r="4" spans="1:12" ht="17.25" customHeight="1" x14ac:dyDescent="0.2">
      <c r="A4" s="65"/>
      <c r="B4" s="66" t="s">
        <v>364</v>
      </c>
      <c r="C4" s="66"/>
      <c r="D4" s="66"/>
      <c r="E4" s="66"/>
      <c r="F4" s="66"/>
      <c r="G4" s="66"/>
      <c r="H4" s="65"/>
      <c r="I4" s="65"/>
      <c r="J4" s="65"/>
      <c r="K4" s="65"/>
      <c r="L4" s="65"/>
    </row>
    <row r="5" spans="1:12" ht="18" x14ac:dyDescent="0.25">
      <c r="A5" s="68"/>
      <c r="B5" s="742" t="s">
        <v>479</v>
      </c>
      <c r="C5" s="742"/>
      <c r="D5" s="742"/>
      <c r="E5" s="742"/>
      <c r="F5" s="742"/>
      <c r="G5" s="742"/>
      <c r="H5" s="742"/>
      <c r="I5" s="742"/>
      <c r="J5" s="65"/>
      <c r="K5" s="65"/>
      <c r="L5" s="69"/>
    </row>
    <row r="6" spans="1:12" ht="18" x14ac:dyDescent="0.25">
      <c r="A6" s="742" t="s">
        <v>907</v>
      </c>
      <c r="B6" s="742"/>
      <c r="C6" s="742"/>
      <c r="D6" s="742"/>
      <c r="E6" s="742"/>
      <c r="F6" s="742"/>
      <c r="G6" s="742"/>
      <c r="H6" s="742"/>
      <c r="I6" s="742"/>
      <c r="J6" s="65"/>
      <c r="K6" s="65"/>
      <c r="L6" s="65"/>
    </row>
    <row r="7" spans="1:12" x14ac:dyDescent="0.2">
      <c r="A7" s="65"/>
      <c r="B7" s="764" t="s">
        <v>510</v>
      </c>
      <c r="C7" s="765"/>
      <c r="D7" s="765"/>
      <c r="E7" s="765"/>
      <c r="F7" s="765"/>
      <c r="G7" s="765"/>
      <c r="H7" s="765"/>
      <c r="I7" s="765"/>
      <c r="J7" s="65"/>
      <c r="K7" s="65"/>
      <c r="L7" s="65"/>
    </row>
    <row r="8" spans="1:12" ht="13.5" thickBot="1" x14ac:dyDescent="0.25">
      <c r="A8" s="65"/>
      <c r="B8" s="70"/>
      <c r="C8" s="70"/>
      <c r="D8" s="70"/>
      <c r="E8" s="70"/>
      <c r="F8" s="70"/>
      <c r="G8" s="70"/>
      <c r="H8" s="735"/>
      <c r="I8" s="735"/>
      <c r="J8" s="735" t="s">
        <v>480</v>
      </c>
      <c r="K8" s="735"/>
      <c r="L8" s="69"/>
    </row>
    <row r="9" spans="1:12" s="65" customFormat="1" ht="18.75" customHeight="1" x14ac:dyDescent="0.2">
      <c r="A9" s="736" t="s">
        <v>426</v>
      </c>
      <c r="B9" s="737"/>
      <c r="C9" s="802" t="s">
        <v>70</v>
      </c>
      <c r="D9" s="746" t="s">
        <v>910</v>
      </c>
      <c r="E9" s="747"/>
      <c r="F9" s="748"/>
      <c r="G9" s="748"/>
      <c r="H9" s="748"/>
      <c r="I9" s="748"/>
      <c r="J9" s="755" t="s">
        <v>427</v>
      </c>
      <c r="K9" s="755"/>
      <c r="L9" s="756"/>
    </row>
    <row r="10" spans="1:12" s="65" customFormat="1" ht="20.25" customHeight="1" x14ac:dyDescent="0.2">
      <c r="A10" s="738"/>
      <c r="B10" s="739"/>
      <c r="C10" s="803"/>
      <c r="D10" s="805" t="s">
        <v>449</v>
      </c>
      <c r="E10" s="805"/>
      <c r="F10" s="806" t="s">
        <v>450</v>
      </c>
      <c r="G10" s="806"/>
      <c r="H10" s="806"/>
      <c r="I10" s="807"/>
      <c r="J10" s="760">
        <v>2025</v>
      </c>
      <c r="K10" s="760">
        <v>2026</v>
      </c>
      <c r="L10" s="762">
        <v>2027</v>
      </c>
    </row>
    <row r="11" spans="1:12" s="65" customFormat="1" ht="42.75" customHeight="1" thickBot="1" x14ac:dyDescent="0.25">
      <c r="A11" s="740"/>
      <c r="B11" s="741"/>
      <c r="C11" s="804"/>
      <c r="D11" s="121" t="s">
        <v>451</v>
      </c>
      <c r="E11" s="122" t="s">
        <v>452</v>
      </c>
      <c r="F11" s="123" t="s">
        <v>453</v>
      </c>
      <c r="G11" s="123" t="s">
        <v>454</v>
      </c>
      <c r="H11" s="123" t="s">
        <v>455</v>
      </c>
      <c r="I11" s="124" t="s">
        <v>456</v>
      </c>
      <c r="J11" s="761"/>
      <c r="K11" s="761"/>
      <c r="L11" s="763"/>
    </row>
    <row r="12" spans="1:12" s="49" customFormat="1" ht="41.25" customHeight="1" x14ac:dyDescent="0.2">
      <c r="A12" s="753" t="s">
        <v>500</v>
      </c>
      <c r="B12" s="754"/>
      <c r="C12" s="247"/>
      <c r="D12" s="17">
        <f t="shared" ref="D12:D77" si="0">F12+G12+H12+I12</f>
        <v>58</v>
      </c>
      <c r="E12" s="37"/>
      <c r="F12" s="48">
        <f t="shared" ref="F12:L12" si="1">F13+F188</f>
        <v>30</v>
      </c>
      <c r="G12" s="48">
        <f t="shared" si="1"/>
        <v>11</v>
      </c>
      <c r="H12" s="48">
        <f t="shared" si="1"/>
        <v>12</v>
      </c>
      <c r="I12" s="48">
        <f t="shared" si="1"/>
        <v>5</v>
      </c>
      <c r="J12" s="313">
        <f t="shared" si="1"/>
        <v>35</v>
      </c>
      <c r="K12" s="313">
        <f t="shared" si="1"/>
        <v>35</v>
      </c>
      <c r="L12" s="314">
        <f t="shared" si="1"/>
        <v>35</v>
      </c>
    </row>
    <row r="13" spans="1:12" s="49" customFormat="1" ht="20.25" customHeight="1" x14ac:dyDescent="0.2">
      <c r="A13" s="766" t="s">
        <v>465</v>
      </c>
      <c r="B13" s="767"/>
      <c r="C13" s="248"/>
      <c r="D13" s="17">
        <f t="shared" si="0"/>
        <v>58</v>
      </c>
      <c r="E13" s="21"/>
      <c r="F13" s="35">
        <f>F14+F152+F180</f>
        <v>30</v>
      </c>
      <c r="G13" s="35">
        <f t="shared" ref="G13:L13" si="2">G14+G152+G180</f>
        <v>11</v>
      </c>
      <c r="H13" s="35">
        <f t="shared" si="2"/>
        <v>12</v>
      </c>
      <c r="I13" s="35">
        <f t="shared" si="2"/>
        <v>5</v>
      </c>
      <c r="J13" s="21">
        <f t="shared" si="2"/>
        <v>35</v>
      </c>
      <c r="K13" s="21">
        <f t="shared" si="2"/>
        <v>35</v>
      </c>
      <c r="L13" s="21">
        <f t="shared" si="2"/>
        <v>35</v>
      </c>
    </row>
    <row r="14" spans="1:12" s="49" customFormat="1" ht="19.5" customHeight="1" x14ac:dyDescent="0.25">
      <c r="A14" s="249" t="s">
        <v>220</v>
      </c>
      <c r="B14" s="250"/>
      <c r="C14" s="251" t="s">
        <v>221</v>
      </c>
      <c r="D14" s="17">
        <f t="shared" si="0"/>
        <v>58</v>
      </c>
      <c r="E14" s="22"/>
      <c r="F14" s="36">
        <f t="shared" ref="F14:L14" si="3">F15+F48</f>
        <v>30</v>
      </c>
      <c r="G14" s="36">
        <f t="shared" si="3"/>
        <v>11</v>
      </c>
      <c r="H14" s="36">
        <f t="shared" si="3"/>
        <v>12</v>
      </c>
      <c r="I14" s="36">
        <f t="shared" si="3"/>
        <v>5</v>
      </c>
      <c r="J14" s="22">
        <f t="shared" si="3"/>
        <v>35</v>
      </c>
      <c r="K14" s="22">
        <f t="shared" si="3"/>
        <v>35</v>
      </c>
      <c r="L14" s="315">
        <f t="shared" si="3"/>
        <v>35</v>
      </c>
    </row>
    <row r="15" spans="1:12" s="13" customFormat="1" ht="33.75" customHeight="1" x14ac:dyDescent="0.25">
      <c r="A15" s="846" t="s">
        <v>431</v>
      </c>
      <c r="B15" s="847"/>
      <c r="C15" s="252" t="s">
        <v>222</v>
      </c>
      <c r="D15" s="17">
        <f t="shared" si="0"/>
        <v>0</v>
      </c>
      <c r="E15" s="23"/>
      <c r="F15" s="33">
        <f t="shared" ref="F15:L15" si="4">F16+F33+F40</f>
        <v>0</v>
      </c>
      <c r="G15" s="33">
        <f t="shared" si="4"/>
        <v>0</v>
      </c>
      <c r="H15" s="33">
        <f t="shared" si="4"/>
        <v>0</v>
      </c>
      <c r="I15" s="33">
        <f t="shared" si="4"/>
        <v>0</v>
      </c>
      <c r="J15" s="23">
        <f t="shared" si="4"/>
        <v>0</v>
      </c>
      <c r="K15" s="23">
        <f t="shared" si="4"/>
        <v>0</v>
      </c>
      <c r="L15" s="24">
        <f t="shared" si="4"/>
        <v>0</v>
      </c>
    </row>
    <row r="16" spans="1:12" s="49" customFormat="1" ht="29.25" customHeight="1" x14ac:dyDescent="0.25">
      <c r="A16" s="840" t="s">
        <v>219</v>
      </c>
      <c r="B16" s="841"/>
      <c r="C16" s="251" t="s">
        <v>131</v>
      </c>
      <c r="D16" s="17">
        <f t="shared" si="0"/>
        <v>0</v>
      </c>
      <c r="E16" s="50"/>
      <c r="F16" s="51">
        <f t="shared" ref="F16:L16" si="5">SUM(F17:F32)</f>
        <v>0</v>
      </c>
      <c r="G16" s="51">
        <f t="shared" si="5"/>
        <v>0</v>
      </c>
      <c r="H16" s="51">
        <f t="shared" si="5"/>
        <v>0</v>
      </c>
      <c r="I16" s="51">
        <f t="shared" si="5"/>
        <v>0</v>
      </c>
      <c r="J16" s="50">
        <f t="shared" si="5"/>
        <v>0</v>
      </c>
      <c r="K16" s="50">
        <f t="shared" si="5"/>
        <v>0</v>
      </c>
      <c r="L16" s="55">
        <f t="shared" si="5"/>
        <v>0</v>
      </c>
    </row>
    <row r="17" spans="1:12" s="49" customFormat="1" ht="15" customHeight="1" x14ac:dyDescent="0.2">
      <c r="A17" s="253"/>
      <c r="B17" s="254" t="s">
        <v>132</v>
      </c>
      <c r="C17" s="255" t="s">
        <v>133</v>
      </c>
      <c r="D17" s="17">
        <f t="shared" si="0"/>
        <v>0</v>
      </c>
      <c r="E17" s="50"/>
      <c r="F17" s="50"/>
      <c r="G17" s="50"/>
      <c r="H17" s="50"/>
      <c r="I17" s="52"/>
      <c r="J17" s="76"/>
      <c r="K17" s="77"/>
      <c r="L17" s="78"/>
    </row>
    <row r="18" spans="1:12" s="14" customFormat="1" ht="15" customHeight="1" x14ac:dyDescent="0.2">
      <c r="A18" s="256"/>
      <c r="B18" s="254" t="s">
        <v>134</v>
      </c>
      <c r="C18" s="255" t="s">
        <v>135</v>
      </c>
      <c r="D18" s="17">
        <f t="shared" si="0"/>
        <v>0</v>
      </c>
      <c r="E18" s="79"/>
      <c r="F18" s="79"/>
      <c r="G18" s="79"/>
      <c r="H18" s="79"/>
      <c r="I18" s="80"/>
      <c r="J18" s="76"/>
      <c r="K18" s="77"/>
      <c r="L18" s="78"/>
    </row>
    <row r="19" spans="1:12" s="14" customFormat="1" ht="15" customHeight="1" x14ac:dyDescent="0.2">
      <c r="A19" s="256"/>
      <c r="B19" s="254" t="s">
        <v>190</v>
      </c>
      <c r="C19" s="255" t="s">
        <v>191</v>
      </c>
      <c r="D19" s="17">
        <f t="shared" si="0"/>
        <v>0</v>
      </c>
      <c r="E19" s="79"/>
      <c r="F19" s="79"/>
      <c r="G19" s="79"/>
      <c r="H19" s="79"/>
      <c r="I19" s="80"/>
      <c r="J19" s="76"/>
      <c r="K19" s="77"/>
      <c r="L19" s="78"/>
    </row>
    <row r="20" spans="1:12" s="49" customFormat="1" ht="15" customHeight="1" x14ac:dyDescent="0.2">
      <c r="A20" s="253"/>
      <c r="B20" s="254" t="s">
        <v>192</v>
      </c>
      <c r="C20" s="255" t="s">
        <v>193</v>
      </c>
      <c r="D20" s="17">
        <f t="shared" si="0"/>
        <v>0</v>
      </c>
      <c r="E20" s="79"/>
      <c r="F20" s="81"/>
      <c r="G20" s="81"/>
      <c r="H20" s="81"/>
      <c r="I20" s="82"/>
      <c r="J20" s="76"/>
      <c r="K20" s="77"/>
      <c r="L20" s="78"/>
    </row>
    <row r="21" spans="1:12" s="49" customFormat="1" ht="15" customHeight="1" x14ac:dyDescent="0.2">
      <c r="A21" s="253"/>
      <c r="B21" s="254" t="s">
        <v>194</v>
      </c>
      <c r="C21" s="255" t="s">
        <v>195</v>
      </c>
      <c r="D21" s="17">
        <f t="shared" si="0"/>
        <v>0</v>
      </c>
      <c r="E21" s="79"/>
      <c r="F21" s="81"/>
      <c r="G21" s="81"/>
      <c r="H21" s="81"/>
      <c r="I21" s="82"/>
      <c r="J21" s="76"/>
      <c r="K21" s="77"/>
      <c r="L21" s="78"/>
    </row>
    <row r="22" spans="1:12" s="49" customFormat="1" ht="15" customHeight="1" x14ac:dyDescent="0.2">
      <c r="A22" s="253"/>
      <c r="B22" s="254" t="s">
        <v>196</v>
      </c>
      <c r="C22" s="255" t="s">
        <v>197</v>
      </c>
      <c r="D22" s="17">
        <f t="shared" si="0"/>
        <v>0</v>
      </c>
      <c r="E22" s="79"/>
      <c r="F22" s="79"/>
      <c r="G22" s="79"/>
      <c r="H22" s="79"/>
      <c r="I22" s="80"/>
      <c r="J22" s="76"/>
      <c r="K22" s="77"/>
      <c r="L22" s="78"/>
    </row>
    <row r="23" spans="1:12" s="49" customFormat="1" ht="15" customHeight="1" x14ac:dyDescent="0.2">
      <c r="A23" s="253"/>
      <c r="B23" s="254" t="s">
        <v>198</v>
      </c>
      <c r="C23" s="255" t="s">
        <v>199</v>
      </c>
      <c r="D23" s="17">
        <f t="shared" si="0"/>
        <v>0</v>
      </c>
      <c r="E23" s="79"/>
      <c r="F23" s="81"/>
      <c r="G23" s="81"/>
      <c r="H23" s="81"/>
      <c r="I23" s="82"/>
      <c r="J23" s="76"/>
      <c r="K23" s="77"/>
      <c r="L23" s="78"/>
    </row>
    <row r="24" spans="1:12" s="49" customFormat="1" ht="15" customHeight="1" x14ac:dyDescent="0.2">
      <c r="A24" s="253"/>
      <c r="B24" s="254" t="s">
        <v>213</v>
      </c>
      <c r="C24" s="255" t="s">
        <v>214</v>
      </c>
      <c r="D24" s="17">
        <f t="shared" si="0"/>
        <v>0</v>
      </c>
      <c r="E24" s="79"/>
      <c r="F24" s="79"/>
      <c r="G24" s="79"/>
      <c r="H24" s="79"/>
      <c r="I24" s="80"/>
      <c r="J24" s="76"/>
      <c r="K24" s="77"/>
      <c r="L24" s="78"/>
    </row>
    <row r="25" spans="1:12" s="49" customFormat="1" ht="15" customHeight="1" x14ac:dyDescent="0.2">
      <c r="A25" s="253"/>
      <c r="B25" s="254" t="s">
        <v>215</v>
      </c>
      <c r="C25" s="255" t="s">
        <v>216</v>
      </c>
      <c r="D25" s="17">
        <f t="shared" si="0"/>
        <v>0</v>
      </c>
      <c r="E25" s="79"/>
      <c r="F25" s="79"/>
      <c r="G25" s="79"/>
      <c r="H25" s="79"/>
      <c r="I25" s="80"/>
      <c r="J25" s="76"/>
      <c r="K25" s="77"/>
      <c r="L25" s="78"/>
    </row>
    <row r="26" spans="1:12" s="49" customFormat="1" ht="15" customHeight="1" x14ac:dyDescent="0.2">
      <c r="A26" s="253"/>
      <c r="B26" s="254" t="s">
        <v>217</v>
      </c>
      <c r="C26" s="255" t="s">
        <v>218</v>
      </c>
      <c r="D26" s="17">
        <f t="shared" si="0"/>
        <v>0</v>
      </c>
      <c r="E26" s="79"/>
      <c r="F26" s="79"/>
      <c r="G26" s="79"/>
      <c r="H26" s="79"/>
      <c r="I26" s="80"/>
      <c r="J26" s="76"/>
      <c r="K26" s="77"/>
      <c r="L26" s="78"/>
    </row>
    <row r="27" spans="1:12" s="49" customFormat="1" ht="15" customHeight="1" x14ac:dyDescent="0.2">
      <c r="A27" s="257"/>
      <c r="B27" s="258" t="s">
        <v>392</v>
      </c>
      <c r="C27" s="255" t="s">
        <v>393</v>
      </c>
      <c r="D27" s="17">
        <f t="shared" si="0"/>
        <v>0</v>
      </c>
      <c r="E27" s="79"/>
      <c r="F27" s="79"/>
      <c r="G27" s="79"/>
      <c r="H27" s="79"/>
      <c r="I27" s="80"/>
      <c r="J27" s="76"/>
      <c r="K27" s="77"/>
      <c r="L27" s="78"/>
    </row>
    <row r="28" spans="1:12" s="49" customFormat="1" ht="15" customHeight="1" x14ac:dyDescent="0.2">
      <c r="A28" s="257"/>
      <c r="B28" s="258" t="s">
        <v>394</v>
      </c>
      <c r="C28" s="255" t="s">
        <v>127</v>
      </c>
      <c r="D28" s="17">
        <f t="shared" si="0"/>
        <v>0</v>
      </c>
      <c r="E28" s="79"/>
      <c r="F28" s="79"/>
      <c r="G28" s="79"/>
      <c r="H28" s="79"/>
      <c r="I28" s="80"/>
      <c r="J28" s="76"/>
      <c r="K28" s="77"/>
      <c r="L28" s="78"/>
    </row>
    <row r="29" spans="1:12" s="49" customFormat="1" ht="15" customHeight="1" x14ac:dyDescent="0.2">
      <c r="A29" s="257"/>
      <c r="B29" s="258" t="s">
        <v>87</v>
      </c>
      <c r="C29" s="255" t="s">
        <v>88</v>
      </c>
      <c r="D29" s="17">
        <f t="shared" si="0"/>
        <v>0</v>
      </c>
      <c r="E29" s="79"/>
      <c r="F29" s="79"/>
      <c r="G29" s="79"/>
      <c r="H29" s="79"/>
      <c r="I29" s="80"/>
      <c r="J29" s="76"/>
      <c r="K29" s="77"/>
      <c r="L29" s="78"/>
    </row>
    <row r="30" spans="1:12" s="49" customFormat="1" ht="15" customHeight="1" x14ac:dyDescent="0.2">
      <c r="A30" s="257"/>
      <c r="B30" s="259" t="s">
        <v>550</v>
      </c>
      <c r="C30" s="255" t="s">
        <v>549</v>
      </c>
      <c r="D30" s="17">
        <f t="shared" si="0"/>
        <v>0</v>
      </c>
      <c r="E30" s="79"/>
      <c r="F30" s="79"/>
      <c r="G30" s="79"/>
      <c r="H30" s="79"/>
      <c r="I30" s="80"/>
      <c r="J30" s="76"/>
      <c r="K30" s="77"/>
      <c r="L30" s="78"/>
    </row>
    <row r="31" spans="1:12" s="49" customFormat="1" ht="15" customHeight="1" x14ac:dyDescent="0.2">
      <c r="A31" s="467"/>
      <c r="B31" s="259" t="s">
        <v>556</v>
      </c>
      <c r="C31" s="255" t="s">
        <v>557</v>
      </c>
      <c r="D31" s="17">
        <f t="shared" si="0"/>
        <v>0</v>
      </c>
      <c r="E31" s="79"/>
      <c r="F31" s="79"/>
      <c r="G31" s="79"/>
      <c r="H31" s="79"/>
      <c r="I31" s="80"/>
      <c r="J31" s="76"/>
      <c r="K31" s="77"/>
      <c r="L31" s="78"/>
    </row>
    <row r="32" spans="1:12" s="49" customFormat="1" ht="15" customHeight="1" x14ac:dyDescent="0.2">
      <c r="A32" s="257"/>
      <c r="B32" s="254" t="s">
        <v>90</v>
      </c>
      <c r="C32" s="255" t="s">
        <v>91</v>
      </c>
      <c r="D32" s="17">
        <f t="shared" si="0"/>
        <v>0</v>
      </c>
      <c r="E32" s="79"/>
      <c r="F32" s="79"/>
      <c r="G32" s="79"/>
      <c r="H32" s="79"/>
      <c r="I32" s="80"/>
      <c r="J32" s="76"/>
      <c r="K32" s="77"/>
      <c r="L32" s="78"/>
    </row>
    <row r="33" spans="1:12" s="49" customFormat="1" ht="17.25" customHeight="1" x14ac:dyDescent="0.25">
      <c r="A33" s="257" t="s">
        <v>109</v>
      </c>
      <c r="B33" s="254"/>
      <c r="C33" s="251" t="s">
        <v>92</v>
      </c>
      <c r="D33" s="17">
        <f t="shared" si="0"/>
        <v>0</v>
      </c>
      <c r="E33" s="50"/>
      <c r="F33" s="51">
        <f t="shared" ref="F33:L33" si="6">SUM(F34:F39)</f>
        <v>0</v>
      </c>
      <c r="G33" s="51">
        <f t="shared" si="6"/>
        <v>0</v>
      </c>
      <c r="H33" s="51">
        <f t="shared" si="6"/>
        <v>0</v>
      </c>
      <c r="I33" s="51">
        <f t="shared" si="6"/>
        <v>0</v>
      </c>
      <c r="J33" s="50">
        <f t="shared" si="6"/>
        <v>0</v>
      </c>
      <c r="K33" s="50">
        <f t="shared" si="6"/>
        <v>0</v>
      </c>
      <c r="L33" s="55">
        <f t="shared" si="6"/>
        <v>0</v>
      </c>
    </row>
    <row r="34" spans="1:12" s="49" customFormat="1" ht="15" customHeight="1" x14ac:dyDescent="0.2">
      <c r="A34" s="257"/>
      <c r="B34" s="254" t="s">
        <v>4</v>
      </c>
      <c r="C34" s="255" t="s">
        <v>93</v>
      </c>
      <c r="D34" s="17">
        <f t="shared" si="0"/>
        <v>0</v>
      </c>
      <c r="E34" s="50"/>
      <c r="F34" s="50"/>
      <c r="G34" s="50"/>
      <c r="H34" s="50"/>
      <c r="I34" s="52"/>
      <c r="J34" s="27"/>
      <c r="K34" s="44"/>
      <c r="L34" s="28"/>
    </row>
    <row r="35" spans="1:12" s="49" customFormat="1" ht="15" customHeight="1" x14ac:dyDescent="0.2">
      <c r="A35" s="257"/>
      <c r="B35" s="260" t="s">
        <v>548</v>
      </c>
      <c r="C35" s="255" t="s">
        <v>317</v>
      </c>
      <c r="D35" s="17">
        <f t="shared" si="0"/>
        <v>0</v>
      </c>
      <c r="E35" s="50"/>
      <c r="F35" s="50"/>
      <c r="G35" s="50"/>
      <c r="H35" s="50"/>
      <c r="I35" s="52"/>
      <c r="J35" s="27"/>
      <c r="K35" s="44"/>
      <c r="L35" s="28"/>
    </row>
    <row r="36" spans="1:12" s="49" customFormat="1" ht="15" customHeight="1" x14ac:dyDescent="0.2">
      <c r="A36" s="257"/>
      <c r="B36" s="254" t="s">
        <v>318</v>
      </c>
      <c r="C36" s="255" t="s">
        <v>319</v>
      </c>
      <c r="D36" s="17">
        <f t="shared" si="0"/>
        <v>0</v>
      </c>
      <c r="E36" s="50"/>
      <c r="F36" s="50"/>
      <c r="G36" s="50"/>
      <c r="H36" s="50"/>
      <c r="I36" s="52"/>
      <c r="J36" s="27"/>
      <c r="K36" s="44"/>
      <c r="L36" s="28"/>
    </row>
    <row r="37" spans="1:12" s="49" customFormat="1" ht="15" customHeight="1" x14ac:dyDescent="0.2">
      <c r="A37" s="257"/>
      <c r="B37" s="254" t="s">
        <v>320</v>
      </c>
      <c r="C37" s="255" t="s">
        <v>321</v>
      </c>
      <c r="D37" s="17">
        <f t="shared" si="0"/>
        <v>0</v>
      </c>
      <c r="E37" s="50"/>
      <c r="F37" s="50"/>
      <c r="G37" s="50"/>
      <c r="H37" s="50"/>
      <c r="I37" s="52"/>
      <c r="J37" s="27"/>
      <c r="K37" s="44"/>
      <c r="L37" s="28"/>
    </row>
    <row r="38" spans="1:12" s="49" customFormat="1" ht="15" customHeight="1" x14ac:dyDescent="0.2">
      <c r="A38" s="257"/>
      <c r="B38" s="186" t="s">
        <v>540</v>
      </c>
      <c r="C38" s="187" t="s">
        <v>539</v>
      </c>
      <c r="D38" s="17">
        <f t="shared" si="0"/>
        <v>0</v>
      </c>
      <c r="E38" s="50"/>
      <c r="F38" s="50"/>
      <c r="G38" s="50"/>
      <c r="H38" s="50"/>
      <c r="I38" s="52"/>
      <c r="J38" s="27"/>
      <c r="K38" s="44"/>
      <c r="L38" s="28"/>
    </row>
    <row r="39" spans="1:12" s="49" customFormat="1" ht="15" customHeight="1" x14ac:dyDescent="0.2">
      <c r="A39" s="253"/>
      <c r="B39" s="254" t="s">
        <v>508</v>
      </c>
      <c r="C39" s="255" t="s">
        <v>509</v>
      </c>
      <c r="D39" s="17">
        <f t="shared" si="0"/>
        <v>0</v>
      </c>
      <c r="E39" s="50"/>
      <c r="F39" s="50"/>
      <c r="G39" s="50"/>
      <c r="H39" s="50"/>
      <c r="I39" s="52"/>
      <c r="J39" s="27"/>
      <c r="K39" s="44"/>
      <c r="L39" s="28"/>
    </row>
    <row r="40" spans="1:12" s="12" customFormat="1" ht="16.5" customHeight="1" x14ac:dyDescent="0.25">
      <c r="A40" s="188" t="s">
        <v>546</v>
      </c>
      <c r="B40" s="186"/>
      <c r="C40" s="189" t="s">
        <v>358</v>
      </c>
      <c r="D40" s="30">
        <f t="shared" ref="D40:L40" si="7">D41+D42+D43+D44+D45+D46+D47</f>
        <v>0</v>
      </c>
      <c r="E40" s="25"/>
      <c r="F40" s="30">
        <f t="shared" si="7"/>
        <v>0</v>
      </c>
      <c r="G40" s="30">
        <f t="shared" si="7"/>
        <v>0</v>
      </c>
      <c r="H40" s="30">
        <f t="shared" si="7"/>
        <v>0</v>
      </c>
      <c r="I40" s="30">
        <f t="shared" si="7"/>
        <v>0</v>
      </c>
      <c r="J40" s="25">
        <f t="shared" si="7"/>
        <v>0</v>
      </c>
      <c r="K40" s="25">
        <f t="shared" si="7"/>
        <v>0</v>
      </c>
      <c r="L40" s="26">
        <f t="shared" si="7"/>
        <v>0</v>
      </c>
    </row>
    <row r="41" spans="1:12" s="49" customFormat="1" ht="15.6" customHeight="1" x14ac:dyDescent="0.2">
      <c r="A41" s="257"/>
      <c r="B41" s="258" t="s">
        <v>359</v>
      </c>
      <c r="C41" s="255" t="s">
        <v>360</v>
      </c>
      <c r="D41" s="17">
        <f t="shared" si="0"/>
        <v>0</v>
      </c>
      <c r="E41" s="50"/>
      <c r="F41" s="50"/>
      <c r="G41" s="50"/>
      <c r="H41" s="50"/>
      <c r="I41" s="52"/>
      <c r="J41" s="27"/>
      <c r="K41" s="44"/>
      <c r="L41" s="28"/>
    </row>
    <row r="42" spans="1:12" s="49" customFormat="1" ht="15.6" customHeight="1" x14ac:dyDescent="0.2">
      <c r="A42" s="257"/>
      <c r="B42" s="258" t="s">
        <v>361</v>
      </c>
      <c r="C42" s="255" t="s">
        <v>362</v>
      </c>
      <c r="D42" s="17">
        <f t="shared" si="0"/>
        <v>0</v>
      </c>
      <c r="E42" s="50"/>
      <c r="F42" s="50"/>
      <c r="G42" s="50"/>
      <c r="H42" s="50"/>
      <c r="I42" s="52"/>
      <c r="J42" s="27"/>
      <c r="K42" s="44"/>
      <c r="L42" s="28"/>
    </row>
    <row r="43" spans="1:12" s="49" customFormat="1" ht="15.6" customHeight="1" x14ac:dyDescent="0.2">
      <c r="A43" s="257"/>
      <c r="B43" s="258" t="s">
        <v>363</v>
      </c>
      <c r="C43" s="255" t="s">
        <v>300</v>
      </c>
      <c r="D43" s="17">
        <f t="shared" si="0"/>
        <v>0</v>
      </c>
      <c r="E43" s="50"/>
      <c r="F43" s="50"/>
      <c r="G43" s="50"/>
      <c r="H43" s="50"/>
      <c r="I43" s="52"/>
      <c r="J43" s="27"/>
      <c r="K43" s="44"/>
      <c r="L43" s="28"/>
    </row>
    <row r="44" spans="1:12" s="49" customFormat="1" ht="15.6" customHeight="1" x14ac:dyDescent="0.2">
      <c r="A44" s="257"/>
      <c r="B44" s="261" t="s">
        <v>301</v>
      </c>
      <c r="C44" s="255" t="s">
        <v>425</v>
      </c>
      <c r="D44" s="17">
        <f t="shared" si="0"/>
        <v>0</v>
      </c>
      <c r="E44" s="50"/>
      <c r="F44" s="50"/>
      <c r="G44" s="50"/>
      <c r="H44" s="50"/>
      <c r="I44" s="52"/>
      <c r="J44" s="27"/>
      <c r="K44" s="44"/>
      <c r="L44" s="28"/>
    </row>
    <row r="45" spans="1:12" s="49" customFormat="1" ht="15.6" customHeight="1" x14ac:dyDescent="0.2">
      <c r="A45" s="257"/>
      <c r="B45" s="261" t="s">
        <v>121</v>
      </c>
      <c r="C45" s="255" t="s">
        <v>412</v>
      </c>
      <c r="D45" s="17">
        <f t="shared" si="0"/>
        <v>0</v>
      </c>
      <c r="E45" s="50"/>
      <c r="F45" s="50"/>
      <c r="G45" s="50"/>
      <c r="H45" s="50"/>
      <c r="I45" s="52"/>
      <c r="J45" s="27"/>
      <c r="K45" s="44"/>
      <c r="L45" s="28"/>
    </row>
    <row r="46" spans="1:12" s="49" customFormat="1" ht="15.6" customHeight="1" x14ac:dyDescent="0.2">
      <c r="A46" s="257"/>
      <c r="B46" s="258" t="s">
        <v>413</v>
      </c>
      <c r="C46" s="255" t="s">
        <v>414</v>
      </c>
      <c r="D46" s="17">
        <f t="shared" si="0"/>
        <v>0</v>
      </c>
      <c r="E46" s="50"/>
      <c r="F46" s="50"/>
      <c r="G46" s="50"/>
      <c r="H46" s="50"/>
      <c r="I46" s="52"/>
      <c r="J46" s="27"/>
      <c r="K46" s="44"/>
      <c r="L46" s="28"/>
    </row>
    <row r="47" spans="1:12" s="12" customFormat="1" ht="15.6" customHeight="1" x14ac:dyDescent="0.2">
      <c r="A47" s="188"/>
      <c r="B47" s="191" t="s">
        <v>544</v>
      </c>
      <c r="C47" s="187" t="s">
        <v>545</v>
      </c>
      <c r="D47" s="17">
        <f t="shared" si="0"/>
        <v>0</v>
      </c>
      <c r="E47" s="25"/>
      <c r="F47" s="25"/>
      <c r="G47" s="25"/>
      <c r="H47" s="25"/>
      <c r="I47" s="43"/>
      <c r="J47" s="27"/>
      <c r="K47" s="44"/>
      <c r="L47" s="28"/>
    </row>
    <row r="48" spans="1:12" s="13" customFormat="1" ht="39" customHeight="1" x14ac:dyDescent="0.25">
      <c r="A48" s="844" t="s">
        <v>485</v>
      </c>
      <c r="B48" s="845"/>
      <c r="C48" s="252" t="s">
        <v>20</v>
      </c>
      <c r="D48" s="17">
        <f t="shared" si="0"/>
        <v>58</v>
      </c>
      <c r="E48" s="23"/>
      <c r="F48" s="33">
        <f>F49+F60+F61+F64+F69+F73+F76+F78+F79+F80+F81+F94+F95</f>
        <v>30</v>
      </c>
      <c r="G48" s="33">
        <f>G49+G60+G61+G64+G69+G73+G76+G78+G79+G80+G81+G94+G95</f>
        <v>11</v>
      </c>
      <c r="H48" s="33">
        <f>H49+H60+H61+H64+H69+H73+H76+H78+H79+H80+H81+H94+H95</f>
        <v>12</v>
      </c>
      <c r="I48" s="33">
        <f>I49+I60+I61+I64+I69+I73+I76+I78+I79+I80+I81+I94+I95</f>
        <v>5</v>
      </c>
      <c r="J48" s="23">
        <v>35</v>
      </c>
      <c r="K48" s="23">
        <v>35</v>
      </c>
      <c r="L48" s="24">
        <v>35</v>
      </c>
    </row>
    <row r="49" spans="1:12" s="49" customFormat="1" ht="14.25" customHeight="1" x14ac:dyDescent="0.25">
      <c r="A49" s="262" t="s">
        <v>21</v>
      </c>
      <c r="B49" s="254"/>
      <c r="C49" s="251" t="s">
        <v>22</v>
      </c>
      <c r="D49" s="17">
        <f t="shared" si="0"/>
        <v>0</v>
      </c>
      <c r="E49" s="50"/>
      <c r="F49" s="51">
        <f t="shared" ref="F49:L49" si="8">SUM(F50:F59)</f>
        <v>0</v>
      </c>
      <c r="G49" s="51">
        <f t="shared" si="8"/>
        <v>0</v>
      </c>
      <c r="H49" s="51">
        <f t="shared" si="8"/>
        <v>0</v>
      </c>
      <c r="I49" s="51">
        <f t="shared" si="8"/>
        <v>0</v>
      </c>
      <c r="J49" s="50">
        <f t="shared" si="8"/>
        <v>0</v>
      </c>
      <c r="K49" s="50">
        <f t="shared" si="8"/>
        <v>0</v>
      </c>
      <c r="L49" s="55">
        <f t="shared" si="8"/>
        <v>0</v>
      </c>
    </row>
    <row r="50" spans="1:12" s="49" customFormat="1" ht="15" customHeight="1" x14ac:dyDescent="0.2">
      <c r="A50" s="257"/>
      <c r="B50" s="258" t="s">
        <v>23</v>
      </c>
      <c r="C50" s="255" t="s">
        <v>24</v>
      </c>
      <c r="D50" s="17">
        <f t="shared" si="0"/>
        <v>0</v>
      </c>
      <c r="E50" s="50"/>
      <c r="F50" s="50"/>
      <c r="G50" s="50"/>
      <c r="H50" s="50"/>
      <c r="I50" s="52"/>
      <c r="J50" s="27"/>
      <c r="K50" s="44"/>
      <c r="L50" s="28"/>
    </row>
    <row r="51" spans="1:12" s="49" customFormat="1" ht="15" customHeight="1" x14ac:dyDescent="0.2">
      <c r="A51" s="257"/>
      <c r="B51" s="258" t="s">
        <v>25</v>
      </c>
      <c r="C51" s="255" t="s">
        <v>26</v>
      </c>
      <c r="D51" s="17">
        <f t="shared" si="0"/>
        <v>0</v>
      </c>
      <c r="E51" s="50"/>
      <c r="F51" s="50"/>
      <c r="G51" s="50"/>
      <c r="H51" s="50"/>
      <c r="I51" s="52"/>
      <c r="J51" s="27"/>
      <c r="K51" s="44"/>
      <c r="L51" s="28"/>
    </row>
    <row r="52" spans="1:12" s="49" customFormat="1" ht="15" customHeight="1" x14ac:dyDescent="0.2">
      <c r="A52" s="257"/>
      <c r="B52" s="258" t="s">
        <v>341</v>
      </c>
      <c r="C52" s="255" t="s">
        <v>342</v>
      </c>
      <c r="D52" s="17">
        <f t="shared" si="0"/>
        <v>0</v>
      </c>
      <c r="E52" s="50"/>
      <c r="F52" s="50"/>
      <c r="G52" s="50"/>
      <c r="H52" s="50"/>
      <c r="I52" s="52"/>
      <c r="J52" s="27">
        <v>0</v>
      </c>
      <c r="K52" s="44">
        <v>0</v>
      </c>
      <c r="L52" s="28">
        <v>0</v>
      </c>
    </row>
    <row r="53" spans="1:12" s="49" customFormat="1" ht="15" customHeight="1" x14ac:dyDescent="0.2">
      <c r="A53" s="257"/>
      <c r="B53" s="258" t="s">
        <v>343</v>
      </c>
      <c r="C53" s="255" t="s">
        <v>369</v>
      </c>
      <c r="D53" s="17">
        <f t="shared" si="0"/>
        <v>0</v>
      </c>
      <c r="E53" s="50"/>
      <c r="F53" s="50"/>
      <c r="G53" s="50"/>
      <c r="H53" s="50"/>
      <c r="I53" s="52"/>
      <c r="J53" s="27"/>
      <c r="K53" s="44"/>
      <c r="L53" s="28"/>
    </row>
    <row r="54" spans="1:12" s="49" customFormat="1" ht="15" customHeight="1" x14ac:dyDescent="0.2">
      <c r="A54" s="257"/>
      <c r="B54" s="258" t="s">
        <v>370</v>
      </c>
      <c r="C54" s="255" t="s">
        <v>371</v>
      </c>
      <c r="D54" s="17">
        <f t="shared" si="0"/>
        <v>0</v>
      </c>
      <c r="E54" s="50"/>
      <c r="F54" s="50"/>
      <c r="G54" s="50"/>
      <c r="H54" s="50"/>
      <c r="I54" s="52"/>
      <c r="J54" s="27"/>
      <c r="K54" s="44"/>
      <c r="L54" s="28"/>
    </row>
    <row r="55" spans="1:12" s="49" customFormat="1" ht="15" customHeight="1" x14ac:dyDescent="0.2">
      <c r="A55" s="257"/>
      <c r="B55" s="258" t="s">
        <v>372</v>
      </c>
      <c r="C55" s="255" t="s">
        <v>373</v>
      </c>
      <c r="D55" s="17">
        <f t="shared" si="0"/>
        <v>0</v>
      </c>
      <c r="E55" s="50"/>
      <c r="F55" s="50"/>
      <c r="G55" s="50"/>
      <c r="H55" s="50"/>
      <c r="I55" s="52"/>
      <c r="J55" s="27"/>
      <c r="K55" s="44"/>
      <c r="L55" s="28"/>
    </row>
    <row r="56" spans="1:12" s="49" customFormat="1" ht="15" customHeight="1" x14ac:dyDescent="0.2">
      <c r="A56" s="257"/>
      <c r="B56" s="258" t="s">
        <v>374</v>
      </c>
      <c r="C56" s="255" t="s">
        <v>375</v>
      </c>
      <c r="D56" s="17">
        <f t="shared" si="0"/>
        <v>0</v>
      </c>
      <c r="E56" s="50"/>
      <c r="F56" s="50"/>
      <c r="G56" s="50"/>
      <c r="H56" s="50"/>
      <c r="I56" s="52"/>
      <c r="J56" s="27"/>
      <c r="K56" s="44"/>
      <c r="L56" s="28"/>
    </row>
    <row r="57" spans="1:12" s="49" customFormat="1" ht="15" customHeight="1" x14ac:dyDescent="0.2">
      <c r="A57" s="257"/>
      <c r="B57" s="258" t="s">
        <v>376</v>
      </c>
      <c r="C57" s="255" t="s">
        <v>377</v>
      </c>
      <c r="D57" s="17">
        <f t="shared" si="0"/>
        <v>0</v>
      </c>
      <c r="E57" s="50"/>
      <c r="F57" s="50"/>
      <c r="G57" s="50"/>
      <c r="H57" s="50"/>
      <c r="I57" s="52"/>
      <c r="J57" s="27"/>
      <c r="K57" s="44"/>
      <c r="L57" s="28"/>
    </row>
    <row r="58" spans="1:12" s="49" customFormat="1" ht="15" customHeight="1" x14ac:dyDescent="0.2">
      <c r="A58" s="257"/>
      <c r="B58" s="263" t="s">
        <v>231</v>
      </c>
      <c r="C58" s="255" t="s">
        <v>378</v>
      </c>
      <c r="D58" s="17">
        <f t="shared" si="0"/>
        <v>0</v>
      </c>
      <c r="E58" s="50"/>
      <c r="F58" s="50"/>
      <c r="G58" s="50"/>
      <c r="H58" s="50"/>
      <c r="I58" s="52"/>
      <c r="J58" s="27"/>
      <c r="K58" s="44"/>
      <c r="L58" s="28"/>
    </row>
    <row r="59" spans="1:12" s="49" customFormat="1" ht="15" customHeight="1" x14ac:dyDescent="0.2">
      <c r="A59" s="257"/>
      <c r="B59" s="258" t="s">
        <v>379</v>
      </c>
      <c r="C59" s="255" t="s">
        <v>380</v>
      </c>
      <c r="D59" s="17">
        <f t="shared" si="0"/>
        <v>0</v>
      </c>
      <c r="E59" s="50"/>
      <c r="F59" s="50"/>
      <c r="G59" s="50"/>
      <c r="H59" s="50"/>
      <c r="I59" s="52"/>
      <c r="J59" s="27"/>
      <c r="K59" s="44"/>
      <c r="L59" s="28"/>
    </row>
    <row r="60" spans="1:12" s="49" customFormat="1" ht="15" customHeight="1" x14ac:dyDescent="0.25">
      <c r="A60" s="257" t="s">
        <v>381</v>
      </c>
      <c r="B60" s="254"/>
      <c r="C60" s="251" t="s">
        <v>382</v>
      </c>
      <c r="D60" s="17">
        <f t="shared" si="0"/>
        <v>0</v>
      </c>
      <c r="E60" s="50"/>
      <c r="F60" s="50"/>
      <c r="G60" s="50"/>
      <c r="H60" s="50"/>
      <c r="I60" s="52"/>
      <c r="J60" s="27">
        <v>0</v>
      </c>
      <c r="K60" s="44">
        <v>0</v>
      </c>
      <c r="L60" s="28">
        <v>0</v>
      </c>
    </row>
    <row r="61" spans="1:12" s="49" customFormat="1" ht="17.25" customHeight="1" x14ac:dyDescent="0.25">
      <c r="A61" s="257" t="s">
        <v>383</v>
      </c>
      <c r="B61" s="250"/>
      <c r="C61" s="251" t="s">
        <v>384</v>
      </c>
      <c r="D61" s="17">
        <f t="shared" si="0"/>
        <v>0</v>
      </c>
      <c r="E61" s="50"/>
      <c r="F61" s="51">
        <f t="shared" ref="F61:L61" si="9">F62</f>
        <v>0</v>
      </c>
      <c r="G61" s="51">
        <f t="shared" si="9"/>
        <v>0</v>
      </c>
      <c r="H61" s="51">
        <f t="shared" si="9"/>
        <v>0</v>
      </c>
      <c r="I61" s="51">
        <f t="shared" si="9"/>
        <v>0</v>
      </c>
      <c r="J61" s="50">
        <f t="shared" si="9"/>
        <v>0</v>
      </c>
      <c r="K61" s="50">
        <f t="shared" si="9"/>
        <v>0</v>
      </c>
      <c r="L61" s="55">
        <f t="shared" si="9"/>
        <v>0</v>
      </c>
    </row>
    <row r="62" spans="1:12" s="49" customFormat="1" ht="15" customHeight="1" x14ac:dyDescent="0.2">
      <c r="A62" s="257"/>
      <c r="B62" s="263" t="s">
        <v>385</v>
      </c>
      <c r="C62" s="255" t="s">
        <v>386</v>
      </c>
      <c r="D62" s="17">
        <f t="shared" si="0"/>
        <v>0</v>
      </c>
      <c r="E62" s="50"/>
      <c r="F62" s="50">
        <v>0</v>
      </c>
      <c r="G62" s="50"/>
      <c r="H62" s="50">
        <v>0</v>
      </c>
      <c r="I62" s="52"/>
      <c r="J62" s="27">
        <v>0</v>
      </c>
      <c r="K62" s="44">
        <v>0</v>
      </c>
      <c r="L62" s="28">
        <v>0</v>
      </c>
    </row>
    <row r="63" spans="1:12" s="49" customFormat="1" ht="15" customHeight="1" x14ac:dyDescent="0.2">
      <c r="A63" s="257"/>
      <c r="B63" s="263" t="s">
        <v>387</v>
      </c>
      <c r="C63" s="255" t="s">
        <v>388</v>
      </c>
      <c r="D63" s="17">
        <f t="shared" si="0"/>
        <v>0</v>
      </c>
      <c r="E63" s="50"/>
      <c r="F63" s="50"/>
      <c r="G63" s="50"/>
      <c r="H63" s="50"/>
      <c r="I63" s="52"/>
      <c r="J63" s="27"/>
      <c r="K63" s="44"/>
      <c r="L63" s="28"/>
    </row>
    <row r="64" spans="1:12" s="49" customFormat="1" ht="15" customHeight="1" x14ac:dyDescent="0.25">
      <c r="A64" s="257" t="s">
        <v>155</v>
      </c>
      <c r="B64" s="250"/>
      <c r="C64" s="251" t="s">
        <v>156</v>
      </c>
      <c r="D64" s="17">
        <f t="shared" si="0"/>
        <v>51</v>
      </c>
      <c r="E64" s="50"/>
      <c r="F64" s="51">
        <f t="shared" ref="F64:L64" si="10">SUM(F65:F68)</f>
        <v>30</v>
      </c>
      <c r="G64" s="51">
        <f t="shared" si="10"/>
        <v>11</v>
      </c>
      <c r="H64" s="51">
        <f t="shared" si="10"/>
        <v>5</v>
      </c>
      <c r="I64" s="51">
        <f t="shared" si="10"/>
        <v>5</v>
      </c>
      <c r="J64" s="50">
        <f t="shared" si="10"/>
        <v>75</v>
      </c>
      <c r="K64" s="50">
        <f t="shared" si="10"/>
        <v>75</v>
      </c>
      <c r="L64" s="55">
        <f t="shared" si="10"/>
        <v>75</v>
      </c>
    </row>
    <row r="65" spans="1:12" s="49" customFormat="1" ht="15.6" customHeight="1" x14ac:dyDescent="0.2">
      <c r="A65" s="257"/>
      <c r="B65" s="258" t="s">
        <v>157</v>
      </c>
      <c r="C65" s="255" t="s">
        <v>158</v>
      </c>
      <c r="D65" s="17">
        <f t="shared" si="0"/>
        <v>51</v>
      </c>
      <c r="E65" s="50"/>
      <c r="F65" s="50">
        <v>30</v>
      </c>
      <c r="G65" s="50">
        <v>11</v>
      </c>
      <c r="H65" s="50">
        <v>5</v>
      </c>
      <c r="I65" s="52">
        <v>5</v>
      </c>
      <c r="J65" s="27">
        <v>75</v>
      </c>
      <c r="K65" s="44">
        <v>75</v>
      </c>
      <c r="L65" s="28">
        <v>75</v>
      </c>
    </row>
    <row r="66" spans="1:12" s="49" customFormat="1" ht="15.6" customHeight="1" x14ac:dyDescent="0.2">
      <c r="A66" s="257"/>
      <c r="B66" s="258" t="s">
        <v>72</v>
      </c>
      <c r="C66" s="255" t="s">
        <v>73</v>
      </c>
      <c r="D66" s="17">
        <f t="shared" si="0"/>
        <v>0</v>
      </c>
      <c r="E66" s="50"/>
      <c r="F66" s="50"/>
      <c r="G66" s="50"/>
      <c r="H66" s="50"/>
      <c r="I66" s="52"/>
      <c r="J66" s="27"/>
      <c r="K66" s="44"/>
      <c r="L66" s="28"/>
    </row>
    <row r="67" spans="1:12" s="49" customFormat="1" ht="15.6" customHeight="1" x14ac:dyDescent="0.2">
      <c r="A67" s="257"/>
      <c r="B67" s="258" t="s">
        <v>74</v>
      </c>
      <c r="C67" s="255" t="s">
        <v>75</v>
      </c>
      <c r="D67" s="17">
        <f t="shared" si="0"/>
        <v>0</v>
      </c>
      <c r="E67" s="50"/>
      <c r="F67" s="50"/>
      <c r="G67" s="50">
        <v>0</v>
      </c>
      <c r="H67" s="50"/>
      <c r="I67" s="52">
        <v>0</v>
      </c>
      <c r="J67" s="27"/>
      <c r="K67" s="44"/>
      <c r="L67" s="28"/>
    </row>
    <row r="68" spans="1:12" s="49" customFormat="1" ht="15.6" customHeight="1" x14ac:dyDescent="0.2">
      <c r="A68" s="257"/>
      <c r="B68" s="258" t="s">
        <v>76</v>
      </c>
      <c r="C68" s="255" t="s">
        <v>77</v>
      </c>
      <c r="D68" s="17">
        <f t="shared" si="0"/>
        <v>0</v>
      </c>
      <c r="E68" s="50"/>
      <c r="F68" s="50"/>
      <c r="G68" s="50"/>
      <c r="H68" s="50"/>
      <c r="I68" s="52"/>
      <c r="J68" s="27"/>
      <c r="K68" s="44"/>
      <c r="L68" s="28"/>
    </row>
    <row r="69" spans="1:12" s="49" customFormat="1" ht="29.25" customHeight="1" x14ac:dyDescent="0.25">
      <c r="A69" s="776" t="s">
        <v>457</v>
      </c>
      <c r="B69" s="777"/>
      <c r="C69" s="251" t="s">
        <v>458</v>
      </c>
      <c r="D69" s="17">
        <f t="shared" si="0"/>
        <v>0</v>
      </c>
      <c r="E69" s="50"/>
      <c r="F69" s="51">
        <f t="shared" ref="F69:L69" si="11">SUM(F70:F72)</f>
        <v>0</v>
      </c>
      <c r="G69" s="51">
        <f t="shared" si="11"/>
        <v>0</v>
      </c>
      <c r="H69" s="51">
        <f t="shared" si="11"/>
        <v>0</v>
      </c>
      <c r="I69" s="51">
        <f t="shared" si="11"/>
        <v>0</v>
      </c>
      <c r="J69" s="50">
        <f t="shared" si="11"/>
        <v>0</v>
      </c>
      <c r="K69" s="50">
        <f t="shared" si="11"/>
        <v>0</v>
      </c>
      <c r="L69" s="55">
        <f t="shared" si="11"/>
        <v>0</v>
      </c>
    </row>
    <row r="70" spans="1:12" s="49" customFormat="1" ht="15" customHeight="1" x14ac:dyDescent="0.2">
      <c r="A70" s="257"/>
      <c r="B70" s="258" t="s">
        <v>459</v>
      </c>
      <c r="C70" s="255" t="s">
        <v>460</v>
      </c>
      <c r="D70" s="17">
        <f t="shared" si="0"/>
        <v>0</v>
      </c>
      <c r="E70" s="50"/>
      <c r="F70" s="50"/>
      <c r="G70" s="50"/>
      <c r="H70" s="50"/>
      <c r="I70" s="52"/>
      <c r="J70" s="27"/>
      <c r="K70" s="44"/>
      <c r="L70" s="28"/>
    </row>
    <row r="71" spans="1:12" s="49" customFormat="1" ht="15" customHeight="1" x14ac:dyDescent="0.2">
      <c r="A71" s="257"/>
      <c r="B71" s="258" t="s">
        <v>461</v>
      </c>
      <c r="C71" s="255" t="s">
        <v>462</v>
      </c>
      <c r="D71" s="17">
        <f t="shared" si="0"/>
        <v>0</v>
      </c>
      <c r="E71" s="50"/>
      <c r="F71" s="50"/>
      <c r="G71" s="50"/>
      <c r="H71" s="50"/>
      <c r="I71" s="52"/>
      <c r="J71" s="27"/>
      <c r="K71" s="44"/>
      <c r="L71" s="28"/>
    </row>
    <row r="72" spans="1:12" s="49" customFormat="1" ht="15" customHeight="1" x14ac:dyDescent="0.2">
      <c r="A72" s="257"/>
      <c r="B72" s="258" t="s">
        <v>469</v>
      </c>
      <c r="C72" s="255" t="s">
        <v>470</v>
      </c>
      <c r="D72" s="17">
        <f t="shared" si="0"/>
        <v>0</v>
      </c>
      <c r="E72" s="50"/>
      <c r="F72" s="50"/>
      <c r="G72" s="50"/>
      <c r="H72" s="50"/>
      <c r="I72" s="52"/>
      <c r="J72" s="27"/>
      <c r="K72" s="44"/>
      <c r="L72" s="28"/>
    </row>
    <row r="73" spans="1:12" s="49" customFormat="1" ht="17.25" customHeight="1" x14ac:dyDescent="0.25">
      <c r="A73" s="264" t="s">
        <v>79</v>
      </c>
      <c r="B73" s="250"/>
      <c r="C73" s="251" t="s">
        <v>80</v>
      </c>
      <c r="D73" s="17">
        <f t="shared" si="0"/>
        <v>0</v>
      </c>
      <c r="E73" s="50"/>
      <c r="F73" s="51">
        <f t="shared" ref="F73:L73" si="12">F74+F75</f>
        <v>0</v>
      </c>
      <c r="G73" s="51">
        <f t="shared" si="12"/>
        <v>0</v>
      </c>
      <c r="H73" s="51">
        <f t="shared" si="12"/>
        <v>0</v>
      </c>
      <c r="I73" s="51">
        <f t="shared" si="12"/>
        <v>0</v>
      </c>
      <c r="J73" s="50">
        <f t="shared" si="12"/>
        <v>0</v>
      </c>
      <c r="K73" s="50">
        <f t="shared" si="12"/>
        <v>0</v>
      </c>
      <c r="L73" s="55">
        <f t="shared" si="12"/>
        <v>0</v>
      </c>
    </row>
    <row r="74" spans="1:12" s="49" customFormat="1" ht="17.25" customHeight="1" x14ac:dyDescent="0.2">
      <c r="A74" s="257"/>
      <c r="B74" s="258" t="s">
        <v>81</v>
      </c>
      <c r="C74" s="255" t="s">
        <v>82</v>
      </c>
      <c r="D74" s="17">
        <f t="shared" si="0"/>
        <v>0</v>
      </c>
      <c r="E74" s="50"/>
      <c r="F74" s="50"/>
      <c r="G74" s="50"/>
      <c r="H74" s="50">
        <v>0</v>
      </c>
      <c r="I74" s="52">
        <v>0</v>
      </c>
      <c r="J74" s="27"/>
      <c r="K74" s="44"/>
      <c r="L74" s="28"/>
    </row>
    <row r="75" spans="1:12" s="49" customFormat="1" ht="17.25" customHeight="1" x14ac:dyDescent="0.2">
      <c r="A75" s="257"/>
      <c r="B75" s="258" t="s">
        <v>83</v>
      </c>
      <c r="C75" s="255" t="s">
        <v>84</v>
      </c>
      <c r="D75" s="17">
        <f t="shared" si="0"/>
        <v>0</v>
      </c>
      <c r="E75" s="50"/>
      <c r="F75" s="50"/>
      <c r="G75" s="50"/>
      <c r="H75" s="50"/>
      <c r="I75" s="52"/>
      <c r="J75" s="27"/>
      <c r="K75" s="44"/>
      <c r="L75" s="28"/>
    </row>
    <row r="76" spans="1:12" s="49" customFormat="1" ht="15.6" customHeight="1" x14ac:dyDescent="0.25">
      <c r="A76" s="842" t="s">
        <v>85</v>
      </c>
      <c r="B76" s="843"/>
      <c r="C76" s="251" t="s">
        <v>128</v>
      </c>
      <c r="D76" s="17">
        <f t="shared" si="0"/>
        <v>0</v>
      </c>
      <c r="E76" s="50"/>
      <c r="F76" s="50"/>
      <c r="G76" s="50">
        <v>0</v>
      </c>
      <c r="H76" s="50">
        <v>0</v>
      </c>
      <c r="I76" s="52">
        <v>0</v>
      </c>
      <c r="J76" s="27"/>
      <c r="K76" s="44"/>
      <c r="L76" s="28"/>
    </row>
    <row r="77" spans="1:12" s="49" customFormat="1" ht="15.6" customHeight="1" x14ac:dyDescent="0.25">
      <c r="A77" s="842" t="s">
        <v>129</v>
      </c>
      <c r="B77" s="843"/>
      <c r="C77" s="251" t="s">
        <v>86</v>
      </c>
      <c r="D77" s="17">
        <f t="shared" si="0"/>
        <v>0</v>
      </c>
      <c r="E77" s="50"/>
      <c r="F77" s="50"/>
      <c r="G77" s="50"/>
      <c r="H77" s="50"/>
      <c r="I77" s="52"/>
      <c r="J77" s="27"/>
      <c r="K77" s="44"/>
      <c r="L77" s="28"/>
    </row>
    <row r="78" spans="1:12" s="49" customFormat="1" ht="15.6" customHeight="1" x14ac:dyDescent="0.25">
      <c r="A78" s="257" t="s">
        <v>102</v>
      </c>
      <c r="B78" s="250"/>
      <c r="C78" s="251" t="s">
        <v>103</v>
      </c>
      <c r="D78" s="17">
        <f t="shared" ref="D78:D141" si="13">F78+G78+H78+I78</f>
        <v>0</v>
      </c>
      <c r="E78" s="50"/>
      <c r="F78" s="50"/>
      <c r="G78" s="50"/>
      <c r="H78" s="50"/>
      <c r="I78" s="52"/>
      <c r="J78" s="27"/>
      <c r="K78" s="44"/>
      <c r="L78" s="28"/>
    </row>
    <row r="79" spans="1:12" s="49" customFormat="1" ht="15.6" customHeight="1" x14ac:dyDescent="0.25">
      <c r="A79" s="257" t="s">
        <v>104</v>
      </c>
      <c r="B79" s="250"/>
      <c r="C79" s="251" t="s">
        <v>105</v>
      </c>
      <c r="D79" s="17">
        <f t="shared" si="13"/>
        <v>0</v>
      </c>
      <c r="E79" s="50"/>
      <c r="F79" s="50"/>
      <c r="G79" s="50"/>
      <c r="H79" s="50"/>
      <c r="I79" s="52"/>
      <c r="J79" s="27"/>
      <c r="K79" s="44"/>
      <c r="L79" s="28"/>
    </row>
    <row r="80" spans="1:12" s="49" customFormat="1" ht="15.6" customHeight="1" x14ac:dyDescent="0.25">
      <c r="A80" s="257" t="s">
        <v>106</v>
      </c>
      <c r="B80" s="250"/>
      <c r="C80" s="251" t="s">
        <v>107</v>
      </c>
      <c r="D80" s="17">
        <f t="shared" si="13"/>
        <v>0</v>
      </c>
      <c r="E80" s="50"/>
      <c r="F80" s="50">
        <v>0</v>
      </c>
      <c r="G80" s="50">
        <v>0</v>
      </c>
      <c r="H80" s="50">
        <v>0</v>
      </c>
      <c r="I80" s="52">
        <v>0</v>
      </c>
      <c r="J80" s="27"/>
      <c r="K80" s="44"/>
      <c r="L80" s="28"/>
    </row>
    <row r="81" spans="1:12" s="49" customFormat="1" ht="15.6" customHeight="1" x14ac:dyDescent="0.25">
      <c r="A81" s="257" t="s">
        <v>298</v>
      </c>
      <c r="B81" s="250"/>
      <c r="C81" s="251" t="s">
        <v>299</v>
      </c>
      <c r="D81" s="17">
        <f t="shared" si="13"/>
        <v>0</v>
      </c>
      <c r="E81" s="50"/>
      <c r="F81" s="50"/>
      <c r="G81" s="50"/>
      <c r="H81" s="50"/>
      <c r="I81" s="52"/>
      <c r="J81" s="27"/>
      <c r="K81" s="44"/>
      <c r="L81" s="28"/>
    </row>
    <row r="82" spans="1:12" s="49" customFormat="1" ht="27.75" customHeight="1" x14ac:dyDescent="0.25">
      <c r="A82" s="840" t="s">
        <v>302</v>
      </c>
      <c r="B82" s="841"/>
      <c r="C82" s="251" t="s">
        <v>303</v>
      </c>
      <c r="D82" s="17">
        <f t="shared" si="13"/>
        <v>0</v>
      </c>
      <c r="E82" s="50"/>
      <c r="F82" s="50"/>
      <c r="G82" s="50"/>
      <c r="H82" s="50"/>
      <c r="I82" s="52"/>
      <c r="J82" s="27"/>
      <c r="K82" s="44"/>
      <c r="L82" s="28"/>
    </row>
    <row r="83" spans="1:12" s="49" customFormat="1" ht="15.6" customHeight="1" x14ac:dyDescent="0.25">
      <c r="A83" s="257" t="s">
        <v>304</v>
      </c>
      <c r="B83" s="250"/>
      <c r="C83" s="251" t="s">
        <v>305</v>
      </c>
      <c r="D83" s="17">
        <f t="shared" si="13"/>
        <v>0</v>
      </c>
      <c r="E83" s="50"/>
      <c r="F83" s="50"/>
      <c r="G83" s="50"/>
      <c r="H83" s="50"/>
      <c r="I83" s="52"/>
      <c r="J83" s="27"/>
      <c r="K83" s="44"/>
      <c r="L83" s="28"/>
    </row>
    <row r="84" spans="1:12" s="49" customFormat="1" ht="15.6" customHeight="1" x14ac:dyDescent="0.25">
      <c r="A84" s="257" t="s">
        <v>306</v>
      </c>
      <c r="B84" s="250"/>
      <c r="C84" s="251" t="s">
        <v>307</v>
      </c>
      <c r="D84" s="17">
        <f t="shared" si="13"/>
        <v>0</v>
      </c>
      <c r="E84" s="50"/>
      <c r="F84" s="50"/>
      <c r="G84" s="50"/>
      <c r="H84" s="50"/>
      <c r="I84" s="52"/>
      <c r="J84" s="27"/>
      <c r="K84" s="44"/>
      <c r="L84" s="28"/>
    </row>
    <row r="85" spans="1:12" s="49" customFormat="1" ht="41.25" customHeight="1" x14ac:dyDescent="0.25">
      <c r="A85" s="768" t="s">
        <v>286</v>
      </c>
      <c r="B85" s="769"/>
      <c r="C85" s="251" t="s">
        <v>287</v>
      </c>
      <c r="D85" s="17">
        <f t="shared" si="13"/>
        <v>0</v>
      </c>
      <c r="E85" s="50"/>
      <c r="F85" s="50"/>
      <c r="G85" s="50"/>
      <c r="H85" s="50"/>
      <c r="I85" s="52"/>
      <c r="J85" s="27"/>
      <c r="K85" s="44"/>
      <c r="L85" s="28"/>
    </row>
    <row r="86" spans="1:12" s="49" customFormat="1" ht="24.75" customHeight="1" x14ac:dyDescent="0.25">
      <c r="A86" s="840" t="s">
        <v>395</v>
      </c>
      <c r="B86" s="841"/>
      <c r="C86" s="251" t="s">
        <v>396</v>
      </c>
      <c r="D86" s="17">
        <f t="shared" si="13"/>
        <v>0</v>
      </c>
      <c r="E86" s="50"/>
      <c r="F86" s="50"/>
      <c r="G86" s="50"/>
      <c r="H86" s="50"/>
      <c r="I86" s="52"/>
      <c r="J86" s="27"/>
      <c r="K86" s="44"/>
      <c r="L86" s="28"/>
    </row>
    <row r="87" spans="1:12" s="49" customFormat="1" ht="15" customHeight="1" x14ac:dyDescent="0.25">
      <c r="A87" s="257" t="s">
        <v>397</v>
      </c>
      <c r="B87" s="250"/>
      <c r="C87" s="251" t="s">
        <v>398</v>
      </c>
      <c r="D87" s="17">
        <f t="shared" si="13"/>
        <v>0</v>
      </c>
      <c r="E87" s="50"/>
      <c r="F87" s="50"/>
      <c r="G87" s="50"/>
      <c r="H87" s="50"/>
      <c r="I87" s="52"/>
      <c r="J87" s="27"/>
      <c r="K87" s="44"/>
      <c r="L87" s="28"/>
    </row>
    <row r="88" spans="1:12" s="49" customFormat="1" ht="15" customHeight="1" x14ac:dyDescent="0.25">
      <c r="A88" s="257" t="s">
        <v>399</v>
      </c>
      <c r="B88" s="250"/>
      <c r="C88" s="251" t="s">
        <v>400</v>
      </c>
      <c r="D88" s="17">
        <f t="shared" si="13"/>
        <v>0</v>
      </c>
      <c r="E88" s="50"/>
      <c r="F88" s="50"/>
      <c r="G88" s="50"/>
      <c r="H88" s="50"/>
      <c r="I88" s="52"/>
      <c r="J88" s="27"/>
      <c r="K88" s="44"/>
      <c r="L88" s="28"/>
    </row>
    <row r="89" spans="1:12" s="49" customFormat="1" ht="15" customHeight="1" x14ac:dyDescent="0.25">
      <c r="A89" s="257" t="s">
        <v>401</v>
      </c>
      <c r="B89" s="250"/>
      <c r="C89" s="251" t="s">
        <v>402</v>
      </c>
      <c r="D89" s="17">
        <f t="shared" si="13"/>
        <v>0</v>
      </c>
      <c r="E89" s="50"/>
      <c r="F89" s="50"/>
      <c r="G89" s="50"/>
      <c r="H89" s="50"/>
      <c r="I89" s="52"/>
      <c r="J89" s="27"/>
      <c r="K89" s="44"/>
      <c r="L89" s="28"/>
    </row>
    <row r="90" spans="1:12" s="49" customFormat="1" ht="26.25" customHeight="1" x14ac:dyDescent="0.25">
      <c r="A90" s="840" t="s">
        <v>279</v>
      </c>
      <c r="B90" s="841"/>
      <c r="C90" s="251" t="s">
        <v>403</v>
      </c>
      <c r="D90" s="17">
        <f t="shared" si="13"/>
        <v>0</v>
      </c>
      <c r="E90" s="50"/>
      <c r="F90" s="50"/>
      <c r="G90" s="50"/>
      <c r="H90" s="50"/>
      <c r="I90" s="52"/>
      <c r="J90" s="27"/>
      <c r="K90" s="44"/>
      <c r="L90" s="28"/>
    </row>
    <row r="91" spans="1:12" s="49" customFormat="1" ht="15" customHeight="1" x14ac:dyDescent="0.2">
      <c r="A91" s="257"/>
      <c r="B91" s="258" t="s">
        <v>404</v>
      </c>
      <c r="C91" s="255" t="s">
        <v>405</v>
      </c>
      <c r="D91" s="17">
        <f t="shared" si="13"/>
        <v>0</v>
      </c>
      <c r="E91" s="50"/>
      <c r="F91" s="50"/>
      <c r="G91" s="50"/>
      <c r="H91" s="50"/>
      <c r="I91" s="52"/>
      <c r="J91" s="27"/>
      <c r="K91" s="44"/>
      <c r="L91" s="28"/>
    </row>
    <row r="92" spans="1:12" s="49" customFormat="1" ht="15" customHeight="1" x14ac:dyDescent="0.2">
      <c r="A92" s="257"/>
      <c r="B92" s="258" t="s">
        <v>406</v>
      </c>
      <c r="C92" s="255" t="s">
        <v>407</v>
      </c>
      <c r="D92" s="17">
        <f t="shared" si="13"/>
        <v>0</v>
      </c>
      <c r="E92" s="50"/>
      <c r="F92" s="50"/>
      <c r="G92" s="50"/>
      <c r="H92" s="50"/>
      <c r="I92" s="52"/>
      <c r="J92" s="27"/>
      <c r="K92" s="44"/>
      <c r="L92" s="28"/>
    </row>
    <row r="93" spans="1:12" s="49" customFormat="1" ht="27" customHeight="1" x14ac:dyDescent="0.25">
      <c r="A93" s="768" t="s">
        <v>278</v>
      </c>
      <c r="B93" s="769"/>
      <c r="C93" s="251" t="s">
        <v>288</v>
      </c>
      <c r="D93" s="17">
        <f t="shared" si="13"/>
        <v>0</v>
      </c>
      <c r="E93" s="50"/>
      <c r="F93" s="50"/>
      <c r="G93" s="50"/>
      <c r="H93" s="50"/>
      <c r="I93" s="52"/>
      <c r="J93" s="27"/>
      <c r="K93" s="44"/>
      <c r="L93" s="28"/>
    </row>
    <row r="94" spans="1:12" s="49" customFormat="1" ht="15" customHeight="1" x14ac:dyDescent="0.25">
      <c r="A94" s="257" t="s">
        <v>289</v>
      </c>
      <c r="B94" s="265"/>
      <c r="C94" s="251" t="s">
        <v>290</v>
      </c>
      <c r="D94" s="17">
        <f t="shared" si="13"/>
        <v>0</v>
      </c>
      <c r="E94" s="50"/>
      <c r="F94" s="50"/>
      <c r="G94" s="50"/>
      <c r="H94" s="50"/>
      <c r="I94" s="52"/>
      <c r="J94" s="27"/>
      <c r="K94" s="44"/>
      <c r="L94" s="28"/>
    </row>
    <row r="95" spans="1:12" s="49" customFormat="1" ht="33.75" customHeight="1" x14ac:dyDescent="0.25">
      <c r="A95" s="840" t="s">
        <v>13</v>
      </c>
      <c r="B95" s="841"/>
      <c r="C95" s="251" t="s">
        <v>14</v>
      </c>
      <c r="D95" s="17">
        <f t="shared" si="13"/>
        <v>7</v>
      </c>
      <c r="E95" s="50"/>
      <c r="F95" s="51">
        <f t="shared" ref="F95:L95" si="14">SUM(F96:F103)</f>
        <v>0</v>
      </c>
      <c r="G95" s="51">
        <f t="shared" si="14"/>
        <v>0</v>
      </c>
      <c r="H95" s="51">
        <f t="shared" si="14"/>
        <v>7</v>
      </c>
      <c r="I95" s="51">
        <f t="shared" si="14"/>
        <v>0</v>
      </c>
      <c r="J95" s="50">
        <f t="shared" si="14"/>
        <v>0</v>
      </c>
      <c r="K95" s="50">
        <f t="shared" si="14"/>
        <v>0</v>
      </c>
      <c r="L95" s="55">
        <f t="shared" si="14"/>
        <v>0</v>
      </c>
    </row>
    <row r="96" spans="1:12" s="49" customFormat="1" ht="15" customHeight="1" x14ac:dyDescent="0.2">
      <c r="A96" s="257"/>
      <c r="B96" s="258" t="s">
        <v>15</v>
      </c>
      <c r="C96" s="255" t="s">
        <v>16</v>
      </c>
      <c r="D96" s="17">
        <f t="shared" si="13"/>
        <v>0</v>
      </c>
      <c r="E96" s="50"/>
      <c r="F96" s="50"/>
      <c r="G96" s="50"/>
      <c r="H96" s="50"/>
      <c r="I96" s="52"/>
      <c r="J96" s="27"/>
      <c r="K96" s="44"/>
      <c r="L96" s="28"/>
    </row>
    <row r="97" spans="1:12" s="49" customFormat="1" ht="15" customHeight="1" x14ac:dyDescent="0.2">
      <c r="A97" s="257"/>
      <c r="B97" s="258" t="s">
        <v>17</v>
      </c>
      <c r="C97" s="255" t="s">
        <v>18</v>
      </c>
      <c r="D97" s="17">
        <f t="shared" si="13"/>
        <v>0</v>
      </c>
      <c r="E97" s="50"/>
      <c r="F97" s="50"/>
      <c r="G97" s="50"/>
      <c r="H97" s="50"/>
      <c r="I97" s="52"/>
      <c r="J97" s="27"/>
      <c r="K97" s="44"/>
      <c r="L97" s="28"/>
    </row>
    <row r="98" spans="1:12" s="49" customFormat="1" ht="15" customHeight="1" x14ac:dyDescent="0.2">
      <c r="A98" s="257"/>
      <c r="B98" s="258" t="s">
        <v>19</v>
      </c>
      <c r="C98" s="255" t="s">
        <v>150</v>
      </c>
      <c r="D98" s="17">
        <f t="shared" si="13"/>
        <v>0</v>
      </c>
      <c r="E98" s="50"/>
      <c r="F98" s="50"/>
      <c r="G98" s="50"/>
      <c r="H98" s="50"/>
      <c r="I98" s="52"/>
      <c r="J98" s="27"/>
      <c r="K98" s="44"/>
      <c r="L98" s="28"/>
    </row>
    <row r="99" spans="1:12" s="49" customFormat="1" ht="15" customHeight="1" x14ac:dyDescent="0.2">
      <c r="A99" s="257"/>
      <c r="B99" s="258" t="s">
        <v>151</v>
      </c>
      <c r="C99" s="255" t="s">
        <v>152</v>
      </c>
      <c r="D99" s="17">
        <f t="shared" si="13"/>
        <v>0</v>
      </c>
      <c r="E99" s="50"/>
      <c r="F99" s="50">
        <v>0</v>
      </c>
      <c r="G99" s="50">
        <v>0</v>
      </c>
      <c r="H99" s="50">
        <v>0</v>
      </c>
      <c r="I99" s="52">
        <v>0</v>
      </c>
      <c r="J99" s="27"/>
      <c r="K99" s="44"/>
      <c r="L99" s="28"/>
    </row>
    <row r="100" spans="1:12" s="49" customFormat="1" ht="15" customHeight="1" x14ac:dyDescent="0.2">
      <c r="A100" s="257"/>
      <c r="B100" s="258" t="s">
        <v>153</v>
      </c>
      <c r="C100" s="255" t="s">
        <v>154</v>
      </c>
      <c r="D100" s="17">
        <f t="shared" si="13"/>
        <v>0</v>
      </c>
      <c r="E100" s="50"/>
      <c r="F100" s="50"/>
      <c r="G100" s="50"/>
      <c r="H100" s="50"/>
      <c r="I100" s="52"/>
      <c r="J100" s="27"/>
      <c r="K100" s="44"/>
      <c r="L100" s="28"/>
    </row>
    <row r="101" spans="1:12" s="49" customFormat="1" ht="15" customHeight="1" x14ac:dyDescent="0.2">
      <c r="A101" s="257"/>
      <c r="B101" s="258" t="s">
        <v>473</v>
      </c>
      <c r="C101" s="255" t="s">
        <v>474</v>
      </c>
      <c r="D101" s="17">
        <f t="shared" si="13"/>
        <v>0</v>
      </c>
      <c r="E101" s="50"/>
      <c r="F101" s="50"/>
      <c r="G101" s="50"/>
      <c r="H101" s="50"/>
      <c r="I101" s="52"/>
      <c r="J101" s="27"/>
      <c r="K101" s="44"/>
      <c r="L101" s="28"/>
    </row>
    <row r="102" spans="1:12" s="49" customFormat="1" ht="15" customHeight="1" x14ac:dyDescent="0.2">
      <c r="A102" s="257"/>
      <c r="B102" s="258" t="s">
        <v>475</v>
      </c>
      <c r="C102" s="255" t="s">
        <v>476</v>
      </c>
      <c r="D102" s="17">
        <f t="shared" si="13"/>
        <v>0</v>
      </c>
      <c r="E102" s="50"/>
      <c r="F102" s="50"/>
      <c r="G102" s="50"/>
      <c r="H102" s="50"/>
      <c r="I102" s="52"/>
      <c r="J102" s="27"/>
      <c r="K102" s="44"/>
      <c r="L102" s="28"/>
    </row>
    <row r="103" spans="1:12" s="49" customFormat="1" ht="15" customHeight="1" x14ac:dyDescent="0.2">
      <c r="A103" s="257"/>
      <c r="B103" s="258" t="s">
        <v>181</v>
      </c>
      <c r="C103" s="255" t="s">
        <v>182</v>
      </c>
      <c r="D103" s="17">
        <f t="shared" si="13"/>
        <v>7</v>
      </c>
      <c r="E103" s="50"/>
      <c r="F103" s="50"/>
      <c r="G103" s="50"/>
      <c r="H103" s="50">
        <v>7</v>
      </c>
      <c r="I103" s="52"/>
      <c r="J103" s="27"/>
      <c r="K103" s="44"/>
      <c r="L103" s="28"/>
    </row>
    <row r="104" spans="1:12" s="13" customFormat="1" ht="15" customHeight="1" x14ac:dyDescent="0.25">
      <c r="A104" s="266" t="s">
        <v>183</v>
      </c>
      <c r="B104" s="267"/>
      <c r="C104" s="252" t="s">
        <v>184</v>
      </c>
      <c r="D104" s="17">
        <f t="shared" si="13"/>
        <v>0</v>
      </c>
      <c r="E104" s="23"/>
      <c r="F104" s="23"/>
      <c r="G104" s="23"/>
      <c r="H104" s="23"/>
      <c r="I104" s="45"/>
      <c r="J104" s="23"/>
      <c r="K104" s="23"/>
      <c r="L104" s="24"/>
    </row>
    <row r="105" spans="1:12" s="49" customFormat="1" ht="17.25" customHeight="1" x14ac:dyDescent="0.25">
      <c r="A105" s="253" t="s">
        <v>185</v>
      </c>
      <c r="B105" s="250"/>
      <c r="C105" s="251" t="s">
        <v>260</v>
      </c>
      <c r="D105" s="17">
        <f t="shared" si="13"/>
        <v>0</v>
      </c>
      <c r="E105" s="50"/>
      <c r="F105" s="50"/>
      <c r="G105" s="50"/>
      <c r="H105" s="50"/>
      <c r="I105" s="52"/>
      <c r="J105" s="27"/>
      <c r="K105" s="44"/>
      <c r="L105" s="28"/>
    </row>
    <row r="106" spans="1:12" s="49" customFormat="1" ht="17.25" customHeight="1" x14ac:dyDescent="0.2">
      <c r="A106" s="257"/>
      <c r="B106" s="254" t="s">
        <v>261</v>
      </c>
      <c r="C106" s="255" t="s">
        <v>262</v>
      </c>
      <c r="D106" s="17">
        <f t="shared" si="13"/>
        <v>0</v>
      </c>
      <c r="E106" s="50"/>
      <c r="F106" s="50"/>
      <c r="G106" s="50"/>
      <c r="H106" s="50"/>
      <c r="I106" s="52"/>
      <c r="J106" s="27"/>
      <c r="K106" s="44"/>
      <c r="L106" s="28"/>
    </row>
    <row r="107" spans="1:12" s="49" customFormat="1" ht="17.25" customHeight="1" x14ac:dyDescent="0.2">
      <c r="A107" s="257"/>
      <c r="B107" s="254" t="s">
        <v>237</v>
      </c>
      <c r="C107" s="255" t="s">
        <v>108</v>
      </c>
      <c r="D107" s="17">
        <f t="shared" si="13"/>
        <v>0</v>
      </c>
      <c r="E107" s="50"/>
      <c r="F107" s="50"/>
      <c r="G107" s="50"/>
      <c r="H107" s="50"/>
      <c r="I107" s="52"/>
      <c r="J107" s="27"/>
      <c r="K107" s="44"/>
      <c r="L107" s="28"/>
    </row>
    <row r="108" spans="1:12" s="49" customFormat="1" ht="29.25" customHeight="1" x14ac:dyDescent="0.25">
      <c r="A108" s="854" t="s">
        <v>186</v>
      </c>
      <c r="B108" s="855"/>
      <c r="C108" s="251" t="s">
        <v>266</v>
      </c>
      <c r="D108" s="17">
        <f t="shared" si="13"/>
        <v>0</v>
      </c>
      <c r="E108" s="50"/>
      <c r="F108" s="50"/>
      <c r="G108" s="50"/>
      <c r="H108" s="50"/>
      <c r="I108" s="52"/>
      <c r="J108" s="27"/>
      <c r="K108" s="44"/>
      <c r="L108" s="28"/>
    </row>
    <row r="109" spans="1:12" s="49" customFormat="1" ht="17.25" customHeight="1" x14ac:dyDescent="0.2">
      <c r="A109" s="253"/>
      <c r="B109" s="254" t="s">
        <v>291</v>
      </c>
      <c r="C109" s="255" t="s">
        <v>337</v>
      </c>
      <c r="D109" s="17">
        <f t="shared" si="13"/>
        <v>0</v>
      </c>
      <c r="E109" s="50"/>
      <c r="F109" s="50"/>
      <c r="G109" s="50"/>
      <c r="H109" s="50"/>
      <c r="I109" s="52"/>
      <c r="J109" s="27"/>
      <c r="K109" s="44"/>
      <c r="L109" s="28"/>
    </row>
    <row r="110" spans="1:12" s="49" customFormat="1" ht="15" customHeight="1" x14ac:dyDescent="0.2">
      <c r="A110" s="257"/>
      <c r="B110" s="263" t="s">
        <v>292</v>
      </c>
      <c r="C110" s="255" t="s">
        <v>293</v>
      </c>
      <c r="D110" s="17">
        <f t="shared" si="13"/>
        <v>0</v>
      </c>
      <c r="E110" s="50"/>
      <c r="F110" s="50"/>
      <c r="G110" s="50"/>
      <c r="H110" s="50"/>
      <c r="I110" s="52"/>
      <c r="J110" s="27"/>
      <c r="K110" s="44"/>
      <c r="L110" s="28"/>
    </row>
    <row r="111" spans="1:12" s="49" customFormat="1" ht="16.5" customHeight="1" x14ac:dyDescent="0.2">
      <c r="A111" s="257"/>
      <c r="B111" s="268" t="s">
        <v>122</v>
      </c>
      <c r="C111" s="255" t="s">
        <v>294</v>
      </c>
      <c r="D111" s="17">
        <f t="shared" si="13"/>
        <v>0</v>
      </c>
      <c r="E111" s="50"/>
      <c r="F111" s="50"/>
      <c r="G111" s="50"/>
      <c r="H111" s="50"/>
      <c r="I111" s="52"/>
      <c r="J111" s="27"/>
      <c r="K111" s="44"/>
      <c r="L111" s="28"/>
    </row>
    <row r="112" spans="1:12" s="49" customFormat="1" ht="17.25" customHeight="1" x14ac:dyDescent="0.2">
      <c r="A112" s="257"/>
      <c r="B112" s="268" t="s">
        <v>295</v>
      </c>
      <c r="C112" s="255" t="s">
        <v>493</v>
      </c>
      <c r="D112" s="17">
        <f t="shared" si="13"/>
        <v>0</v>
      </c>
      <c r="E112" s="50"/>
      <c r="F112" s="50"/>
      <c r="G112" s="50"/>
      <c r="H112" s="50"/>
      <c r="I112" s="52"/>
      <c r="J112" s="27"/>
      <c r="K112" s="44"/>
      <c r="L112" s="28"/>
    </row>
    <row r="113" spans="1:12" s="49" customFormat="1" ht="17.25" customHeight="1" x14ac:dyDescent="0.25">
      <c r="A113" s="269" t="s">
        <v>429</v>
      </c>
      <c r="B113" s="270"/>
      <c r="C113" s="251" t="s">
        <v>296</v>
      </c>
      <c r="D113" s="17">
        <f t="shared" si="13"/>
        <v>0</v>
      </c>
      <c r="E113" s="50"/>
      <c r="F113" s="50"/>
      <c r="G113" s="50"/>
      <c r="H113" s="50"/>
      <c r="I113" s="52"/>
      <c r="J113" s="27"/>
      <c r="K113" s="44"/>
      <c r="L113" s="28"/>
    </row>
    <row r="114" spans="1:12" s="49" customFormat="1" ht="17.25" customHeight="1" x14ac:dyDescent="0.2">
      <c r="A114" s="269"/>
      <c r="B114" s="254" t="s">
        <v>251</v>
      </c>
      <c r="C114" s="255" t="s">
        <v>252</v>
      </c>
      <c r="D114" s="17">
        <f t="shared" si="13"/>
        <v>0</v>
      </c>
      <c r="E114" s="50"/>
      <c r="F114" s="50"/>
      <c r="G114" s="50"/>
      <c r="H114" s="50"/>
      <c r="I114" s="52"/>
      <c r="J114" s="27"/>
      <c r="K114" s="44"/>
      <c r="L114" s="28"/>
    </row>
    <row r="115" spans="1:12" s="49" customFormat="1" ht="17.25" customHeight="1" x14ac:dyDescent="0.2">
      <c r="A115" s="257"/>
      <c r="B115" s="254" t="s">
        <v>253</v>
      </c>
      <c r="C115" s="255" t="s">
        <v>254</v>
      </c>
      <c r="D115" s="17">
        <f t="shared" si="13"/>
        <v>0</v>
      </c>
      <c r="E115" s="50"/>
      <c r="F115" s="50"/>
      <c r="G115" s="50"/>
      <c r="H115" s="50"/>
      <c r="I115" s="52"/>
      <c r="J115" s="27"/>
      <c r="K115" s="44"/>
      <c r="L115" s="28"/>
    </row>
    <row r="116" spans="1:12" s="49" customFormat="1" ht="17.25" customHeight="1" x14ac:dyDescent="0.2">
      <c r="A116" s="257"/>
      <c r="B116" s="263" t="s">
        <v>365</v>
      </c>
      <c r="C116" s="255" t="s">
        <v>366</v>
      </c>
      <c r="D116" s="17">
        <f t="shared" si="13"/>
        <v>0</v>
      </c>
      <c r="E116" s="50"/>
      <c r="F116" s="50"/>
      <c r="G116" s="50"/>
      <c r="H116" s="50"/>
      <c r="I116" s="52"/>
      <c r="J116" s="27"/>
      <c r="K116" s="44"/>
      <c r="L116" s="28"/>
    </row>
    <row r="117" spans="1:12" s="49" customFormat="1" ht="17.25" customHeight="1" x14ac:dyDescent="0.2">
      <c r="A117" s="257"/>
      <c r="B117" s="263" t="s">
        <v>367</v>
      </c>
      <c r="C117" s="255" t="s">
        <v>368</v>
      </c>
      <c r="D117" s="17">
        <f t="shared" si="13"/>
        <v>0</v>
      </c>
      <c r="E117" s="50"/>
      <c r="F117" s="50"/>
      <c r="G117" s="50"/>
      <c r="H117" s="50"/>
      <c r="I117" s="52"/>
      <c r="J117" s="27"/>
      <c r="K117" s="44"/>
      <c r="L117" s="28"/>
    </row>
    <row r="118" spans="1:12" s="13" customFormat="1" ht="17.25" customHeight="1" x14ac:dyDescent="0.25">
      <c r="A118" s="266" t="s">
        <v>482</v>
      </c>
      <c r="B118" s="271"/>
      <c r="C118" s="252" t="s">
        <v>483</v>
      </c>
      <c r="D118" s="17">
        <f t="shared" si="13"/>
        <v>0</v>
      </c>
      <c r="E118" s="23"/>
      <c r="F118" s="23"/>
      <c r="G118" s="23"/>
      <c r="H118" s="23"/>
      <c r="I118" s="45"/>
      <c r="J118" s="23"/>
      <c r="K118" s="23"/>
      <c r="L118" s="24"/>
    </row>
    <row r="119" spans="1:12" s="49" customFormat="1" ht="16.899999999999999" customHeight="1" x14ac:dyDescent="0.25">
      <c r="A119" s="257"/>
      <c r="B119" s="272" t="s">
        <v>265</v>
      </c>
      <c r="C119" s="273" t="s">
        <v>200</v>
      </c>
      <c r="D119" s="17">
        <f t="shared" si="13"/>
        <v>0</v>
      </c>
      <c r="E119" s="50"/>
      <c r="F119" s="50"/>
      <c r="G119" s="50"/>
      <c r="H119" s="50"/>
      <c r="I119" s="52"/>
      <c r="J119" s="27"/>
      <c r="K119" s="44"/>
      <c r="L119" s="28"/>
    </row>
    <row r="120" spans="1:12" s="49" customFormat="1" ht="29.45" customHeight="1" x14ac:dyDescent="0.25">
      <c r="A120" s="257"/>
      <c r="B120" s="274" t="s">
        <v>234</v>
      </c>
      <c r="C120" s="273" t="s">
        <v>235</v>
      </c>
      <c r="D120" s="17">
        <f t="shared" si="13"/>
        <v>0</v>
      </c>
      <c r="E120" s="50"/>
      <c r="F120" s="50"/>
      <c r="G120" s="50"/>
      <c r="H120" s="50"/>
      <c r="I120" s="52"/>
      <c r="J120" s="27"/>
      <c r="K120" s="44"/>
      <c r="L120" s="28"/>
    </row>
    <row r="121" spans="1:12" s="49" customFormat="1" ht="17.25" customHeight="1" x14ac:dyDescent="0.25">
      <c r="A121" s="257"/>
      <c r="B121" s="275" t="s">
        <v>226</v>
      </c>
      <c r="C121" s="273" t="s">
        <v>227</v>
      </c>
      <c r="D121" s="17">
        <f t="shared" si="13"/>
        <v>0</v>
      </c>
      <c r="E121" s="50"/>
      <c r="F121" s="50"/>
      <c r="G121" s="50"/>
      <c r="H121" s="50"/>
      <c r="I121" s="52"/>
      <c r="J121" s="27"/>
      <c r="K121" s="44"/>
      <c r="L121" s="28"/>
    </row>
    <row r="122" spans="1:12" s="49" customFormat="1" ht="16.899999999999999" customHeight="1" x14ac:dyDescent="0.25">
      <c r="A122" s="276" t="s">
        <v>228</v>
      </c>
      <c r="B122" s="277"/>
      <c r="C122" s="278" t="s">
        <v>229</v>
      </c>
      <c r="D122" s="17">
        <f t="shared" si="13"/>
        <v>0</v>
      </c>
      <c r="E122" s="50"/>
      <c r="F122" s="50"/>
      <c r="G122" s="50"/>
      <c r="H122" s="50"/>
      <c r="I122" s="52"/>
      <c r="J122" s="50"/>
      <c r="K122" s="50"/>
      <c r="L122" s="55"/>
    </row>
    <row r="123" spans="1:12" s="49" customFormat="1" ht="16.899999999999999" customHeight="1" x14ac:dyDescent="0.25">
      <c r="A123" s="257" t="s">
        <v>205</v>
      </c>
      <c r="B123" s="258"/>
      <c r="C123" s="251" t="s">
        <v>206</v>
      </c>
      <c r="D123" s="17">
        <f t="shared" si="13"/>
        <v>0</v>
      </c>
      <c r="E123" s="50"/>
      <c r="F123" s="50"/>
      <c r="G123" s="50"/>
      <c r="H123" s="50"/>
      <c r="I123" s="52"/>
      <c r="J123" s="27"/>
      <c r="K123" s="44"/>
      <c r="L123" s="28"/>
    </row>
    <row r="124" spans="1:12" s="13" customFormat="1" ht="34.9" customHeight="1" x14ac:dyDescent="0.25">
      <c r="A124" s="862" t="s">
        <v>338</v>
      </c>
      <c r="B124" s="863"/>
      <c r="C124" s="252" t="s">
        <v>339</v>
      </c>
      <c r="D124" s="17">
        <f t="shared" si="13"/>
        <v>0</v>
      </c>
      <c r="E124" s="23"/>
      <c r="F124" s="23"/>
      <c r="G124" s="23"/>
      <c r="H124" s="23"/>
      <c r="I124" s="45"/>
      <c r="J124" s="23"/>
      <c r="K124" s="23"/>
      <c r="L124" s="24"/>
    </row>
    <row r="125" spans="1:12" s="49" customFormat="1" ht="41.45" customHeight="1" x14ac:dyDescent="0.25">
      <c r="A125" s="856" t="s">
        <v>5</v>
      </c>
      <c r="B125" s="857"/>
      <c r="C125" s="251" t="s">
        <v>340</v>
      </c>
      <c r="D125" s="17">
        <f t="shared" si="13"/>
        <v>0</v>
      </c>
      <c r="E125" s="50"/>
      <c r="F125" s="50"/>
      <c r="G125" s="50"/>
      <c r="H125" s="50"/>
      <c r="I125" s="52"/>
      <c r="J125" s="27"/>
      <c r="K125" s="44"/>
      <c r="L125" s="28"/>
    </row>
    <row r="126" spans="1:12" s="49" customFormat="1" ht="15.75" customHeight="1" x14ac:dyDescent="0.2">
      <c r="A126" s="257"/>
      <c r="B126" s="258" t="s">
        <v>263</v>
      </c>
      <c r="C126" s="255" t="s">
        <v>264</v>
      </c>
      <c r="D126" s="17">
        <f t="shared" si="13"/>
        <v>0</v>
      </c>
      <c r="E126" s="50"/>
      <c r="F126" s="50"/>
      <c r="G126" s="50"/>
      <c r="H126" s="50"/>
      <c r="I126" s="52"/>
      <c r="J126" s="27"/>
      <c r="K126" s="44"/>
      <c r="L126" s="28"/>
    </row>
    <row r="127" spans="1:12" s="49" customFormat="1" ht="18" customHeight="1" x14ac:dyDescent="0.2">
      <c r="A127" s="257"/>
      <c r="B127" s="268" t="s">
        <v>408</v>
      </c>
      <c r="C127" s="255" t="s">
        <v>409</v>
      </c>
      <c r="D127" s="17">
        <f t="shared" si="13"/>
        <v>0</v>
      </c>
      <c r="E127" s="50"/>
      <c r="F127" s="50"/>
      <c r="G127" s="50"/>
      <c r="H127" s="50"/>
      <c r="I127" s="52"/>
      <c r="J127" s="27"/>
      <c r="K127" s="44"/>
      <c r="L127" s="28"/>
    </row>
    <row r="128" spans="1:12" s="49" customFormat="1" ht="18" customHeight="1" x14ac:dyDescent="0.2">
      <c r="A128" s="257"/>
      <c r="B128" s="268" t="s">
        <v>285</v>
      </c>
      <c r="C128" s="255" t="s">
        <v>284</v>
      </c>
      <c r="D128" s="17">
        <f t="shared" si="13"/>
        <v>0</v>
      </c>
      <c r="E128" s="50"/>
      <c r="F128" s="50"/>
      <c r="G128" s="50"/>
      <c r="H128" s="50"/>
      <c r="I128" s="52"/>
      <c r="J128" s="27"/>
      <c r="K128" s="44"/>
      <c r="L128" s="28"/>
    </row>
    <row r="129" spans="1:12" s="49" customFormat="1" ht="27" customHeight="1" x14ac:dyDescent="0.2">
      <c r="A129" s="257"/>
      <c r="B129" s="263" t="s">
        <v>490</v>
      </c>
      <c r="C129" s="255" t="s">
        <v>491</v>
      </c>
      <c r="D129" s="17">
        <f t="shared" si="13"/>
        <v>0</v>
      </c>
      <c r="E129" s="50"/>
      <c r="F129" s="50"/>
      <c r="G129" s="50"/>
      <c r="H129" s="50"/>
      <c r="I129" s="52"/>
      <c r="J129" s="27"/>
      <c r="K129" s="44"/>
      <c r="L129" s="28"/>
    </row>
    <row r="130" spans="1:12" s="49" customFormat="1" ht="28.15" customHeight="1" x14ac:dyDescent="0.2">
      <c r="A130" s="257"/>
      <c r="B130" s="263" t="s">
        <v>448</v>
      </c>
      <c r="C130" s="255" t="s">
        <v>492</v>
      </c>
      <c r="D130" s="17">
        <f t="shared" si="13"/>
        <v>0</v>
      </c>
      <c r="E130" s="50"/>
      <c r="F130" s="50"/>
      <c r="G130" s="50"/>
      <c r="H130" s="50"/>
      <c r="I130" s="52"/>
      <c r="J130" s="27"/>
      <c r="K130" s="44"/>
      <c r="L130" s="28"/>
    </row>
    <row r="131" spans="1:12" s="49" customFormat="1" ht="27.6" customHeight="1" x14ac:dyDescent="0.2">
      <c r="A131" s="279"/>
      <c r="B131" s="263" t="s">
        <v>232</v>
      </c>
      <c r="C131" s="255" t="s">
        <v>233</v>
      </c>
      <c r="D131" s="17">
        <f t="shared" si="13"/>
        <v>0</v>
      </c>
      <c r="E131" s="50"/>
      <c r="F131" s="50"/>
      <c r="G131" s="50"/>
      <c r="H131" s="50"/>
      <c r="I131" s="52"/>
      <c r="J131" s="27"/>
      <c r="K131" s="44"/>
      <c r="L131" s="28"/>
    </row>
    <row r="132" spans="1:12" s="49" customFormat="1" ht="30.75" customHeight="1" x14ac:dyDescent="0.2">
      <c r="A132" s="279"/>
      <c r="B132" s="263" t="s">
        <v>311</v>
      </c>
      <c r="C132" s="255" t="s">
        <v>312</v>
      </c>
      <c r="D132" s="17">
        <f t="shared" si="13"/>
        <v>0</v>
      </c>
      <c r="E132" s="50"/>
      <c r="F132" s="50"/>
      <c r="G132" s="50"/>
      <c r="H132" s="50"/>
      <c r="I132" s="52"/>
      <c r="J132" s="27"/>
      <c r="K132" s="44"/>
      <c r="L132" s="28"/>
    </row>
    <row r="133" spans="1:12" s="49" customFormat="1" ht="27.6" customHeight="1" x14ac:dyDescent="0.2">
      <c r="A133" s="279"/>
      <c r="B133" s="263" t="s">
        <v>187</v>
      </c>
      <c r="C133" s="255" t="s">
        <v>188</v>
      </c>
      <c r="D133" s="17">
        <f t="shared" si="13"/>
        <v>0</v>
      </c>
      <c r="E133" s="50"/>
      <c r="F133" s="50"/>
      <c r="G133" s="50"/>
      <c r="H133" s="50"/>
      <c r="I133" s="52"/>
      <c r="J133" s="27"/>
      <c r="K133" s="44"/>
      <c r="L133" s="28"/>
    </row>
    <row r="134" spans="1:12" s="49" customFormat="1" ht="33" customHeight="1" x14ac:dyDescent="0.2">
      <c r="A134" s="279"/>
      <c r="B134" s="263" t="s">
        <v>481</v>
      </c>
      <c r="C134" s="255" t="s">
        <v>189</v>
      </c>
      <c r="D134" s="17">
        <f t="shared" si="13"/>
        <v>0</v>
      </c>
      <c r="E134" s="50"/>
      <c r="F134" s="50"/>
      <c r="G134" s="50"/>
      <c r="H134" s="50"/>
      <c r="I134" s="52"/>
      <c r="J134" s="27"/>
      <c r="K134" s="44"/>
      <c r="L134" s="28"/>
    </row>
    <row r="135" spans="1:12" s="49" customFormat="1" ht="27" customHeight="1" x14ac:dyDescent="0.2">
      <c r="A135" s="279"/>
      <c r="B135" s="263" t="s">
        <v>28</v>
      </c>
      <c r="C135" s="255" t="s">
        <v>29</v>
      </c>
      <c r="D135" s="17">
        <f t="shared" si="13"/>
        <v>0</v>
      </c>
      <c r="E135" s="50"/>
      <c r="F135" s="50"/>
      <c r="G135" s="50"/>
      <c r="H135" s="50"/>
      <c r="I135" s="52"/>
      <c r="J135" s="27"/>
      <c r="K135" s="44"/>
      <c r="L135" s="28"/>
    </row>
    <row r="136" spans="1:12" s="49" customFormat="1" ht="20.25" customHeight="1" x14ac:dyDescent="0.2">
      <c r="A136" s="279"/>
      <c r="B136" s="263" t="s">
        <v>30</v>
      </c>
      <c r="C136" s="255" t="s">
        <v>31</v>
      </c>
      <c r="D136" s="17">
        <f t="shared" si="13"/>
        <v>0</v>
      </c>
      <c r="E136" s="50"/>
      <c r="F136" s="50"/>
      <c r="G136" s="50"/>
      <c r="H136" s="50"/>
      <c r="I136" s="52"/>
      <c r="J136" s="27"/>
      <c r="K136" s="44"/>
      <c r="L136" s="28"/>
    </row>
    <row r="137" spans="1:12" s="49" customFormat="1" ht="28.15" customHeight="1" x14ac:dyDescent="0.2">
      <c r="A137" s="279"/>
      <c r="B137" s="263" t="s">
        <v>6</v>
      </c>
      <c r="C137" s="255" t="s">
        <v>7</v>
      </c>
      <c r="D137" s="17">
        <f t="shared" si="13"/>
        <v>0</v>
      </c>
      <c r="E137" s="50"/>
      <c r="F137" s="50"/>
      <c r="G137" s="50"/>
      <c r="H137" s="50"/>
      <c r="I137" s="52"/>
      <c r="J137" s="27"/>
      <c r="K137" s="44"/>
      <c r="L137" s="28"/>
    </row>
    <row r="138" spans="1:12" s="49" customFormat="1" ht="28.15" customHeight="1" x14ac:dyDescent="0.2">
      <c r="A138" s="279"/>
      <c r="B138" s="263" t="s">
        <v>8</v>
      </c>
      <c r="C138" s="255" t="s">
        <v>9</v>
      </c>
      <c r="D138" s="17">
        <f t="shared" si="13"/>
        <v>0</v>
      </c>
      <c r="E138" s="50"/>
      <c r="F138" s="50"/>
      <c r="G138" s="50"/>
      <c r="H138" s="50"/>
      <c r="I138" s="52"/>
      <c r="J138" s="27"/>
      <c r="K138" s="44"/>
      <c r="L138" s="28"/>
    </row>
    <row r="139" spans="1:12" s="13" customFormat="1" ht="17.25" customHeight="1" x14ac:dyDescent="0.25">
      <c r="A139" s="266" t="s">
        <v>57</v>
      </c>
      <c r="B139" s="267"/>
      <c r="C139" s="252" t="s">
        <v>32</v>
      </c>
      <c r="D139" s="17">
        <f t="shared" si="13"/>
        <v>0</v>
      </c>
      <c r="E139" s="23"/>
      <c r="F139" s="23"/>
      <c r="G139" s="23"/>
      <c r="H139" s="23"/>
      <c r="I139" s="45"/>
      <c r="J139" s="23"/>
      <c r="K139" s="23"/>
      <c r="L139" s="24"/>
    </row>
    <row r="140" spans="1:12" s="13" customFormat="1" ht="17.25" customHeight="1" x14ac:dyDescent="0.25">
      <c r="A140" s="856" t="s">
        <v>280</v>
      </c>
      <c r="B140" s="857"/>
      <c r="C140" s="251" t="s">
        <v>336</v>
      </c>
      <c r="D140" s="17">
        <f t="shared" si="13"/>
        <v>0</v>
      </c>
      <c r="E140" s="23"/>
      <c r="F140" s="23"/>
      <c r="G140" s="23"/>
      <c r="H140" s="23"/>
      <c r="I140" s="45"/>
      <c r="J140" s="27"/>
      <c r="K140" s="44"/>
      <c r="L140" s="28"/>
    </row>
    <row r="141" spans="1:12" s="13" customFormat="1" ht="17.25" customHeight="1" x14ac:dyDescent="0.2">
      <c r="A141" s="266"/>
      <c r="B141" s="258" t="s">
        <v>139</v>
      </c>
      <c r="C141" s="255" t="s">
        <v>140</v>
      </c>
      <c r="D141" s="17">
        <f t="shared" si="13"/>
        <v>0</v>
      </c>
      <c r="E141" s="23"/>
      <c r="F141" s="23"/>
      <c r="G141" s="23"/>
      <c r="H141" s="23"/>
      <c r="I141" s="45"/>
      <c r="J141" s="27"/>
      <c r="K141" s="44"/>
      <c r="L141" s="28"/>
    </row>
    <row r="142" spans="1:12" s="49" customFormat="1" ht="27" customHeight="1" x14ac:dyDescent="0.2">
      <c r="A142" s="280"/>
      <c r="B142" s="263" t="s">
        <v>332</v>
      </c>
      <c r="C142" s="255" t="s">
        <v>145</v>
      </c>
      <c r="D142" s="17">
        <f t="shared" ref="D142:D206" si="15">F142+G142+H142+I142</f>
        <v>0</v>
      </c>
      <c r="E142" s="50"/>
      <c r="F142" s="50"/>
      <c r="G142" s="50"/>
      <c r="H142" s="50"/>
      <c r="I142" s="52"/>
      <c r="J142" s="27"/>
      <c r="K142" s="44"/>
      <c r="L142" s="28"/>
    </row>
    <row r="143" spans="1:12" s="49" customFormat="1" ht="29.45" customHeight="1" x14ac:dyDescent="0.25">
      <c r="A143" s="856" t="s">
        <v>33</v>
      </c>
      <c r="B143" s="857"/>
      <c r="C143" s="251" t="s">
        <v>488</v>
      </c>
      <c r="D143" s="17">
        <f t="shared" si="15"/>
        <v>0</v>
      </c>
      <c r="E143" s="50"/>
      <c r="F143" s="50"/>
      <c r="G143" s="50"/>
      <c r="H143" s="50"/>
      <c r="I143" s="52"/>
      <c r="J143" s="27"/>
      <c r="K143" s="44"/>
      <c r="L143" s="28"/>
    </row>
    <row r="144" spans="1:12" s="49" customFormat="1" ht="16.899999999999999" customHeight="1" x14ac:dyDescent="0.2">
      <c r="A144" s="281"/>
      <c r="B144" s="258" t="s">
        <v>34</v>
      </c>
      <c r="C144" s="255" t="s">
        <v>35</v>
      </c>
      <c r="D144" s="17">
        <f t="shared" si="15"/>
        <v>0</v>
      </c>
      <c r="E144" s="50"/>
      <c r="F144" s="50"/>
      <c r="G144" s="50"/>
      <c r="H144" s="50"/>
      <c r="I144" s="52"/>
      <c r="J144" s="27"/>
      <c r="K144" s="44"/>
      <c r="L144" s="28"/>
    </row>
    <row r="145" spans="1:12" s="49" customFormat="1" ht="16.899999999999999" customHeight="1" x14ac:dyDescent="0.2">
      <c r="A145" s="281"/>
      <c r="B145" s="258" t="s">
        <v>36</v>
      </c>
      <c r="C145" s="255" t="s">
        <v>37</v>
      </c>
      <c r="D145" s="17">
        <f t="shared" si="15"/>
        <v>0</v>
      </c>
      <c r="E145" s="50"/>
      <c r="F145" s="50"/>
      <c r="G145" s="50"/>
      <c r="H145" s="50"/>
      <c r="I145" s="52"/>
      <c r="J145" s="27"/>
      <c r="K145" s="44"/>
      <c r="L145" s="28"/>
    </row>
    <row r="146" spans="1:12" s="49" customFormat="1" ht="16.899999999999999" customHeight="1" x14ac:dyDescent="0.25">
      <c r="A146" s="257" t="s">
        <v>38</v>
      </c>
      <c r="B146" s="254"/>
      <c r="C146" s="251" t="s">
        <v>39</v>
      </c>
      <c r="D146" s="17">
        <f t="shared" si="15"/>
        <v>0</v>
      </c>
      <c r="E146" s="50"/>
      <c r="F146" s="50"/>
      <c r="G146" s="50"/>
      <c r="H146" s="50"/>
      <c r="I146" s="52"/>
      <c r="J146" s="50"/>
      <c r="K146" s="50"/>
      <c r="L146" s="55"/>
    </row>
    <row r="147" spans="1:12" s="49" customFormat="1" ht="16.899999999999999" customHeight="1" x14ac:dyDescent="0.25">
      <c r="A147" s="282" t="s">
        <v>40</v>
      </c>
      <c r="B147" s="254"/>
      <c r="C147" s="251" t="s">
        <v>41</v>
      </c>
      <c r="D147" s="17">
        <f t="shared" si="15"/>
        <v>0</v>
      </c>
      <c r="E147" s="50"/>
      <c r="F147" s="50"/>
      <c r="G147" s="50"/>
      <c r="H147" s="50"/>
      <c r="I147" s="52"/>
      <c r="J147" s="27"/>
      <c r="K147" s="44"/>
      <c r="L147" s="28"/>
    </row>
    <row r="148" spans="1:12" s="49" customFormat="1" ht="16.899999999999999" customHeight="1" x14ac:dyDescent="0.2">
      <c r="A148" s="257"/>
      <c r="B148" s="283" t="s">
        <v>42</v>
      </c>
      <c r="C148" s="255" t="s">
        <v>43</v>
      </c>
      <c r="D148" s="17">
        <f t="shared" si="15"/>
        <v>0</v>
      </c>
      <c r="E148" s="50"/>
      <c r="F148" s="50"/>
      <c r="G148" s="50"/>
      <c r="H148" s="50"/>
      <c r="I148" s="52"/>
      <c r="J148" s="27"/>
      <c r="K148" s="44"/>
      <c r="L148" s="28"/>
    </row>
    <row r="149" spans="1:12" s="49" customFormat="1" ht="16.899999999999999" customHeight="1" x14ac:dyDescent="0.2">
      <c r="A149" s="257"/>
      <c r="B149" s="283" t="s">
        <v>44</v>
      </c>
      <c r="C149" s="255" t="s">
        <v>45</v>
      </c>
      <c r="D149" s="17">
        <f t="shared" si="15"/>
        <v>0</v>
      </c>
      <c r="E149" s="50"/>
      <c r="F149" s="50"/>
      <c r="G149" s="50"/>
      <c r="H149" s="50"/>
      <c r="I149" s="52"/>
      <c r="J149" s="27"/>
      <c r="K149" s="44"/>
      <c r="L149" s="28"/>
    </row>
    <row r="150" spans="1:12" s="49" customFormat="1" ht="16.899999999999999" customHeight="1" x14ac:dyDescent="0.2">
      <c r="A150" s="257"/>
      <c r="B150" s="283" t="s">
        <v>274</v>
      </c>
      <c r="C150" s="255" t="s">
        <v>275</v>
      </c>
      <c r="D150" s="17">
        <f t="shared" si="15"/>
        <v>0</v>
      </c>
      <c r="E150" s="50"/>
      <c r="F150" s="50"/>
      <c r="G150" s="50"/>
      <c r="H150" s="50"/>
      <c r="I150" s="52"/>
      <c r="J150" s="27"/>
      <c r="K150" s="44"/>
      <c r="L150" s="28"/>
    </row>
    <row r="151" spans="1:12" s="49" customFormat="1" ht="16.899999999999999" customHeight="1" x14ac:dyDescent="0.2">
      <c r="A151" s="257"/>
      <c r="B151" s="283" t="s">
        <v>276</v>
      </c>
      <c r="C151" s="255" t="s">
        <v>277</v>
      </c>
      <c r="D151" s="17">
        <f t="shared" si="15"/>
        <v>0</v>
      </c>
      <c r="E151" s="50"/>
      <c r="F151" s="50"/>
      <c r="G151" s="50"/>
      <c r="H151" s="50"/>
      <c r="I151" s="52"/>
      <c r="J151" s="27"/>
      <c r="K151" s="44"/>
      <c r="L151" s="28"/>
    </row>
    <row r="152" spans="1:12" s="133" customFormat="1" ht="32.25" customHeight="1" x14ac:dyDescent="0.2">
      <c r="A152" s="860" t="s">
        <v>543</v>
      </c>
      <c r="B152" s="861"/>
      <c r="C152" s="211" t="s">
        <v>468</v>
      </c>
      <c r="D152" s="17">
        <f t="shared" si="15"/>
        <v>0</v>
      </c>
      <c r="E152" s="74"/>
      <c r="F152" s="74">
        <f>SUM(F153:F165)</f>
        <v>0</v>
      </c>
      <c r="G152" s="74">
        <f t="shared" ref="G152:L152" si="16">SUM(G153:G165)</f>
        <v>0</v>
      </c>
      <c r="H152" s="74">
        <f t="shared" si="16"/>
        <v>0</v>
      </c>
      <c r="I152" s="74">
        <f t="shared" si="16"/>
        <v>0</v>
      </c>
      <c r="J152" s="74">
        <f t="shared" si="16"/>
        <v>0</v>
      </c>
      <c r="K152" s="74">
        <f t="shared" si="16"/>
        <v>0</v>
      </c>
      <c r="L152" s="132">
        <f t="shared" si="16"/>
        <v>0</v>
      </c>
    </row>
    <row r="153" spans="1:12" s="49" customFormat="1" ht="15.6" customHeight="1" x14ac:dyDescent="0.25">
      <c r="A153" s="257" t="s">
        <v>471</v>
      </c>
      <c r="B153" s="250"/>
      <c r="C153" s="251" t="s">
        <v>472</v>
      </c>
      <c r="D153" s="17">
        <f t="shared" si="15"/>
        <v>0</v>
      </c>
      <c r="E153" s="50"/>
      <c r="F153" s="50"/>
      <c r="G153" s="50"/>
      <c r="H153" s="50"/>
      <c r="I153" s="52"/>
      <c r="J153" s="27"/>
      <c r="K153" s="44"/>
      <c r="L153" s="28"/>
    </row>
    <row r="154" spans="1:12" s="49" customFormat="1" ht="15.6" customHeight="1" x14ac:dyDescent="0.25">
      <c r="A154" s="264" t="s">
        <v>64</v>
      </c>
      <c r="B154" s="250"/>
      <c r="C154" s="251" t="s">
        <v>71</v>
      </c>
      <c r="D154" s="17">
        <f t="shared" si="15"/>
        <v>0</v>
      </c>
      <c r="E154" s="50"/>
      <c r="F154" s="50"/>
      <c r="G154" s="50"/>
      <c r="H154" s="50"/>
      <c r="I154" s="52"/>
      <c r="J154" s="27"/>
      <c r="K154" s="44"/>
      <c r="L154" s="28"/>
    </row>
    <row r="155" spans="1:12" s="49" customFormat="1" ht="15.6" customHeight="1" x14ac:dyDescent="0.25">
      <c r="A155" s="264" t="s">
        <v>389</v>
      </c>
      <c r="B155" s="250"/>
      <c r="C155" s="251" t="s">
        <v>212</v>
      </c>
      <c r="D155" s="17">
        <f t="shared" si="15"/>
        <v>0</v>
      </c>
      <c r="E155" s="50"/>
      <c r="F155" s="50"/>
      <c r="G155" s="50"/>
      <c r="H155" s="50"/>
      <c r="I155" s="52"/>
      <c r="J155" s="27"/>
      <c r="K155" s="44"/>
      <c r="L155" s="28"/>
    </row>
    <row r="156" spans="1:12" s="49" customFormat="1" ht="15.6" customHeight="1" x14ac:dyDescent="0.25">
      <c r="A156" s="848" t="s">
        <v>65</v>
      </c>
      <c r="B156" s="849"/>
      <c r="C156" s="251" t="s">
        <v>66</v>
      </c>
      <c r="D156" s="17">
        <f t="shared" si="15"/>
        <v>0</v>
      </c>
      <c r="E156" s="50"/>
      <c r="F156" s="50"/>
      <c r="G156" s="50"/>
      <c r="H156" s="50"/>
      <c r="I156" s="52"/>
      <c r="J156" s="27"/>
      <c r="K156" s="44"/>
      <c r="L156" s="28"/>
    </row>
    <row r="157" spans="1:12" s="49" customFormat="1" ht="15.6" customHeight="1" x14ac:dyDescent="0.25">
      <c r="A157" s="848" t="s">
        <v>67</v>
      </c>
      <c r="B157" s="849"/>
      <c r="C157" s="251" t="s">
        <v>68</v>
      </c>
      <c r="D157" s="17">
        <f t="shared" si="15"/>
        <v>0</v>
      </c>
      <c r="E157" s="50"/>
      <c r="F157" s="50"/>
      <c r="G157" s="50"/>
      <c r="H157" s="50"/>
      <c r="I157" s="52"/>
      <c r="J157" s="27"/>
      <c r="K157" s="44"/>
      <c r="L157" s="28"/>
    </row>
    <row r="158" spans="1:12" s="49" customFormat="1" ht="15.6" customHeight="1" x14ac:dyDescent="0.25">
      <c r="A158" s="264" t="s">
        <v>223</v>
      </c>
      <c r="B158" s="250"/>
      <c r="C158" s="251" t="s">
        <v>224</v>
      </c>
      <c r="D158" s="17">
        <f t="shared" si="15"/>
        <v>0</v>
      </c>
      <c r="E158" s="50"/>
      <c r="F158" s="50"/>
      <c r="G158" s="50"/>
      <c r="H158" s="50"/>
      <c r="I158" s="52"/>
      <c r="J158" s="27"/>
      <c r="K158" s="44"/>
      <c r="L158" s="28"/>
    </row>
    <row r="159" spans="1:12" s="49" customFormat="1" ht="15.6" customHeight="1" x14ac:dyDescent="0.25">
      <c r="A159" s="264" t="s">
        <v>225</v>
      </c>
      <c r="B159" s="250"/>
      <c r="C159" s="251" t="s">
        <v>494</v>
      </c>
      <c r="D159" s="17">
        <f t="shared" si="15"/>
        <v>0</v>
      </c>
      <c r="E159" s="50"/>
      <c r="F159" s="50"/>
      <c r="G159" s="50"/>
      <c r="H159" s="50"/>
      <c r="I159" s="52"/>
      <c r="J159" s="27"/>
      <c r="K159" s="44"/>
      <c r="L159" s="28"/>
    </row>
    <row r="160" spans="1:12" s="49" customFormat="1" ht="32.25" customHeight="1" x14ac:dyDescent="0.25">
      <c r="A160" s="850" t="s">
        <v>78</v>
      </c>
      <c r="B160" s="851"/>
      <c r="C160" s="251" t="s">
        <v>236</v>
      </c>
      <c r="D160" s="17">
        <f t="shared" si="15"/>
        <v>0</v>
      </c>
      <c r="E160" s="50"/>
      <c r="F160" s="50"/>
      <c r="G160" s="50"/>
      <c r="H160" s="50"/>
      <c r="I160" s="52"/>
      <c r="J160" s="27"/>
      <c r="K160" s="44"/>
      <c r="L160" s="28"/>
    </row>
    <row r="161" spans="1:12" s="49" customFormat="1" ht="15.6" customHeight="1" x14ac:dyDescent="0.25">
      <c r="A161" s="264" t="s">
        <v>495</v>
      </c>
      <c r="B161" s="250"/>
      <c r="C161" s="251" t="s">
        <v>496</v>
      </c>
      <c r="D161" s="17">
        <f t="shared" si="15"/>
        <v>0</v>
      </c>
      <c r="E161" s="50"/>
      <c r="F161" s="50"/>
      <c r="G161" s="50"/>
      <c r="H161" s="50"/>
      <c r="I161" s="52"/>
      <c r="J161" s="27"/>
      <c r="K161" s="44"/>
      <c r="L161" s="28"/>
    </row>
    <row r="162" spans="1:12" s="49" customFormat="1" ht="15.6" customHeight="1" x14ac:dyDescent="0.25">
      <c r="A162" s="264" t="s">
        <v>497</v>
      </c>
      <c r="B162" s="277"/>
      <c r="C162" s="251" t="s">
        <v>498</v>
      </c>
      <c r="D162" s="17">
        <f t="shared" si="15"/>
        <v>0</v>
      </c>
      <c r="E162" s="50"/>
      <c r="F162" s="50"/>
      <c r="G162" s="50"/>
      <c r="H162" s="50"/>
      <c r="I162" s="52"/>
      <c r="J162" s="27"/>
      <c r="K162" s="44"/>
      <c r="L162" s="28"/>
    </row>
    <row r="163" spans="1:12" s="49" customFormat="1" ht="15.6" customHeight="1" x14ac:dyDescent="0.25">
      <c r="A163" s="264" t="s">
        <v>353</v>
      </c>
      <c r="B163" s="277"/>
      <c r="C163" s="251" t="s">
        <v>354</v>
      </c>
      <c r="D163" s="17">
        <f t="shared" si="15"/>
        <v>0</v>
      </c>
      <c r="E163" s="50"/>
      <c r="F163" s="50"/>
      <c r="G163" s="50"/>
      <c r="H163" s="50"/>
      <c r="I163" s="52"/>
      <c r="J163" s="27"/>
      <c r="K163" s="44"/>
      <c r="L163" s="28"/>
    </row>
    <row r="164" spans="1:12" s="49" customFormat="1" ht="18" customHeight="1" x14ac:dyDescent="0.25">
      <c r="A164" s="284" t="s">
        <v>47</v>
      </c>
      <c r="B164" s="268"/>
      <c r="C164" s="251" t="s">
        <v>48</v>
      </c>
      <c r="D164" s="17">
        <f t="shared" si="15"/>
        <v>0</v>
      </c>
      <c r="E164" s="50"/>
      <c r="F164" s="50"/>
      <c r="G164" s="50"/>
      <c r="H164" s="50"/>
      <c r="I164" s="52"/>
      <c r="J164" s="27"/>
      <c r="K164" s="44"/>
      <c r="L164" s="28"/>
    </row>
    <row r="165" spans="1:12" s="12" customFormat="1" ht="18" customHeight="1" x14ac:dyDescent="0.25">
      <c r="A165" s="284" t="s">
        <v>541</v>
      </c>
      <c r="B165" s="285"/>
      <c r="C165" s="189" t="s">
        <v>542</v>
      </c>
      <c r="D165" s="17">
        <f t="shared" si="15"/>
        <v>0</v>
      </c>
      <c r="E165" s="25"/>
      <c r="F165" s="25"/>
      <c r="G165" s="25"/>
      <c r="H165" s="25"/>
      <c r="I165" s="43"/>
      <c r="J165" s="27"/>
      <c r="K165" s="44"/>
      <c r="L165" s="28"/>
    </row>
    <row r="166" spans="1:12" s="49" customFormat="1" ht="15.6" customHeight="1" x14ac:dyDescent="0.25">
      <c r="A166" s="286" t="s">
        <v>355</v>
      </c>
      <c r="B166" s="287"/>
      <c r="C166" s="251" t="s">
        <v>356</v>
      </c>
      <c r="D166" s="17">
        <f t="shared" si="15"/>
        <v>0</v>
      </c>
      <c r="E166" s="50"/>
      <c r="F166" s="50"/>
      <c r="G166" s="50"/>
      <c r="H166" s="50"/>
      <c r="I166" s="52"/>
      <c r="J166" s="50"/>
      <c r="K166" s="50"/>
      <c r="L166" s="55"/>
    </row>
    <row r="167" spans="1:12" s="13" customFormat="1" ht="15.6" customHeight="1" x14ac:dyDescent="0.25">
      <c r="A167" s="266" t="s">
        <v>247</v>
      </c>
      <c r="B167" s="267"/>
      <c r="C167" s="252" t="s">
        <v>357</v>
      </c>
      <c r="D167" s="17">
        <f t="shared" si="15"/>
        <v>0</v>
      </c>
      <c r="E167" s="23"/>
      <c r="F167" s="23"/>
      <c r="G167" s="23"/>
      <c r="H167" s="23"/>
      <c r="I167" s="45"/>
      <c r="J167" s="23"/>
      <c r="K167" s="23"/>
      <c r="L167" s="24"/>
    </row>
    <row r="168" spans="1:12" s="49" customFormat="1" ht="29.45" customHeight="1" x14ac:dyDescent="0.25">
      <c r="A168" s="852" t="s">
        <v>308</v>
      </c>
      <c r="B168" s="853"/>
      <c r="C168" s="251" t="s">
        <v>309</v>
      </c>
      <c r="D168" s="17">
        <f t="shared" si="15"/>
        <v>0</v>
      </c>
      <c r="E168" s="50"/>
      <c r="F168" s="50"/>
      <c r="G168" s="50"/>
      <c r="H168" s="50"/>
      <c r="I168" s="52"/>
      <c r="J168" s="27"/>
      <c r="K168" s="44"/>
      <c r="L168" s="28"/>
    </row>
    <row r="169" spans="1:12" s="49" customFormat="1" ht="15.6" customHeight="1" x14ac:dyDescent="0.25">
      <c r="A169" s="264" t="s">
        <v>310</v>
      </c>
      <c r="B169" s="250"/>
      <c r="C169" s="251" t="s">
        <v>466</v>
      </c>
      <c r="D169" s="17">
        <f t="shared" si="15"/>
        <v>0</v>
      </c>
      <c r="E169" s="50"/>
      <c r="F169" s="50"/>
      <c r="G169" s="50"/>
      <c r="H169" s="50"/>
      <c r="I169" s="52"/>
      <c r="J169" s="27"/>
      <c r="K169" s="44"/>
      <c r="L169" s="28"/>
    </row>
    <row r="170" spans="1:12" s="13" customFormat="1" ht="15.6" customHeight="1" x14ac:dyDescent="0.25">
      <c r="A170" s="288" t="s">
        <v>248</v>
      </c>
      <c r="B170" s="267"/>
      <c r="C170" s="252" t="s">
        <v>467</v>
      </c>
      <c r="D170" s="17">
        <f t="shared" si="15"/>
        <v>0</v>
      </c>
      <c r="E170" s="23"/>
      <c r="F170" s="23"/>
      <c r="G170" s="23"/>
      <c r="H170" s="23"/>
      <c r="I170" s="45"/>
      <c r="J170" s="23"/>
      <c r="K170" s="23"/>
      <c r="L170" s="24"/>
    </row>
    <row r="171" spans="1:12" s="49" customFormat="1" ht="27.75" customHeight="1" x14ac:dyDescent="0.25">
      <c r="A171" s="854" t="s">
        <v>486</v>
      </c>
      <c r="B171" s="855"/>
      <c r="C171" s="251" t="s">
        <v>487</v>
      </c>
      <c r="D171" s="17">
        <f t="shared" si="15"/>
        <v>0</v>
      </c>
      <c r="E171" s="50"/>
      <c r="F171" s="50"/>
      <c r="G171" s="50"/>
      <c r="H171" s="50"/>
      <c r="I171" s="52"/>
      <c r="J171" s="27"/>
      <c r="K171" s="44"/>
      <c r="L171" s="28"/>
    </row>
    <row r="172" spans="1:12" s="49" customFormat="1" ht="15.6" customHeight="1" x14ac:dyDescent="0.2">
      <c r="A172" s="257"/>
      <c r="B172" s="263" t="s">
        <v>441</v>
      </c>
      <c r="C172" s="255" t="s">
        <v>442</v>
      </c>
      <c r="D172" s="17">
        <f t="shared" si="15"/>
        <v>0</v>
      </c>
      <c r="E172" s="50"/>
      <c r="F172" s="50"/>
      <c r="G172" s="50"/>
      <c r="H172" s="50"/>
      <c r="I172" s="52"/>
      <c r="J172" s="27"/>
      <c r="K172" s="44"/>
      <c r="L172" s="28"/>
    </row>
    <row r="173" spans="1:12" s="49" customFormat="1" ht="15.6" customHeight="1" x14ac:dyDescent="0.2">
      <c r="A173" s="257"/>
      <c r="B173" s="263" t="s">
        <v>443</v>
      </c>
      <c r="C173" s="255" t="s">
        <v>444</v>
      </c>
      <c r="D173" s="17">
        <f t="shared" si="15"/>
        <v>0</v>
      </c>
      <c r="E173" s="50"/>
      <c r="F173" s="50"/>
      <c r="G173" s="50"/>
      <c r="H173" s="50"/>
      <c r="I173" s="52"/>
      <c r="J173" s="27"/>
      <c r="K173" s="44"/>
      <c r="L173" s="28"/>
    </row>
    <row r="174" spans="1:12" s="49" customFormat="1" ht="15.6" customHeight="1" x14ac:dyDescent="0.2">
      <c r="A174" s="257"/>
      <c r="B174" s="263" t="s">
        <v>445</v>
      </c>
      <c r="C174" s="255" t="s">
        <v>446</v>
      </c>
      <c r="D174" s="17">
        <f t="shared" si="15"/>
        <v>0</v>
      </c>
      <c r="E174" s="50"/>
      <c r="F174" s="50"/>
      <c r="G174" s="50"/>
      <c r="H174" s="50"/>
      <c r="I174" s="52"/>
      <c r="J174" s="27"/>
      <c r="K174" s="44"/>
      <c r="L174" s="28"/>
    </row>
    <row r="175" spans="1:12" s="49" customFormat="1" ht="15.6" customHeight="1" x14ac:dyDescent="0.2">
      <c r="A175" s="257"/>
      <c r="B175" s="254" t="s">
        <v>447</v>
      </c>
      <c r="C175" s="255" t="s">
        <v>322</v>
      </c>
      <c r="D175" s="17">
        <f t="shared" si="15"/>
        <v>0</v>
      </c>
      <c r="E175" s="50"/>
      <c r="F175" s="50"/>
      <c r="G175" s="50"/>
      <c r="H175" s="50"/>
      <c r="I175" s="52"/>
      <c r="J175" s="27"/>
      <c r="K175" s="44"/>
      <c r="L175" s="28"/>
    </row>
    <row r="176" spans="1:12" s="49" customFormat="1" ht="15.6" customHeight="1" x14ac:dyDescent="0.25">
      <c r="A176" s="253" t="s">
        <v>323</v>
      </c>
      <c r="B176" s="250"/>
      <c r="C176" s="251" t="s">
        <v>484</v>
      </c>
      <c r="D176" s="17">
        <f t="shared" si="15"/>
        <v>0</v>
      </c>
      <c r="E176" s="50"/>
      <c r="F176" s="50"/>
      <c r="G176" s="50"/>
      <c r="H176" s="50"/>
      <c r="I176" s="52"/>
      <c r="J176" s="27"/>
      <c r="K176" s="44"/>
      <c r="L176" s="28"/>
    </row>
    <row r="177" spans="1:12" s="49" customFormat="1" ht="15.6" customHeight="1" x14ac:dyDescent="0.2">
      <c r="A177" s="257"/>
      <c r="B177" s="254" t="s">
        <v>324</v>
      </c>
      <c r="C177" s="255" t="s">
        <v>325</v>
      </c>
      <c r="D177" s="17">
        <f t="shared" si="15"/>
        <v>0</v>
      </c>
      <c r="E177" s="50"/>
      <c r="F177" s="50"/>
      <c r="G177" s="50"/>
      <c r="H177" s="50"/>
      <c r="I177" s="52"/>
      <c r="J177" s="27"/>
      <c r="K177" s="44"/>
      <c r="L177" s="28"/>
    </row>
    <row r="178" spans="1:12" s="49" customFormat="1" ht="15.6" customHeight="1" x14ac:dyDescent="0.2">
      <c r="A178" s="257"/>
      <c r="B178" s="254" t="s">
        <v>346</v>
      </c>
      <c r="C178" s="255" t="s">
        <v>347</v>
      </c>
      <c r="D178" s="17">
        <f t="shared" si="15"/>
        <v>0</v>
      </c>
      <c r="E178" s="50"/>
      <c r="F178" s="50"/>
      <c r="G178" s="50"/>
      <c r="H178" s="50"/>
      <c r="I178" s="52"/>
      <c r="J178" s="27"/>
      <c r="K178" s="44"/>
      <c r="L178" s="28"/>
    </row>
    <row r="179" spans="1:12" s="49" customFormat="1" ht="15.6" customHeight="1" x14ac:dyDescent="0.2">
      <c r="A179" s="257"/>
      <c r="B179" s="254" t="s">
        <v>282</v>
      </c>
      <c r="C179" s="255" t="s">
        <v>283</v>
      </c>
      <c r="D179" s="17">
        <f t="shared" si="15"/>
        <v>0</v>
      </c>
      <c r="E179" s="50"/>
      <c r="F179" s="50"/>
      <c r="G179" s="50"/>
      <c r="H179" s="50"/>
      <c r="I179" s="52"/>
      <c r="J179" s="27"/>
      <c r="K179" s="44"/>
      <c r="L179" s="28"/>
    </row>
    <row r="180" spans="1:12" s="13" customFormat="1" ht="33.75" customHeight="1" x14ac:dyDescent="0.25">
      <c r="A180" s="846" t="s">
        <v>249</v>
      </c>
      <c r="B180" s="847"/>
      <c r="C180" s="252" t="s">
        <v>463</v>
      </c>
      <c r="D180" s="17">
        <f t="shared" si="15"/>
        <v>0</v>
      </c>
      <c r="E180" s="27"/>
      <c r="F180" s="32">
        <f t="shared" ref="F180:L181" si="17">F181</f>
        <v>0</v>
      </c>
      <c r="G180" s="32">
        <f t="shared" si="17"/>
        <v>0</v>
      </c>
      <c r="H180" s="32">
        <f t="shared" si="17"/>
        <v>0</v>
      </c>
      <c r="I180" s="32">
        <f t="shared" si="17"/>
        <v>0</v>
      </c>
      <c r="J180" s="27">
        <f t="shared" si="17"/>
        <v>0</v>
      </c>
      <c r="K180" s="27">
        <f t="shared" si="17"/>
        <v>0</v>
      </c>
      <c r="L180" s="28">
        <f t="shared" si="17"/>
        <v>0</v>
      </c>
    </row>
    <row r="181" spans="1:12" s="49" customFormat="1" ht="23.25" customHeight="1" x14ac:dyDescent="0.25">
      <c r="A181" s="858" t="s">
        <v>257</v>
      </c>
      <c r="B181" s="859"/>
      <c r="C181" s="251" t="s">
        <v>267</v>
      </c>
      <c r="D181" s="17">
        <f t="shared" si="15"/>
        <v>0</v>
      </c>
      <c r="E181" s="27"/>
      <c r="F181" s="32">
        <f t="shared" si="17"/>
        <v>0</v>
      </c>
      <c r="G181" s="32">
        <f t="shared" si="17"/>
        <v>0</v>
      </c>
      <c r="H181" s="32">
        <f t="shared" si="17"/>
        <v>0</v>
      </c>
      <c r="I181" s="32">
        <f t="shared" si="17"/>
        <v>0</v>
      </c>
      <c r="J181" s="27">
        <f t="shared" si="17"/>
        <v>0</v>
      </c>
      <c r="K181" s="27">
        <f t="shared" si="17"/>
        <v>0</v>
      </c>
      <c r="L181" s="28">
        <f t="shared" si="17"/>
        <v>0</v>
      </c>
    </row>
    <row r="182" spans="1:12" s="49" customFormat="1" ht="25.5" x14ac:dyDescent="0.25">
      <c r="A182" s="257"/>
      <c r="B182" s="289" t="s">
        <v>255</v>
      </c>
      <c r="C182" s="251" t="s">
        <v>256</v>
      </c>
      <c r="D182" s="17">
        <f t="shared" si="15"/>
        <v>0</v>
      </c>
      <c r="E182" s="27"/>
      <c r="F182" s="44"/>
      <c r="G182" s="27"/>
      <c r="H182" s="27"/>
      <c r="I182" s="44"/>
      <c r="J182" s="27"/>
      <c r="K182" s="44"/>
      <c r="L182" s="28"/>
    </row>
    <row r="183" spans="1:12" s="49" customFormat="1" ht="16.899999999999999" customHeight="1" x14ac:dyDescent="0.25">
      <c r="A183" s="290" t="s">
        <v>250</v>
      </c>
      <c r="B183" s="291"/>
      <c r="C183" s="251" t="s">
        <v>97</v>
      </c>
      <c r="D183" s="17">
        <f t="shared" si="15"/>
        <v>0</v>
      </c>
      <c r="E183" s="50"/>
      <c r="F183" s="50"/>
      <c r="G183" s="50"/>
      <c r="H183" s="50"/>
      <c r="I183" s="52"/>
      <c r="J183" s="50"/>
      <c r="K183" s="50"/>
      <c r="L183" s="55"/>
    </row>
    <row r="184" spans="1:12" s="49" customFormat="1" ht="16.899999999999999" customHeight="1" x14ac:dyDescent="0.2">
      <c r="A184" s="257" t="s">
        <v>0</v>
      </c>
      <c r="B184" s="250"/>
      <c r="C184" s="211" t="s">
        <v>326</v>
      </c>
      <c r="D184" s="17">
        <f t="shared" si="15"/>
        <v>0</v>
      </c>
      <c r="E184" s="50"/>
      <c r="F184" s="56">
        <f t="shared" ref="F184:L184" si="18">F185</f>
        <v>0</v>
      </c>
      <c r="G184" s="56">
        <f t="shared" si="18"/>
        <v>0</v>
      </c>
      <c r="H184" s="56">
        <f t="shared" si="18"/>
        <v>0</v>
      </c>
      <c r="I184" s="56">
        <f t="shared" si="18"/>
        <v>0</v>
      </c>
      <c r="J184" s="50">
        <f t="shared" si="18"/>
        <v>0</v>
      </c>
      <c r="K184" s="50">
        <f t="shared" si="18"/>
        <v>0</v>
      </c>
      <c r="L184" s="55">
        <f t="shared" si="18"/>
        <v>0</v>
      </c>
    </row>
    <row r="185" spans="1:12" s="49" customFormat="1" ht="16.899999999999999" customHeight="1" x14ac:dyDescent="0.2">
      <c r="A185" s="290"/>
      <c r="B185" s="254" t="s">
        <v>410</v>
      </c>
      <c r="C185" s="292" t="s">
        <v>327</v>
      </c>
      <c r="D185" s="17">
        <f t="shared" si="15"/>
        <v>0</v>
      </c>
      <c r="E185" s="50"/>
      <c r="F185" s="50"/>
      <c r="G185" s="50"/>
      <c r="H185" s="50"/>
      <c r="I185" s="52"/>
      <c r="J185" s="50"/>
      <c r="K185" s="50"/>
      <c r="L185" s="55"/>
    </row>
    <row r="186" spans="1:12" s="15" customFormat="1" x14ac:dyDescent="0.2">
      <c r="A186" s="293" t="s">
        <v>1</v>
      </c>
      <c r="B186" s="294"/>
      <c r="C186" s="211" t="s">
        <v>329</v>
      </c>
      <c r="D186" s="17">
        <f t="shared" si="15"/>
        <v>0</v>
      </c>
      <c r="E186" s="39"/>
      <c r="F186" s="19">
        <f t="shared" ref="F186:L186" si="19">F187</f>
        <v>0</v>
      </c>
      <c r="G186" s="19">
        <f t="shared" si="19"/>
        <v>0</v>
      </c>
      <c r="H186" s="19">
        <f t="shared" si="19"/>
        <v>0</v>
      </c>
      <c r="I186" s="19">
        <f t="shared" si="19"/>
        <v>0</v>
      </c>
      <c r="J186" s="39">
        <f t="shared" si="19"/>
        <v>0</v>
      </c>
      <c r="K186" s="39">
        <f t="shared" si="19"/>
        <v>0</v>
      </c>
      <c r="L186" s="316">
        <f t="shared" si="19"/>
        <v>0</v>
      </c>
    </row>
    <row r="187" spans="1:12" s="49" customFormat="1" x14ac:dyDescent="0.2">
      <c r="A187" s="281"/>
      <c r="B187" s="295" t="s">
        <v>27</v>
      </c>
      <c r="C187" s="292" t="s">
        <v>330</v>
      </c>
      <c r="D187" s="17">
        <f t="shared" si="15"/>
        <v>0</v>
      </c>
      <c r="E187" s="50"/>
      <c r="F187" s="50">
        <v>0</v>
      </c>
      <c r="G187" s="50"/>
      <c r="H187" s="50"/>
      <c r="I187" s="52"/>
      <c r="J187" s="50"/>
      <c r="K187" s="50"/>
      <c r="L187" s="55"/>
    </row>
    <row r="188" spans="1:12" s="59" customFormat="1" ht="39" customHeight="1" x14ac:dyDescent="0.2">
      <c r="A188" s="731" t="s">
        <v>464</v>
      </c>
      <c r="B188" s="732"/>
      <c r="C188" s="296"/>
      <c r="D188" s="17">
        <f t="shared" si="15"/>
        <v>0</v>
      </c>
      <c r="E188" s="57"/>
      <c r="F188" s="58">
        <f t="shared" ref="F188:L188" si="20">F264+F279</f>
        <v>0</v>
      </c>
      <c r="G188" s="58">
        <f t="shared" si="20"/>
        <v>0</v>
      </c>
      <c r="H188" s="58">
        <f t="shared" si="20"/>
        <v>0</v>
      </c>
      <c r="I188" s="58">
        <f t="shared" si="20"/>
        <v>0</v>
      </c>
      <c r="J188" s="57">
        <f t="shared" si="20"/>
        <v>0</v>
      </c>
      <c r="K188" s="57">
        <f t="shared" si="20"/>
        <v>0</v>
      </c>
      <c r="L188" s="317">
        <f t="shared" si="20"/>
        <v>0</v>
      </c>
    </row>
    <row r="189" spans="1:12" s="49" customFormat="1" ht="30" customHeight="1" x14ac:dyDescent="0.25">
      <c r="A189" s="840" t="s">
        <v>268</v>
      </c>
      <c r="B189" s="841"/>
      <c r="C189" s="252" t="s">
        <v>501</v>
      </c>
      <c r="D189" s="17">
        <f t="shared" si="15"/>
        <v>0</v>
      </c>
      <c r="E189" s="50"/>
      <c r="F189" s="50"/>
      <c r="G189" s="50"/>
      <c r="H189" s="50"/>
      <c r="I189" s="52"/>
      <c r="J189" s="50"/>
      <c r="K189" s="50"/>
      <c r="L189" s="55"/>
    </row>
    <row r="190" spans="1:12" s="49" customFormat="1" ht="18" customHeight="1" x14ac:dyDescent="0.25">
      <c r="A190" s="257" t="s">
        <v>440</v>
      </c>
      <c r="B190" s="254"/>
      <c r="C190" s="251" t="s">
        <v>130</v>
      </c>
      <c r="D190" s="17">
        <f t="shared" si="15"/>
        <v>0</v>
      </c>
      <c r="E190" s="50"/>
      <c r="F190" s="50"/>
      <c r="G190" s="50"/>
      <c r="H190" s="50"/>
      <c r="I190" s="52"/>
      <c r="J190" s="27"/>
      <c r="K190" s="44"/>
      <c r="L190" s="28"/>
    </row>
    <row r="191" spans="1:12" s="49" customFormat="1" ht="15" customHeight="1" x14ac:dyDescent="0.2">
      <c r="A191" s="279"/>
      <c r="B191" s="258" t="s">
        <v>269</v>
      </c>
      <c r="C191" s="255" t="s">
        <v>270</v>
      </c>
      <c r="D191" s="17">
        <f t="shared" si="15"/>
        <v>0</v>
      </c>
      <c r="E191" s="50"/>
      <c r="F191" s="50"/>
      <c r="G191" s="50"/>
      <c r="H191" s="50"/>
      <c r="I191" s="52"/>
      <c r="J191" s="27"/>
      <c r="K191" s="44"/>
      <c r="L191" s="28"/>
    </row>
    <row r="192" spans="1:12" s="49" customFormat="1" ht="30" customHeight="1" x14ac:dyDescent="0.2">
      <c r="A192" s="279"/>
      <c r="B192" s="297" t="s">
        <v>333</v>
      </c>
      <c r="C192" s="255" t="s">
        <v>334</v>
      </c>
      <c r="D192" s="17">
        <f t="shared" si="15"/>
        <v>0</v>
      </c>
      <c r="E192" s="50"/>
      <c r="F192" s="50"/>
      <c r="G192" s="50"/>
      <c r="H192" s="50"/>
      <c r="I192" s="52"/>
      <c r="J192" s="27"/>
      <c r="K192" s="44"/>
      <c r="L192" s="28"/>
    </row>
    <row r="193" spans="1:12" s="49" customFormat="1" ht="16.899999999999999" customHeight="1" x14ac:dyDescent="0.2">
      <c r="A193" s="279"/>
      <c r="B193" s="297" t="s">
        <v>499</v>
      </c>
      <c r="C193" s="255" t="s">
        <v>439</v>
      </c>
      <c r="D193" s="17">
        <f t="shared" si="15"/>
        <v>0</v>
      </c>
      <c r="E193" s="50"/>
      <c r="F193" s="50"/>
      <c r="G193" s="50"/>
      <c r="H193" s="50"/>
      <c r="I193" s="52"/>
      <c r="J193" s="27"/>
      <c r="K193" s="44"/>
      <c r="L193" s="28"/>
    </row>
    <row r="194" spans="1:12" s="49" customFormat="1" ht="17.25" customHeight="1" x14ac:dyDescent="0.25">
      <c r="A194" s="257" t="s">
        <v>335</v>
      </c>
      <c r="B194" s="265"/>
      <c r="C194" s="252" t="s">
        <v>502</v>
      </c>
      <c r="D194" s="17">
        <f t="shared" si="15"/>
        <v>0</v>
      </c>
      <c r="E194" s="50"/>
      <c r="F194" s="50"/>
      <c r="G194" s="50"/>
      <c r="H194" s="50"/>
      <c r="I194" s="52"/>
      <c r="J194" s="50"/>
      <c r="K194" s="50"/>
      <c r="L194" s="55"/>
    </row>
    <row r="195" spans="1:12" s="49" customFormat="1" ht="30.6" customHeight="1" x14ac:dyDescent="0.25">
      <c r="A195" s="856" t="s">
        <v>138</v>
      </c>
      <c r="B195" s="857"/>
      <c r="C195" s="251" t="s">
        <v>336</v>
      </c>
      <c r="D195" s="17">
        <f t="shared" si="15"/>
        <v>0</v>
      </c>
      <c r="E195" s="50"/>
      <c r="F195" s="50"/>
      <c r="G195" s="50"/>
      <c r="H195" s="50"/>
      <c r="I195" s="52"/>
      <c r="J195" s="27"/>
      <c r="K195" s="44"/>
      <c r="L195" s="28"/>
    </row>
    <row r="196" spans="1:12" s="49" customFormat="1" ht="15.6" customHeight="1" x14ac:dyDescent="0.2">
      <c r="A196" s="257"/>
      <c r="B196" s="268" t="s">
        <v>271</v>
      </c>
      <c r="C196" s="255" t="s">
        <v>272</v>
      </c>
      <c r="D196" s="17">
        <f t="shared" si="15"/>
        <v>0</v>
      </c>
      <c r="E196" s="50"/>
      <c r="F196" s="50"/>
      <c r="G196" s="50"/>
      <c r="H196" s="50"/>
      <c r="I196" s="52"/>
      <c r="J196" s="27"/>
      <c r="K196" s="44"/>
      <c r="L196" s="28"/>
    </row>
    <row r="197" spans="1:12" s="49" customFormat="1" ht="15.6" customHeight="1" x14ac:dyDescent="0.2">
      <c r="A197" s="257"/>
      <c r="B197" s="268" t="s">
        <v>136</v>
      </c>
      <c r="C197" s="255" t="s">
        <v>137</v>
      </c>
      <c r="D197" s="17">
        <f t="shared" si="15"/>
        <v>0</v>
      </c>
      <c r="E197" s="50"/>
      <c r="F197" s="50"/>
      <c r="G197" s="50"/>
      <c r="H197" s="50"/>
      <c r="I197" s="52"/>
      <c r="J197" s="27"/>
      <c r="K197" s="44"/>
      <c r="L197" s="28"/>
    </row>
    <row r="198" spans="1:12" s="49" customFormat="1" ht="15.6" customHeight="1" x14ac:dyDescent="0.2">
      <c r="A198" s="257"/>
      <c r="B198" s="268" t="s">
        <v>273</v>
      </c>
      <c r="C198" s="255" t="s">
        <v>416</v>
      </c>
      <c r="D198" s="17">
        <f t="shared" si="15"/>
        <v>0</v>
      </c>
      <c r="E198" s="50"/>
      <c r="F198" s="50"/>
      <c r="G198" s="50"/>
      <c r="H198" s="50"/>
      <c r="I198" s="52"/>
      <c r="J198" s="27"/>
      <c r="K198" s="44"/>
      <c r="L198" s="28"/>
    </row>
    <row r="199" spans="1:12" s="49" customFormat="1" ht="15.6" customHeight="1" x14ac:dyDescent="0.2">
      <c r="A199" s="257"/>
      <c r="B199" s="268" t="s">
        <v>417</v>
      </c>
      <c r="C199" s="255" t="s">
        <v>418</v>
      </c>
      <c r="D199" s="17">
        <f t="shared" si="15"/>
        <v>0</v>
      </c>
      <c r="E199" s="50"/>
      <c r="F199" s="50"/>
      <c r="G199" s="50"/>
      <c r="H199" s="50"/>
      <c r="I199" s="52"/>
      <c r="J199" s="27"/>
      <c r="K199" s="44"/>
      <c r="L199" s="28"/>
    </row>
    <row r="200" spans="1:12" s="49" customFormat="1" ht="15.6" customHeight="1" x14ac:dyDescent="0.2">
      <c r="A200" s="257"/>
      <c r="B200" s="268" t="s">
        <v>419</v>
      </c>
      <c r="C200" s="255" t="s">
        <v>420</v>
      </c>
      <c r="D200" s="17">
        <f t="shared" si="15"/>
        <v>0</v>
      </c>
      <c r="E200" s="50"/>
      <c r="F200" s="50"/>
      <c r="G200" s="50"/>
      <c r="H200" s="50"/>
      <c r="I200" s="52"/>
      <c r="J200" s="27"/>
      <c r="K200" s="44"/>
      <c r="L200" s="28"/>
    </row>
    <row r="201" spans="1:12" s="49" customFormat="1" ht="15.6" customHeight="1" x14ac:dyDescent="0.2">
      <c r="A201" s="257"/>
      <c r="B201" s="268" t="s">
        <v>246</v>
      </c>
      <c r="C201" s="255" t="s">
        <v>245</v>
      </c>
      <c r="D201" s="17">
        <f t="shared" si="15"/>
        <v>0</v>
      </c>
      <c r="E201" s="50"/>
      <c r="F201" s="50"/>
      <c r="G201" s="50"/>
      <c r="H201" s="50"/>
      <c r="I201" s="52"/>
      <c r="J201" s="27"/>
      <c r="K201" s="44"/>
      <c r="L201" s="28"/>
    </row>
    <row r="202" spans="1:12" s="49" customFormat="1" ht="15.6" customHeight="1" x14ac:dyDescent="0.2">
      <c r="A202" s="280"/>
      <c r="B202" s="268" t="s">
        <v>421</v>
      </c>
      <c r="C202" s="255" t="s">
        <v>422</v>
      </c>
      <c r="D202" s="17">
        <f t="shared" si="15"/>
        <v>0</v>
      </c>
      <c r="E202" s="50"/>
      <c r="F202" s="50"/>
      <c r="G202" s="50"/>
      <c r="H202" s="50"/>
      <c r="I202" s="52"/>
      <c r="J202" s="27"/>
      <c r="K202" s="44"/>
      <c r="L202" s="28"/>
    </row>
    <row r="203" spans="1:12" s="49" customFormat="1" ht="15.6" customHeight="1" x14ac:dyDescent="0.2">
      <c r="A203" s="280"/>
      <c r="B203" s="268" t="s">
        <v>423</v>
      </c>
      <c r="C203" s="255" t="s">
        <v>424</v>
      </c>
      <c r="D203" s="17">
        <f t="shared" si="15"/>
        <v>0</v>
      </c>
      <c r="E203" s="50"/>
      <c r="F203" s="50"/>
      <c r="G203" s="50"/>
      <c r="H203" s="50"/>
      <c r="I203" s="52"/>
      <c r="J203" s="27"/>
      <c r="K203" s="44"/>
      <c r="L203" s="28"/>
    </row>
    <row r="204" spans="1:12" s="49" customFormat="1" ht="15.6" customHeight="1" x14ac:dyDescent="0.2">
      <c r="A204" s="280"/>
      <c r="B204" s="258" t="s">
        <v>141</v>
      </c>
      <c r="C204" s="255" t="s">
        <v>142</v>
      </c>
      <c r="D204" s="17">
        <f t="shared" si="15"/>
        <v>0</v>
      </c>
      <c r="E204" s="50"/>
      <c r="F204" s="50"/>
      <c r="G204" s="50"/>
      <c r="H204" s="50"/>
      <c r="I204" s="52"/>
      <c r="J204" s="27"/>
      <c r="K204" s="44"/>
      <c r="L204" s="28"/>
    </row>
    <row r="205" spans="1:12" s="49" customFormat="1" ht="15.6" customHeight="1" x14ac:dyDescent="0.2">
      <c r="A205" s="280"/>
      <c r="B205" s="258" t="s">
        <v>143</v>
      </c>
      <c r="C205" s="255" t="s">
        <v>144</v>
      </c>
      <c r="D205" s="17">
        <f t="shared" si="15"/>
        <v>0</v>
      </c>
      <c r="E205" s="50"/>
      <c r="F205" s="50"/>
      <c r="G205" s="50"/>
      <c r="H205" s="50"/>
      <c r="I205" s="52"/>
      <c r="J205" s="27"/>
      <c r="K205" s="44"/>
      <c r="L205" s="28"/>
    </row>
    <row r="206" spans="1:12" s="49" customFormat="1" ht="15.6" customHeight="1" x14ac:dyDescent="0.2">
      <c r="A206" s="280"/>
      <c r="B206" s="258" t="s">
        <v>244</v>
      </c>
      <c r="C206" s="255" t="s">
        <v>243</v>
      </c>
      <c r="D206" s="17">
        <f t="shared" si="15"/>
        <v>0</v>
      </c>
      <c r="E206" s="50"/>
      <c r="F206" s="50"/>
      <c r="G206" s="50"/>
      <c r="H206" s="50"/>
      <c r="I206" s="52"/>
      <c r="J206" s="27"/>
      <c r="K206" s="44"/>
      <c r="L206" s="28"/>
    </row>
    <row r="207" spans="1:12" s="49" customFormat="1" ht="49.15" customHeight="1" x14ac:dyDescent="0.25">
      <c r="A207" s="733" t="s">
        <v>62</v>
      </c>
      <c r="B207" s="734"/>
      <c r="C207" s="298">
        <v>56</v>
      </c>
      <c r="D207" s="17">
        <f t="shared" ref="D207:D270" si="21">F207+G207+H207+I207</f>
        <v>0</v>
      </c>
      <c r="E207" s="50"/>
      <c r="F207" s="50"/>
      <c r="G207" s="50"/>
      <c r="H207" s="50"/>
      <c r="I207" s="52"/>
      <c r="J207" s="50"/>
      <c r="K207" s="50"/>
      <c r="L207" s="55"/>
    </row>
    <row r="208" spans="1:12" s="49" customFormat="1" ht="29.45" customHeight="1" x14ac:dyDescent="0.2">
      <c r="A208" s="718" t="s">
        <v>99</v>
      </c>
      <c r="B208" s="719"/>
      <c r="C208" s="255" t="s">
        <v>159</v>
      </c>
      <c r="D208" s="17">
        <f t="shared" si="21"/>
        <v>0</v>
      </c>
      <c r="E208" s="50"/>
      <c r="F208" s="50"/>
      <c r="G208" s="50"/>
      <c r="H208" s="50"/>
      <c r="I208" s="52"/>
      <c r="J208" s="27"/>
      <c r="K208" s="44"/>
      <c r="L208" s="28"/>
    </row>
    <row r="209" spans="1:12" s="49" customFormat="1" ht="15" customHeight="1" x14ac:dyDescent="0.2">
      <c r="A209" s="281"/>
      <c r="B209" s="299" t="s">
        <v>349</v>
      </c>
      <c r="C209" s="300" t="s">
        <v>160</v>
      </c>
      <c r="D209" s="17">
        <f t="shared" si="21"/>
        <v>0</v>
      </c>
      <c r="E209" s="50"/>
      <c r="F209" s="50"/>
      <c r="G209" s="50"/>
      <c r="H209" s="50"/>
      <c r="I209" s="52"/>
      <c r="J209" s="27"/>
      <c r="K209" s="44"/>
      <c r="L209" s="28"/>
    </row>
    <row r="210" spans="1:12" s="49" customFormat="1" ht="15" customHeight="1" x14ac:dyDescent="0.2">
      <c r="A210" s="281"/>
      <c r="B210" s="299" t="s">
        <v>350</v>
      </c>
      <c r="C210" s="300" t="s">
        <v>161</v>
      </c>
      <c r="D210" s="17">
        <f t="shared" si="21"/>
        <v>0</v>
      </c>
      <c r="E210" s="50"/>
      <c r="F210" s="50"/>
      <c r="G210" s="50"/>
      <c r="H210" s="50"/>
      <c r="I210" s="52"/>
      <c r="J210" s="27"/>
      <c r="K210" s="44"/>
      <c r="L210" s="28"/>
    </row>
    <row r="211" spans="1:12" s="49" customFormat="1" ht="15" customHeight="1" x14ac:dyDescent="0.2">
      <c r="A211" s="281"/>
      <c r="B211" s="299" t="s">
        <v>351</v>
      </c>
      <c r="C211" s="300" t="s">
        <v>162</v>
      </c>
      <c r="D211" s="17">
        <f t="shared" si="21"/>
        <v>0</v>
      </c>
      <c r="E211" s="50"/>
      <c r="F211" s="50"/>
      <c r="G211" s="50"/>
      <c r="H211" s="50"/>
      <c r="I211" s="52"/>
      <c r="J211" s="27"/>
      <c r="K211" s="44"/>
      <c r="L211" s="28"/>
    </row>
    <row r="212" spans="1:12" s="49" customFormat="1" ht="15" customHeight="1" x14ac:dyDescent="0.2">
      <c r="A212" s="718" t="s">
        <v>100</v>
      </c>
      <c r="B212" s="719"/>
      <c r="C212" s="300" t="s">
        <v>489</v>
      </c>
      <c r="D212" s="17">
        <f t="shared" si="21"/>
        <v>0</v>
      </c>
      <c r="E212" s="50"/>
      <c r="F212" s="50"/>
      <c r="G212" s="50"/>
      <c r="H212" s="50"/>
      <c r="I212" s="52"/>
      <c r="J212" s="27"/>
      <c r="K212" s="44"/>
      <c r="L212" s="28"/>
    </row>
    <row r="213" spans="1:12" s="49" customFormat="1" ht="15" customHeight="1" x14ac:dyDescent="0.2">
      <c r="A213" s="281"/>
      <c r="B213" s="299" t="s">
        <v>349</v>
      </c>
      <c r="C213" s="300" t="s">
        <v>163</v>
      </c>
      <c r="D213" s="17">
        <f t="shared" si="21"/>
        <v>0</v>
      </c>
      <c r="E213" s="50"/>
      <c r="F213" s="50"/>
      <c r="G213" s="50"/>
      <c r="H213" s="50"/>
      <c r="I213" s="52"/>
      <c r="J213" s="27"/>
      <c r="K213" s="44"/>
      <c r="L213" s="28"/>
    </row>
    <row r="214" spans="1:12" s="49" customFormat="1" ht="15" customHeight="1" x14ac:dyDescent="0.2">
      <c r="A214" s="281"/>
      <c r="B214" s="299" t="s">
        <v>350</v>
      </c>
      <c r="C214" s="300" t="s">
        <v>164</v>
      </c>
      <c r="D214" s="17">
        <f t="shared" si="21"/>
        <v>0</v>
      </c>
      <c r="E214" s="50"/>
      <c r="F214" s="50"/>
      <c r="G214" s="50"/>
      <c r="H214" s="50"/>
      <c r="I214" s="52"/>
      <c r="J214" s="27"/>
      <c r="K214" s="44"/>
      <c r="L214" s="28"/>
    </row>
    <row r="215" spans="1:12" s="49" customFormat="1" ht="15" customHeight="1" x14ac:dyDescent="0.2">
      <c r="A215" s="281"/>
      <c r="B215" s="299" t="s">
        <v>352</v>
      </c>
      <c r="C215" s="300" t="s">
        <v>165</v>
      </c>
      <c r="D215" s="17">
        <f t="shared" si="21"/>
        <v>0</v>
      </c>
      <c r="E215" s="50"/>
      <c r="F215" s="50"/>
      <c r="G215" s="50"/>
      <c r="H215" s="50"/>
      <c r="I215" s="52"/>
      <c r="J215" s="27"/>
      <c r="K215" s="44"/>
      <c r="L215" s="28"/>
    </row>
    <row r="216" spans="1:12" s="49" customFormat="1" ht="15" customHeight="1" x14ac:dyDescent="0.2">
      <c r="A216" s="718" t="s">
        <v>101</v>
      </c>
      <c r="B216" s="719"/>
      <c r="C216" s="300" t="s">
        <v>166</v>
      </c>
      <c r="D216" s="17">
        <f t="shared" si="21"/>
        <v>0</v>
      </c>
      <c r="E216" s="50"/>
      <c r="F216" s="50"/>
      <c r="G216" s="50"/>
      <c r="H216" s="50"/>
      <c r="I216" s="52"/>
      <c r="J216" s="27"/>
      <c r="K216" s="44"/>
      <c r="L216" s="28"/>
    </row>
    <row r="217" spans="1:12" s="49" customFormat="1" ht="15" customHeight="1" x14ac:dyDescent="0.2">
      <c r="A217" s="281"/>
      <c r="B217" s="299" t="s">
        <v>349</v>
      </c>
      <c r="C217" s="300" t="s">
        <v>167</v>
      </c>
      <c r="D217" s="17">
        <f t="shared" si="21"/>
        <v>0</v>
      </c>
      <c r="E217" s="50"/>
      <c r="F217" s="50"/>
      <c r="G217" s="50"/>
      <c r="H217" s="50"/>
      <c r="I217" s="52"/>
      <c r="J217" s="27"/>
      <c r="K217" s="44"/>
      <c r="L217" s="28"/>
    </row>
    <row r="218" spans="1:12" s="49" customFormat="1" ht="15" customHeight="1" x14ac:dyDescent="0.2">
      <c r="A218" s="281"/>
      <c r="B218" s="299" t="s">
        <v>350</v>
      </c>
      <c r="C218" s="300" t="s">
        <v>168</v>
      </c>
      <c r="D218" s="17">
        <f t="shared" si="21"/>
        <v>0</v>
      </c>
      <c r="E218" s="50"/>
      <c r="F218" s="50"/>
      <c r="G218" s="50"/>
      <c r="H218" s="50"/>
      <c r="I218" s="52"/>
      <c r="J218" s="27"/>
      <c r="K218" s="44"/>
      <c r="L218" s="28"/>
    </row>
    <row r="219" spans="1:12" s="49" customFormat="1" ht="15" customHeight="1" x14ac:dyDescent="0.2">
      <c r="A219" s="281"/>
      <c r="B219" s="299" t="s">
        <v>351</v>
      </c>
      <c r="C219" s="300" t="s">
        <v>169</v>
      </c>
      <c r="D219" s="17">
        <f t="shared" si="21"/>
        <v>0</v>
      </c>
      <c r="E219" s="50"/>
      <c r="F219" s="50"/>
      <c r="G219" s="50"/>
      <c r="H219" s="50"/>
      <c r="I219" s="52"/>
      <c r="J219" s="27"/>
      <c r="K219" s="44"/>
      <c r="L219" s="28"/>
    </row>
    <row r="220" spans="1:12" s="49" customFormat="1" ht="34.15" customHeight="1" x14ac:dyDescent="0.2">
      <c r="A220" s="718" t="s">
        <v>94</v>
      </c>
      <c r="B220" s="719"/>
      <c r="C220" s="300" t="s">
        <v>170</v>
      </c>
      <c r="D220" s="17">
        <f t="shared" si="21"/>
        <v>0</v>
      </c>
      <c r="E220" s="50"/>
      <c r="F220" s="50"/>
      <c r="G220" s="50"/>
      <c r="H220" s="50"/>
      <c r="I220" s="52"/>
      <c r="J220" s="27"/>
      <c r="K220" s="44"/>
      <c r="L220" s="28"/>
    </row>
    <row r="221" spans="1:12" s="49" customFormat="1" ht="15" customHeight="1" x14ac:dyDescent="0.2">
      <c r="A221" s="281"/>
      <c r="B221" s="299" t="s">
        <v>349</v>
      </c>
      <c r="C221" s="300" t="s">
        <v>171</v>
      </c>
      <c r="D221" s="17">
        <f t="shared" si="21"/>
        <v>0</v>
      </c>
      <c r="E221" s="50"/>
      <c r="F221" s="50"/>
      <c r="G221" s="50"/>
      <c r="H221" s="50"/>
      <c r="I221" s="52"/>
      <c r="J221" s="27"/>
      <c r="K221" s="44"/>
      <c r="L221" s="28"/>
    </row>
    <row r="222" spans="1:12" s="49" customFormat="1" ht="15" customHeight="1" x14ac:dyDescent="0.2">
      <c r="A222" s="281"/>
      <c r="B222" s="299" t="s">
        <v>350</v>
      </c>
      <c r="C222" s="300" t="s">
        <v>172</v>
      </c>
      <c r="D222" s="17">
        <f t="shared" si="21"/>
        <v>0</v>
      </c>
      <c r="E222" s="50"/>
      <c r="F222" s="50"/>
      <c r="G222" s="50"/>
      <c r="H222" s="50"/>
      <c r="I222" s="52"/>
      <c r="J222" s="27"/>
      <c r="K222" s="44"/>
      <c r="L222" s="28"/>
    </row>
    <row r="223" spans="1:12" s="49" customFormat="1" ht="15" customHeight="1" x14ac:dyDescent="0.2">
      <c r="A223" s="281"/>
      <c r="B223" s="299" t="s">
        <v>351</v>
      </c>
      <c r="C223" s="300" t="s">
        <v>173</v>
      </c>
      <c r="D223" s="17">
        <f t="shared" si="21"/>
        <v>0</v>
      </c>
      <c r="E223" s="50"/>
      <c r="F223" s="50"/>
      <c r="G223" s="50"/>
      <c r="H223" s="50"/>
      <c r="I223" s="52"/>
      <c r="J223" s="27"/>
      <c r="K223" s="44"/>
      <c r="L223" s="28"/>
    </row>
    <row r="224" spans="1:12" s="49" customFormat="1" ht="30.75" customHeight="1" x14ac:dyDescent="0.2">
      <c r="A224" s="718" t="s">
        <v>110</v>
      </c>
      <c r="B224" s="719"/>
      <c r="C224" s="300" t="s">
        <v>174</v>
      </c>
      <c r="D224" s="17">
        <f t="shared" si="21"/>
        <v>0</v>
      </c>
      <c r="E224" s="50"/>
      <c r="F224" s="50"/>
      <c r="G224" s="50"/>
      <c r="H224" s="50"/>
      <c r="I224" s="52"/>
      <c r="J224" s="27"/>
      <c r="K224" s="44"/>
      <c r="L224" s="28"/>
    </row>
    <row r="225" spans="1:12" s="49" customFormat="1" ht="15" customHeight="1" x14ac:dyDescent="0.2">
      <c r="A225" s="281"/>
      <c r="B225" s="299" t="s">
        <v>349</v>
      </c>
      <c r="C225" s="300" t="s">
        <v>175</v>
      </c>
      <c r="D225" s="17">
        <f t="shared" si="21"/>
        <v>0</v>
      </c>
      <c r="E225" s="50"/>
      <c r="F225" s="50"/>
      <c r="G225" s="50"/>
      <c r="H225" s="50"/>
      <c r="I225" s="52"/>
      <c r="J225" s="27"/>
      <c r="K225" s="44"/>
      <c r="L225" s="28"/>
    </row>
    <row r="226" spans="1:12" s="49" customFormat="1" ht="15" customHeight="1" x14ac:dyDescent="0.2">
      <c r="A226" s="281"/>
      <c r="B226" s="299" t="s">
        <v>350</v>
      </c>
      <c r="C226" s="300" t="s">
        <v>176</v>
      </c>
      <c r="D226" s="17">
        <f t="shared" si="21"/>
        <v>0</v>
      </c>
      <c r="E226" s="50"/>
      <c r="F226" s="50"/>
      <c r="G226" s="50"/>
      <c r="H226" s="50"/>
      <c r="I226" s="52"/>
      <c r="J226" s="27"/>
      <c r="K226" s="44"/>
      <c r="L226" s="28"/>
    </row>
    <row r="227" spans="1:12" s="49" customFormat="1" ht="15" customHeight="1" x14ac:dyDescent="0.2">
      <c r="A227" s="281"/>
      <c r="B227" s="299" t="s">
        <v>351</v>
      </c>
      <c r="C227" s="300" t="s">
        <v>177</v>
      </c>
      <c r="D227" s="17">
        <f t="shared" si="21"/>
        <v>0</v>
      </c>
      <c r="E227" s="50"/>
      <c r="F227" s="50"/>
      <c r="G227" s="50"/>
      <c r="H227" s="50"/>
      <c r="I227" s="52"/>
      <c r="J227" s="27"/>
      <c r="K227" s="44"/>
      <c r="L227" s="28"/>
    </row>
    <row r="228" spans="1:12" s="49" customFormat="1" ht="29.25" customHeight="1" x14ac:dyDescent="0.2">
      <c r="A228" s="718" t="s">
        <v>111</v>
      </c>
      <c r="B228" s="719"/>
      <c r="C228" s="300" t="s">
        <v>178</v>
      </c>
      <c r="D228" s="17">
        <f t="shared" si="21"/>
        <v>0</v>
      </c>
      <c r="E228" s="50"/>
      <c r="F228" s="50"/>
      <c r="G228" s="50"/>
      <c r="H228" s="50"/>
      <c r="I228" s="52"/>
      <c r="J228" s="27"/>
      <c r="K228" s="44"/>
      <c r="L228" s="28"/>
    </row>
    <row r="229" spans="1:12" s="49" customFormat="1" ht="15" customHeight="1" x14ac:dyDescent="0.2">
      <c r="A229" s="281"/>
      <c r="B229" s="299" t="s">
        <v>349</v>
      </c>
      <c r="C229" s="300" t="s">
        <v>179</v>
      </c>
      <c r="D229" s="17">
        <f t="shared" si="21"/>
        <v>0</v>
      </c>
      <c r="E229" s="50"/>
      <c r="F229" s="50"/>
      <c r="G229" s="50"/>
      <c r="H229" s="50"/>
      <c r="I229" s="52"/>
      <c r="J229" s="27"/>
      <c r="K229" s="44"/>
      <c r="L229" s="28"/>
    </row>
    <row r="230" spans="1:12" s="49" customFormat="1" ht="15" customHeight="1" x14ac:dyDescent="0.2">
      <c r="A230" s="281"/>
      <c r="B230" s="299" t="s">
        <v>350</v>
      </c>
      <c r="C230" s="300" t="s">
        <v>180</v>
      </c>
      <c r="D230" s="17">
        <f t="shared" si="21"/>
        <v>0</v>
      </c>
      <c r="E230" s="50"/>
      <c r="F230" s="50"/>
      <c r="G230" s="50"/>
      <c r="H230" s="50"/>
      <c r="I230" s="52"/>
      <c r="J230" s="27"/>
      <c r="K230" s="44"/>
      <c r="L230" s="28"/>
    </row>
    <row r="231" spans="1:12" s="49" customFormat="1" ht="15" customHeight="1" x14ac:dyDescent="0.2">
      <c r="A231" s="281"/>
      <c r="B231" s="299" t="s">
        <v>351</v>
      </c>
      <c r="C231" s="300" t="s">
        <v>238</v>
      </c>
      <c r="D231" s="17">
        <f t="shared" si="21"/>
        <v>0</v>
      </c>
      <c r="E231" s="50"/>
      <c r="F231" s="50"/>
      <c r="G231" s="50"/>
      <c r="H231" s="50"/>
      <c r="I231" s="52"/>
      <c r="J231" s="27"/>
      <c r="K231" s="44"/>
      <c r="L231" s="28"/>
    </row>
    <row r="232" spans="1:12" s="49" customFormat="1" ht="31.15" customHeight="1" x14ac:dyDescent="0.2">
      <c r="A232" s="718" t="s">
        <v>112</v>
      </c>
      <c r="B232" s="719"/>
      <c r="C232" s="300" t="s">
        <v>239</v>
      </c>
      <c r="D232" s="17">
        <f t="shared" si="21"/>
        <v>0</v>
      </c>
      <c r="E232" s="50"/>
      <c r="F232" s="50"/>
      <c r="G232" s="50"/>
      <c r="H232" s="50"/>
      <c r="I232" s="52"/>
      <c r="J232" s="27"/>
      <c r="K232" s="44"/>
      <c r="L232" s="28"/>
    </row>
    <row r="233" spans="1:12" s="49" customFormat="1" ht="15" customHeight="1" x14ac:dyDescent="0.2">
      <c r="A233" s="281"/>
      <c r="B233" s="299" t="s">
        <v>349</v>
      </c>
      <c r="C233" s="300" t="s">
        <v>240</v>
      </c>
      <c r="D233" s="17">
        <f t="shared" si="21"/>
        <v>0</v>
      </c>
      <c r="E233" s="50"/>
      <c r="F233" s="50"/>
      <c r="G233" s="50"/>
      <c r="H233" s="50"/>
      <c r="I233" s="52"/>
      <c r="J233" s="27"/>
      <c r="K233" s="44"/>
      <c r="L233" s="28"/>
    </row>
    <row r="234" spans="1:12" s="49" customFormat="1" ht="15" customHeight="1" x14ac:dyDescent="0.2">
      <c r="A234" s="281"/>
      <c r="B234" s="299" t="s">
        <v>350</v>
      </c>
      <c r="C234" s="300" t="s">
        <v>241</v>
      </c>
      <c r="D234" s="17">
        <f t="shared" si="21"/>
        <v>0</v>
      </c>
      <c r="E234" s="50"/>
      <c r="F234" s="50"/>
      <c r="G234" s="50"/>
      <c r="H234" s="50"/>
      <c r="I234" s="52"/>
      <c r="J234" s="27"/>
      <c r="K234" s="44"/>
      <c r="L234" s="28"/>
    </row>
    <row r="235" spans="1:12" s="49" customFormat="1" ht="15" customHeight="1" x14ac:dyDescent="0.2">
      <c r="A235" s="281"/>
      <c r="B235" s="299" t="s">
        <v>351</v>
      </c>
      <c r="C235" s="300" t="s">
        <v>242</v>
      </c>
      <c r="D235" s="17">
        <f t="shared" si="21"/>
        <v>0</v>
      </c>
      <c r="E235" s="50"/>
      <c r="F235" s="50"/>
      <c r="G235" s="50"/>
      <c r="H235" s="50"/>
      <c r="I235" s="52"/>
      <c r="J235" s="27"/>
      <c r="K235" s="44"/>
      <c r="L235" s="28"/>
    </row>
    <row r="236" spans="1:12" s="49" customFormat="1" ht="33" customHeight="1" x14ac:dyDescent="0.2">
      <c r="A236" s="720" t="s">
        <v>113</v>
      </c>
      <c r="B236" s="721"/>
      <c r="C236" s="300" t="s">
        <v>506</v>
      </c>
      <c r="D236" s="17">
        <f t="shared" si="21"/>
        <v>0</v>
      </c>
      <c r="E236" s="50"/>
      <c r="F236" s="50"/>
      <c r="G236" s="50"/>
      <c r="H236" s="50"/>
      <c r="I236" s="52"/>
      <c r="J236" s="27"/>
      <c r="K236" s="44"/>
      <c r="L236" s="28"/>
    </row>
    <row r="237" spans="1:12" s="49" customFormat="1" ht="15" customHeight="1" x14ac:dyDescent="0.25">
      <c r="A237" s="301"/>
      <c r="B237" s="299" t="s">
        <v>349</v>
      </c>
      <c r="C237" s="300" t="s">
        <v>507</v>
      </c>
      <c r="D237" s="17">
        <f t="shared" si="21"/>
        <v>0</v>
      </c>
      <c r="E237" s="50"/>
      <c r="F237" s="50"/>
      <c r="G237" s="50"/>
      <c r="H237" s="50"/>
      <c r="I237" s="52"/>
      <c r="J237" s="27"/>
      <c r="K237" s="44"/>
      <c r="L237" s="28"/>
    </row>
    <row r="238" spans="1:12" s="49" customFormat="1" ht="15" customHeight="1" x14ac:dyDescent="0.25">
      <c r="A238" s="301"/>
      <c r="B238" s="299" t="s">
        <v>350</v>
      </c>
      <c r="C238" s="300" t="s">
        <v>114</v>
      </c>
      <c r="D238" s="17">
        <f t="shared" si="21"/>
        <v>0</v>
      </c>
      <c r="E238" s="50"/>
      <c r="F238" s="50"/>
      <c r="G238" s="50"/>
      <c r="H238" s="50"/>
      <c r="I238" s="52"/>
      <c r="J238" s="27"/>
      <c r="K238" s="44"/>
      <c r="L238" s="28"/>
    </row>
    <row r="239" spans="1:12" s="49" customFormat="1" ht="15" customHeight="1" x14ac:dyDescent="0.25">
      <c r="A239" s="301"/>
      <c r="B239" s="299" t="s">
        <v>351</v>
      </c>
      <c r="C239" s="300" t="s">
        <v>146</v>
      </c>
      <c r="D239" s="17">
        <f t="shared" si="21"/>
        <v>0</v>
      </c>
      <c r="E239" s="50"/>
      <c r="F239" s="50"/>
      <c r="G239" s="50"/>
      <c r="H239" s="50"/>
      <c r="I239" s="52"/>
      <c r="J239" s="27"/>
      <c r="K239" s="44"/>
      <c r="L239" s="28"/>
    </row>
    <row r="240" spans="1:12" s="49" customFormat="1" ht="15" customHeight="1" x14ac:dyDescent="0.2">
      <c r="A240" s="720" t="s">
        <v>95</v>
      </c>
      <c r="B240" s="721"/>
      <c r="C240" s="300" t="s">
        <v>147</v>
      </c>
      <c r="D240" s="17">
        <f t="shared" si="21"/>
        <v>0</v>
      </c>
      <c r="E240" s="50"/>
      <c r="F240" s="50"/>
      <c r="G240" s="50"/>
      <c r="H240" s="50"/>
      <c r="I240" s="52"/>
      <c r="J240" s="27"/>
      <c r="K240" s="44"/>
      <c r="L240" s="28"/>
    </row>
    <row r="241" spans="1:12" s="49" customFormat="1" ht="15" customHeight="1" x14ac:dyDescent="0.25">
      <c r="A241" s="301"/>
      <c r="B241" s="299" t="s">
        <v>349</v>
      </c>
      <c r="C241" s="300" t="s">
        <v>148</v>
      </c>
      <c r="D241" s="17">
        <f t="shared" si="21"/>
        <v>0</v>
      </c>
      <c r="E241" s="50"/>
      <c r="F241" s="50"/>
      <c r="G241" s="50"/>
      <c r="H241" s="50"/>
      <c r="I241" s="52"/>
      <c r="J241" s="27"/>
      <c r="K241" s="44"/>
      <c r="L241" s="28"/>
    </row>
    <row r="242" spans="1:12" s="49" customFormat="1" ht="15" customHeight="1" x14ac:dyDescent="0.25">
      <c r="A242" s="301"/>
      <c r="B242" s="299" t="s">
        <v>350</v>
      </c>
      <c r="C242" s="300" t="s">
        <v>149</v>
      </c>
      <c r="D242" s="17">
        <f t="shared" si="21"/>
        <v>0</v>
      </c>
      <c r="E242" s="50"/>
      <c r="F242" s="50"/>
      <c r="G242" s="50"/>
      <c r="H242" s="50"/>
      <c r="I242" s="52"/>
      <c r="J242" s="27"/>
      <c r="K242" s="44"/>
      <c r="L242" s="28"/>
    </row>
    <row r="243" spans="1:12" s="49" customFormat="1" ht="15" customHeight="1" x14ac:dyDescent="0.25">
      <c r="A243" s="301"/>
      <c r="B243" s="299" t="s">
        <v>351</v>
      </c>
      <c r="C243" s="300" t="s">
        <v>432</v>
      </c>
      <c r="D243" s="17">
        <f t="shared" si="21"/>
        <v>0</v>
      </c>
      <c r="E243" s="50"/>
      <c r="F243" s="50"/>
      <c r="G243" s="50"/>
      <c r="H243" s="50"/>
      <c r="I243" s="52"/>
      <c r="J243" s="27"/>
      <c r="K243" s="44"/>
      <c r="L243" s="28"/>
    </row>
    <row r="244" spans="1:12" s="49" customFormat="1" ht="15" customHeight="1" x14ac:dyDescent="0.2">
      <c r="A244" s="712" t="s">
        <v>96</v>
      </c>
      <c r="B244" s="713"/>
      <c r="C244" s="300" t="s">
        <v>433</v>
      </c>
      <c r="D244" s="17">
        <f t="shared" si="21"/>
        <v>0</v>
      </c>
      <c r="E244" s="50"/>
      <c r="F244" s="50"/>
      <c r="G244" s="50"/>
      <c r="H244" s="50"/>
      <c r="I244" s="52"/>
      <c r="J244" s="27"/>
      <c r="K244" s="44"/>
      <c r="L244" s="28"/>
    </row>
    <row r="245" spans="1:12" s="49" customFormat="1" ht="15" customHeight="1" x14ac:dyDescent="0.2">
      <c r="A245" s="302"/>
      <c r="B245" s="299" t="s">
        <v>349</v>
      </c>
      <c r="C245" s="300" t="s">
        <v>434</v>
      </c>
      <c r="D245" s="17">
        <f t="shared" si="21"/>
        <v>0</v>
      </c>
      <c r="E245" s="50"/>
      <c r="F245" s="50"/>
      <c r="G245" s="50"/>
      <c r="H245" s="50"/>
      <c r="I245" s="52"/>
      <c r="J245" s="27"/>
      <c r="K245" s="44"/>
      <c r="L245" s="28"/>
    </row>
    <row r="246" spans="1:12" s="49" customFormat="1" ht="15" customHeight="1" x14ac:dyDescent="0.2">
      <c r="A246" s="302"/>
      <c r="B246" s="299" t="s">
        <v>350</v>
      </c>
      <c r="C246" s="300" t="s">
        <v>435</v>
      </c>
      <c r="D246" s="17">
        <f t="shared" si="21"/>
        <v>0</v>
      </c>
      <c r="E246" s="50"/>
      <c r="F246" s="50"/>
      <c r="G246" s="50"/>
      <c r="H246" s="50"/>
      <c r="I246" s="52"/>
      <c r="J246" s="27"/>
      <c r="K246" s="44"/>
      <c r="L246" s="28"/>
    </row>
    <row r="247" spans="1:12" s="49" customFormat="1" ht="15" customHeight="1" x14ac:dyDescent="0.2">
      <c r="A247" s="302"/>
      <c r="B247" s="299" t="s">
        <v>351</v>
      </c>
      <c r="C247" s="300" t="s">
        <v>436</v>
      </c>
      <c r="D247" s="17">
        <f t="shared" si="21"/>
        <v>0</v>
      </c>
      <c r="E247" s="50"/>
      <c r="F247" s="50"/>
      <c r="G247" s="50"/>
      <c r="H247" s="50"/>
      <c r="I247" s="52"/>
      <c r="J247" s="27"/>
      <c r="K247" s="44"/>
      <c r="L247" s="28"/>
    </row>
    <row r="248" spans="1:12" s="49" customFormat="1" ht="28.15" customHeight="1" x14ac:dyDescent="0.2">
      <c r="A248" s="712" t="s">
        <v>428</v>
      </c>
      <c r="B248" s="713"/>
      <c r="C248" s="300" t="s">
        <v>437</v>
      </c>
      <c r="D248" s="17">
        <f t="shared" si="21"/>
        <v>0</v>
      </c>
      <c r="E248" s="50"/>
      <c r="F248" s="50"/>
      <c r="G248" s="50"/>
      <c r="H248" s="50"/>
      <c r="I248" s="52"/>
      <c r="J248" s="27"/>
      <c r="K248" s="44"/>
      <c r="L248" s="28"/>
    </row>
    <row r="249" spans="1:12" s="49" customFormat="1" ht="15" customHeight="1" x14ac:dyDescent="0.2">
      <c r="A249" s="302"/>
      <c r="B249" s="299" t="s">
        <v>349</v>
      </c>
      <c r="C249" s="300" t="s">
        <v>438</v>
      </c>
      <c r="D249" s="17">
        <f t="shared" si="21"/>
        <v>0</v>
      </c>
      <c r="E249" s="50"/>
      <c r="F249" s="50"/>
      <c r="G249" s="50"/>
      <c r="H249" s="50"/>
      <c r="I249" s="52"/>
      <c r="J249" s="27"/>
      <c r="K249" s="44"/>
      <c r="L249" s="28"/>
    </row>
    <row r="250" spans="1:12" s="49" customFormat="1" ht="15" customHeight="1" x14ac:dyDescent="0.2">
      <c r="A250" s="302"/>
      <c r="B250" s="299" t="s">
        <v>350</v>
      </c>
      <c r="C250" s="300" t="s">
        <v>207</v>
      </c>
      <c r="D250" s="17">
        <f t="shared" si="21"/>
        <v>0</v>
      </c>
      <c r="E250" s="50"/>
      <c r="F250" s="50"/>
      <c r="G250" s="50"/>
      <c r="H250" s="50"/>
      <c r="I250" s="52"/>
      <c r="J250" s="27"/>
      <c r="K250" s="44"/>
      <c r="L250" s="28"/>
    </row>
    <row r="251" spans="1:12" s="49" customFormat="1" ht="15" customHeight="1" x14ac:dyDescent="0.2">
      <c r="A251" s="302"/>
      <c r="B251" s="299" t="s">
        <v>351</v>
      </c>
      <c r="C251" s="300" t="s">
        <v>208</v>
      </c>
      <c r="D251" s="17">
        <f t="shared" si="21"/>
        <v>0</v>
      </c>
      <c r="E251" s="50"/>
      <c r="F251" s="50"/>
      <c r="G251" s="50"/>
      <c r="H251" s="50"/>
      <c r="I251" s="52"/>
      <c r="J251" s="27"/>
      <c r="K251" s="44"/>
      <c r="L251" s="28"/>
    </row>
    <row r="252" spans="1:12" s="49" customFormat="1" ht="30" customHeight="1" x14ac:dyDescent="0.2">
      <c r="A252" s="712" t="s">
        <v>98</v>
      </c>
      <c r="B252" s="713"/>
      <c r="C252" s="300" t="s">
        <v>58</v>
      </c>
      <c r="D252" s="17">
        <f t="shared" si="21"/>
        <v>0</v>
      </c>
      <c r="E252" s="50"/>
      <c r="F252" s="50"/>
      <c r="G252" s="50"/>
      <c r="H252" s="50"/>
      <c r="I252" s="52"/>
      <c r="J252" s="27"/>
      <c r="K252" s="44"/>
      <c r="L252" s="28"/>
    </row>
    <row r="253" spans="1:12" s="49" customFormat="1" ht="15.6" customHeight="1" x14ac:dyDescent="0.2">
      <c r="A253" s="302"/>
      <c r="B253" s="299" t="s">
        <v>349</v>
      </c>
      <c r="C253" s="300" t="s">
        <v>59</v>
      </c>
      <c r="D253" s="17">
        <f t="shared" si="21"/>
        <v>0</v>
      </c>
      <c r="E253" s="50"/>
      <c r="F253" s="50"/>
      <c r="G253" s="50"/>
      <c r="H253" s="50"/>
      <c r="I253" s="52"/>
      <c r="J253" s="27"/>
      <c r="K253" s="44"/>
      <c r="L253" s="28"/>
    </row>
    <row r="254" spans="1:12" s="49" customFormat="1" ht="15.6" customHeight="1" x14ac:dyDescent="0.2">
      <c r="A254" s="302"/>
      <c r="B254" s="299" t="s">
        <v>350</v>
      </c>
      <c r="C254" s="300" t="s">
        <v>60</v>
      </c>
      <c r="D254" s="17">
        <f t="shared" si="21"/>
        <v>0</v>
      </c>
      <c r="E254" s="50"/>
      <c r="F254" s="50"/>
      <c r="G254" s="50"/>
      <c r="H254" s="50"/>
      <c r="I254" s="52"/>
      <c r="J254" s="27"/>
      <c r="K254" s="44"/>
      <c r="L254" s="28"/>
    </row>
    <row r="255" spans="1:12" s="49" customFormat="1" ht="15.6" customHeight="1" x14ac:dyDescent="0.2">
      <c r="A255" s="302"/>
      <c r="B255" s="299" t="s">
        <v>351</v>
      </c>
      <c r="C255" s="300" t="s">
        <v>61</v>
      </c>
      <c r="D255" s="17">
        <f t="shared" si="21"/>
        <v>0</v>
      </c>
      <c r="E255" s="50"/>
      <c r="F255" s="50"/>
      <c r="G255" s="50"/>
      <c r="H255" s="50"/>
      <c r="I255" s="52"/>
      <c r="J255" s="27"/>
      <c r="K255" s="44"/>
      <c r="L255" s="28"/>
    </row>
    <row r="256" spans="1:12" s="49" customFormat="1" ht="18" customHeight="1" x14ac:dyDescent="0.2">
      <c r="A256" s="712" t="s">
        <v>49</v>
      </c>
      <c r="B256" s="713"/>
      <c r="C256" s="300">
        <v>56.27</v>
      </c>
      <c r="D256" s="17">
        <f t="shared" si="21"/>
        <v>0</v>
      </c>
      <c r="E256" s="50"/>
      <c r="F256" s="50"/>
      <c r="G256" s="50"/>
      <c r="H256" s="50"/>
      <c r="I256" s="52"/>
      <c r="J256" s="27"/>
      <c r="K256" s="44"/>
      <c r="L256" s="28"/>
    </row>
    <row r="257" spans="1:12" s="49" customFormat="1" ht="15.6" customHeight="1" x14ac:dyDescent="0.2">
      <c r="A257" s="302"/>
      <c r="B257" s="299" t="s">
        <v>349</v>
      </c>
      <c r="C257" s="300" t="s">
        <v>50</v>
      </c>
      <c r="D257" s="17">
        <f t="shared" si="21"/>
        <v>0</v>
      </c>
      <c r="E257" s="50"/>
      <c r="F257" s="50"/>
      <c r="G257" s="50"/>
      <c r="H257" s="50"/>
      <c r="I257" s="52"/>
      <c r="J257" s="27"/>
      <c r="K257" s="44"/>
      <c r="L257" s="28"/>
    </row>
    <row r="258" spans="1:12" s="49" customFormat="1" ht="15.6" customHeight="1" x14ac:dyDescent="0.2">
      <c r="A258" s="302"/>
      <c r="B258" s="299" t="s">
        <v>350</v>
      </c>
      <c r="C258" s="300" t="s">
        <v>51</v>
      </c>
      <c r="D258" s="17">
        <f t="shared" si="21"/>
        <v>0</v>
      </c>
      <c r="E258" s="50"/>
      <c r="F258" s="50"/>
      <c r="G258" s="50"/>
      <c r="H258" s="50"/>
      <c r="I258" s="52"/>
      <c r="J258" s="27"/>
      <c r="K258" s="44"/>
      <c r="L258" s="28"/>
    </row>
    <row r="259" spans="1:12" s="49" customFormat="1" ht="15.6" customHeight="1" x14ac:dyDescent="0.2">
      <c r="A259" s="302"/>
      <c r="B259" s="299" t="s">
        <v>351</v>
      </c>
      <c r="C259" s="300" t="s">
        <v>52</v>
      </c>
      <c r="D259" s="17">
        <f t="shared" si="21"/>
        <v>0</v>
      </c>
      <c r="E259" s="50"/>
      <c r="F259" s="50"/>
      <c r="G259" s="50"/>
      <c r="H259" s="50"/>
      <c r="I259" s="52"/>
      <c r="J259" s="27"/>
      <c r="K259" s="44"/>
      <c r="L259" s="28"/>
    </row>
    <row r="260" spans="1:12" s="49" customFormat="1" ht="27.75" customHeight="1" x14ac:dyDescent="0.2">
      <c r="A260" s="712" t="s">
        <v>56</v>
      </c>
      <c r="B260" s="713"/>
      <c r="C260" s="300">
        <v>56.28</v>
      </c>
      <c r="D260" s="17">
        <f t="shared" si="21"/>
        <v>0</v>
      </c>
      <c r="E260" s="50"/>
      <c r="F260" s="50"/>
      <c r="G260" s="50"/>
      <c r="H260" s="50"/>
      <c r="I260" s="52"/>
      <c r="J260" s="27"/>
      <c r="K260" s="44"/>
      <c r="L260" s="28"/>
    </row>
    <row r="261" spans="1:12" s="49" customFormat="1" ht="15.6" customHeight="1" x14ac:dyDescent="0.2">
      <c r="A261" s="302"/>
      <c r="B261" s="299" t="s">
        <v>349</v>
      </c>
      <c r="C261" s="300" t="s">
        <v>53</v>
      </c>
      <c r="D261" s="17">
        <f t="shared" si="21"/>
        <v>0</v>
      </c>
      <c r="E261" s="50"/>
      <c r="F261" s="50"/>
      <c r="G261" s="50"/>
      <c r="H261" s="50"/>
      <c r="I261" s="52"/>
      <c r="J261" s="27"/>
      <c r="K261" s="44"/>
      <c r="L261" s="28"/>
    </row>
    <row r="262" spans="1:12" s="49" customFormat="1" ht="15.6" customHeight="1" x14ac:dyDescent="0.2">
      <c r="A262" s="302"/>
      <c r="B262" s="299" t="s">
        <v>350</v>
      </c>
      <c r="C262" s="300" t="s">
        <v>54</v>
      </c>
      <c r="D262" s="17">
        <f t="shared" si="21"/>
        <v>0</v>
      </c>
      <c r="E262" s="50"/>
      <c r="F262" s="50"/>
      <c r="G262" s="50"/>
      <c r="H262" s="50"/>
      <c r="I262" s="52"/>
      <c r="J262" s="27"/>
      <c r="K262" s="44"/>
      <c r="L262" s="28"/>
    </row>
    <row r="263" spans="1:12" s="49" customFormat="1" ht="15.6" customHeight="1" x14ac:dyDescent="0.2">
      <c r="A263" s="302"/>
      <c r="B263" s="299" t="s">
        <v>351</v>
      </c>
      <c r="C263" s="300" t="s">
        <v>55</v>
      </c>
      <c r="D263" s="17">
        <f t="shared" si="21"/>
        <v>0</v>
      </c>
      <c r="E263" s="50"/>
      <c r="F263" s="50"/>
      <c r="G263" s="50"/>
      <c r="H263" s="50"/>
      <c r="I263" s="52"/>
      <c r="J263" s="27"/>
      <c r="K263" s="44"/>
      <c r="L263" s="28"/>
    </row>
    <row r="264" spans="1:12" s="49" customFormat="1" ht="15.6" customHeight="1" x14ac:dyDescent="0.25">
      <c r="A264" s="286" t="s">
        <v>415</v>
      </c>
      <c r="B264" s="303"/>
      <c r="C264" s="252" t="s">
        <v>209</v>
      </c>
      <c r="D264" s="17">
        <f t="shared" si="21"/>
        <v>0</v>
      </c>
      <c r="E264" s="50"/>
      <c r="F264" s="51">
        <f t="shared" ref="F264:L264" si="22">F265+F275</f>
        <v>0</v>
      </c>
      <c r="G264" s="51">
        <f t="shared" si="22"/>
        <v>0</v>
      </c>
      <c r="H264" s="51">
        <f t="shared" si="22"/>
        <v>0</v>
      </c>
      <c r="I264" s="51">
        <f t="shared" si="22"/>
        <v>0</v>
      </c>
      <c r="J264" s="50">
        <f t="shared" si="22"/>
        <v>0</v>
      </c>
      <c r="K264" s="50">
        <f t="shared" si="22"/>
        <v>0</v>
      </c>
      <c r="L264" s="55">
        <f t="shared" si="22"/>
        <v>0</v>
      </c>
    </row>
    <row r="265" spans="1:12" s="49" customFormat="1" ht="15.6" customHeight="1" x14ac:dyDescent="0.25">
      <c r="A265" s="257" t="s">
        <v>281</v>
      </c>
      <c r="B265" s="258"/>
      <c r="C265" s="304">
        <v>71</v>
      </c>
      <c r="D265" s="17">
        <f t="shared" si="21"/>
        <v>0</v>
      </c>
      <c r="E265" s="50"/>
      <c r="F265" s="51">
        <f t="shared" ref="F265:L265" si="23">F266+F271</f>
        <v>0</v>
      </c>
      <c r="G265" s="51">
        <f t="shared" si="23"/>
        <v>0</v>
      </c>
      <c r="H265" s="51">
        <f t="shared" si="23"/>
        <v>0</v>
      </c>
      <c r="I265" s="51">
        <f t="shared" si="23"/>
        <v>0</v>
      </c>
      <c r="J265" s="50">
        <f t="shared" si="23"/>
        <v>0</v>
      </c>
      <c r="K265" s="50">
        <f t="shared" si="23"/>
        <v>0</v>
      </c>
      <c r="L265" s="55">
        <f t="shared" si="23"/>
        <v>0</v>
      </c>
    </row>
    <row r="266" spans="1:12" s="49" customFormat="1" ht="15.6" customHeight="1" x14ac:dyDescent="0.25">
      <c r="A266" s="257" t="s">
        <v>210</v>
      </c>
      <c r="B266" s="258"/>
      <c r="C266" s="304" t="s">
        <v>211</v>
      </c>
      <c r="D266" s="17">
        <f t="shared" si="21"/>
        <v>0</v>
      </c>
      <c r="E266" s="50"/>
      <c r="F266" s="51">
        <f t="shared" ref="F266:L266" si="24">SUM(F267:F270)</f>
        <v>0</v>
      </c>
      <c r="G266" s="51">
        <f t="shared" si="24"/>
        <v>0</v>
      </c>
      <c r="H266" s="51">
        <f t="shared" si="24"/>
        <v>0</v>
      </c>
      <c r="I266" s="51">
        <f t="shared" si="24"/>
        <v>0</v>
      </c>
      <c r="J266" s="50">
        <f t="shared" si="24"/>
        <v>0</v>
      </c>
      <c r="K266" s="50">
        <f t="shared" si="24"/>
        <v>0</v>
      </c>
      <c r="L266" s="55">
        <f t="shared" si="24"/>
        <v>0</v>
      </c>
    </row>
    <row r="267" spans="1:12" s="49" customFormat="1" ht="15.6" customHeight="1" x14ac:dyDescent="0.2">
      <c r="A267" s="257"/>
      <c r="B267" s="258" t="s">
        <v>115</v>
      </c>
      <c r="C267" s="305" t="s">
        <v>116</v>
      </c>
      <c r="D267" s="17">
        <f t="shared" si="21"/>
        <v>0</v>
      </c>
      <c r="E267" s="50"/>
      <c r="F267" s="50"/>
      <c r="G267" s="50"/>
      <c r="H267" s="50"/>
      <c r="I267" s="52"/>
      <c r="J267" s="27"/>
      <c r="K267" s="44"/>
      <c r="L267" s="28"/>
    </row>
    <row r="268" spans="1:12" s="49" customFormat="1" ht="15.6" customHeight="1" x14ac:dyDescent="0.2">
      <c r="A268" s="306"/>
      <c r="B268" s="263" t="s">
        <v>117</v>
      </c>
      <c r="C268" s="305" t="s">
        <v>118</v>
      </c>
      <c r="D268" s="17">
        <f t="shared" si="21"/>
        <v>0</v>
      </c>
      <c r="E268" s="50"/>
      <c r="F268" s="50"/>
      <c r="G268" s="50"/>
      <c r="H268" s="50"/>
      <c r="I268" s="52"/>
      <c r="J268" s="27"/>
      <c r="K268" s="44"/>
      <c r="L268" s="28"/>
    </row>
    <row r="269" spans="1:12" s="49" customFormat="1" ht="15.6" customHeight="1" x14ac:dyDescent="0.2">
      <c r="A269" s="257"/>
      <c r="B269" s="254" t="s">
        <v>230</v>
      </c>
      <c r="C269" s="305" t="s">
        <v>201</v>
      </c>
      <c r="D269" s="17">
        <f t="shared" si="21"/>
        <v>0</v>
      </c>
      <c r="E269" s="50"/>
      <c r="F269" s="50"/>
      <c r="G269" s="50"/>
      <c r="H269" s="50"/>
      <c r="I269" s="52"/>
      <c r="J269" s="27"/>
      <c r="K269" s="44"/>
      <c r="L269" s="28"/>
    </row>
    <row r="270" spans="1:12" s="49" customFormat="1" ht="15.6" customHeight="1" x14ac:dyDescent="0.2">
      <c r="A270" s="257"/>
      <c r="B270" s="254" t="s">
        <v>202</v>
      </c>
      <c r="C270" s="305" t="s">
        <v>390</v>
      </c>
      <c r="D270" s="17">
        <f t="shared" si="21"/>
        <v>0</v>
      </c>
      <c r="E270" s="50"/>
      <c r="F270" s="50"/>
      <c r="G270" s="50"/>
      <c r="H270" s="50"/>
      <c r="I270" s="52"/>
      <c r="J270" s="27"/>
      <c r="K270" s="44"/>
      <c r="L270" s="28"/>
    </row>
    <row r="271" spans="1:12" s="49" customFormat="1" ht="15.6" customHeight="1" x14ac:dyDescent="0.25">
      <c r="A271" s="257" t="s">
        <v>391</v>
      </c>
      <c r="B271" s="254"/>
      <c r="C271" s="304" t="s">
        <v>123</v>
      </c>
      <c r="D271" s="17">
        <f t="shared" ref="D271:D287" si="25">F271+G271+H271+I271</f>
        <v>0</v>
      </c>
      <c r="E271" s="50"/>
      <c r="F271" s="50">
        <v>0</v>
      </c>
      <c r="G271" s="50"/>
      <c r="H271" s="50"/>
      <c r="I271" s="52"/>
      <c r="J271" s="27"/>
      <c r="K271" s="44"/>
      <c r="L271" s="28"/>
    </row>
    <row r="272" spans="1:12" s="49" customFormat="1" ht="15.6" customHeight="1" x14ac:dyDescent="0.25">
      <c r="A272" s="257" t="s">
        <v>124</v>
      </c>
      <c r="B272" s="254"/>
      <c r="C272" s="304">
        <v>72</v>
      </c>
      <c r="D272" s="17">
        <f t="shared" si="25"/>
        <v>0</v>
      </c>
      <c r="E272" s="50"/>
      <c r="F272" s="50"/>
      <c r="G272" s="50"/>
      <c r="H272" s="50"/>
      <c r="I272" s="52"/>
      <c r="J272" s="50"/>
      <c r="K272" s="50"/>
      <c r="L272" s="55"/>
    </row>
    <row r="273" spans="1:12" s="49" customFormat="1" ht="15.6" customHeight="1" x14ac:dyDescent="0.25">
      <c r="A273" s="307" t="s">
        <v>125</v>
      </c>
      <c r="B273" s="308"/>
      <c r="C273" s="304" t="s">
        <v>126</v>
      </c>
      <c r="D273" s="17">
        <f t="shared" si="25"/>
        <v>0</v>
      </c>
      <c r="E273" s="50"/>
      <c r="F273" s="50"/>
      <c r="G273" s="50"/>
      <c r="H273" s="50"/>
      <c r="I273" s="52"/>
      <c r="J273" s="27"/>
      <c r="K273" s="44"/>
      <c r="L273" s="28"/>
    </row>
    <row r="274" spans="1:12" s="49" customFormat="1" ht="15.6" customHeight="1" x14ac:dyDescent="0.2">
      <c r="A274" s="307"/>
      <c r="B274" s="254" t="s">
        <v>203</v>
      </c>
      <c r="C274" s="255" t="s">
        <v>204</v>
      </c>
      <c r="D274" s="17">
        <f t="shared" si="25"/>
        <v>0</v>
      </c>
      <c r="E274" s="50"/>
      <c r="F274" s="50"/>
      <c r="G274" s="50"/>
      <c r="H274" s="50"/>
      <c r="I274" s="52"/>
      <c r="J274" s="27"/>
      <c r="K274" s="44"/>
      <c r="L274" s="28"/>
    </row>
    <row r="275" spans="1:12" s="49" customFormat="1" ht="15.6" customHeight="1" x14ac:dyDescent="0.25">
      <c r="A275" s="307" t="s">
        <v>69</v>
      </c>
      <c r="B275" s="308"/>
      <c r="C275" s="309">
        <v>75</v>
      </c>
      <c r="D275" s="17">
        <f t="shared" si="25"/>
        <v>0</v>
      </c>
      <c r="E275" s="50"/>
      <c r="F275" s="50"/>
      <c r="G275" s="50"/>
      <c r="H275" s="50"/>
      <c r="I275" s="52"/>
      <c r="J275" s="27"/>
      <c r="K275" s="44"/>
      <c r="L275" s="28"/>
    </row>
    <row r="276" spans="1:12" s="49" customFormat="1" ht="15.6" customHeight="1" x14ac:dyDescent="0.25">
      <c r="A276" s="286" t="s">
        <v>313</v>
      </c>
      <c r="B276" s="287"/>
      <c r="C276" s="251" t="s">
        <v>356</v>
      </c>
      <c r="D276" s="17">
        <f t="shared" si="25"/>
        <v>0</v>
      </c>
      <c r="E276" s="50"/>
      <c r="F276" s="50"/>
      <c r="G276" s="50"/>
      <c r="H276" s="50"/>
      <c r="I276" s="52"/>
      <c r="J276" s="50"/>
      <c r="K276" s="50"/>
      <c r="L276" s="55"/>
    </row>
    <row r="277" spans="1:12" s="49" customFormat="1" ht="15.6" customHeight="1" x14ac:dyDescent="0.25">
      <c r="A277" s="288" t="s">
        <v>314</v>
      </c>
      <c r="B277" s="267"/>
      <c r="C277" s="252" t="s">
        <v>467</v>
      </c>
      <c r="D277" s="17">
        <f t="shared" si="25"/>
        <v>0</v>
      </c>
      <c r="E277" s="50"/>
      <c r="F277" s="50"/>
      <c r="G277" s="50"/>
      <c r="H277" s="50"/>
      <c r="I277" s="52"/>
      <c r="J277" s="50"/>
      <c r="K277" s="50"/>
      <c r="L277" s="55"/>
    </row>
    <row r="278" spans="1:12" s="49" customFormat="1" ht="26.45" customHeight="1" x14ac:dyDescent="0.25">
      <c r="A278" s="848" t="s">
        <v>315</v>
      </c>
      <c r="B278" s="849"/>
      <c r="C278" s="251" t="s">
        <v>316</v>
      </c>
      <c r="D278" s="17">
        <f t="shared" si="25"/>
        <v>0</v>
      </c>
      <c r="E278" s="50"/>
      <c r="F278" s="50"/>
      <c r="G278" s="50"/>
      <c r="H278" s="50"/>
      <c r="I278" s="52"/>
      <c r="J278" s="27"/>
      <c r="K278" s="44"/>
      <c r="L278" s="28"/>
    </row>
    <row r="279" spans="1:12" s="49" customFormat="1" ht="35.25" customHeight="1" x14ac:dyDescent="0.25">
      <c r="A279" s="864" t="s">
        <v>3</v>
      </c>
      <c r="B279" s="865"/>
      <c r="C279" s="252" t="s">
        <v>463</v>
      </c>
      <c r="D279" s="17">
        <f t="shared" si="25"/>
        <v>0</v>
      </c>
      <c r="E279" s="27"/>
      <c r="F279" s="32">
        <f t="shared" ref="F279:L280" si="26">F280</f>
        <v>0</v>
      </c>
      <c r="G279" s="32">
        <f t="shared" si="26"/>
        <v>0</v>
      </c>
      <c r="H279" s="32">
        <f t="shared" si="26"/>
        <v>0</v>
      </c>
      <c r="I279" s="32">
        <f t="shared" si="26"/>
        <v>0</v>
      </c>
      <c r="J279" s="27">
        <f t="shared" si="26"/>
        <v>0</v>
      </c>
      <c r="K279" s="27">
        <f t="shared" si="26"/>
        <v>0</v>
      </c>
      <c r="L279" s="28">
        <f t="shared" si="26"/>
        <v>0</v>
      </c>
    </row>
    <row r="280" spans="1:12" s="49" customFormat="1" ht="23.25" customHeight="1" x14ac:dyDescent="0.25">
      <c r="A280" s="858" t="s">
        <v>10</v>
      </c>
      <c r="B280" s="859"/>
      <c r="C280" s="251" t="s">
        <v>267</v>
      </c>
      <c r="D280" s="17">
        <f t="shared" si="25"/>
        <v>0</v>
      </c>
      <c r="E280" s="27"/>
      <c r="F280" s="32">
        <f t="shared" si="26"/>
        <v>0</v>
      </c>
      <c r="G280" s="32">
        <f t="shared" si="26"/>
        <v>0</v>
      </c>
      <c r="H280" s="32">
        <f t="shared" si="26"/>
        <v>0</v>
      </c>
      <c r="I280" s="32">
        <f t="shared" si="26"/>
        <v>0</v>
      </c>
      <c r="J280" s="27">
        <f t="shared" si="26"/>
        <v>0</v>
      </c>
      <c r="K280" s="27">
        <f t="shared" si="26"/>
        <v>0</v>
      </c>
      <c r="L280" s="28">
        <f t="shared" si="26"/>
        <v>0</v>
      </c>
    </row>
    <row r="281" spans="1:12" s="49" customFormat="1" ht="25.5" x14ac:dyDescent="0.25">
      <c r="A281" s="257"/>
      <c r="B281" s="289" t="s">
        <v>259</v>
      </c>
      <c r="C281" s="251" t="s">
        <v>258</v>
      </c>
      <c r="D281" s="17">
        <f t="shared" si="25"/>
        <v>0</v>
      </c>
      <c r="E281" s="27"/>
      <c r="F281" s="44"/>
      <c r="G281" s="27"/>
      <c r="H281" s="27"/>
      <c r="I281" s="44"/>
      <c r="J281" s="27"/>
      <c r="K281" s="44"/>
      <c r="L281" s="28"/>
    </row>
    <row r="282" spans="1:12" s="49" customFormat="1" ht="33.6" customHeight="1" x14ac:dyDescent="0.25">
      <c r="A282" s="257"/>
      <c r="B282" s="289" t="s">
        <v>11</v>
      </c>
      <c r="C282" s="251" t="s">
        <v>12</v>
      </c>
      <c r="D282" s="17">
        <f t="shared" si="25"/>
        <v>0</v>
      </c>
      <c r="E282" s="27"/>
      <c r="F282" s="44"/>
      <c r="G282" s="27"/>
      <c r="H282" s="27"/>
      <c r="I282" s="44"/>
      <c r="J282" s="27"/>
      <c r="K282" s="44"/>
      <c r="L282" s="28"/>
    </row>
    <row r="283" spans="1:12" s="49" customFormat="1" ht="16.899999999999999" customHeight="1" x14ac:dyDescent="0.25">
      <c r="A283" s="290" t="s">
        <v>2</v>
      </c>
      <c r="B283" s="291"/>
      <c r="C283" s="251" t="s">
        <v>97</v>
      </c>
      <c r="D283" s="17">
        <f t="shared" si="25"/>
        <v>0</v>
      </c>
      <c r="E283" s="50"/>
      <c r="F283" s="50"/>
      <c r="G283" s="50"/>
      <c r="H283" s="50"/>
      <c r="I283" s="52"/>
      <c r="J283" s="50"/>
      <c r="K283" s="50"/>
      <c r="L283" s="55"/>
    </row>
    <row r="284" spans="1:12" s="49" customFormat="1" ht="16.899999999999999" customHeight="1" x14ac:dyDescent="0.2">
      <c r="A284" s="257" t="s">
        <v>344</v>
      </c>
      <c r="B284" s="250"/>
      <c r="C284" s="211" t="s">
        <v>326</v>
      </c>
      <c r="D284" s="17">
        <f t="shared" si="25"/>
        <v>0</v>
      </c>
      <c r="E284" s="50"/>
      <c r="F284" s="56">
        <f t="shared" ref="F284:L284" si="27">F285</f>
        <v>0</v>
      </c>
      <c r="G284" s="56">
        <f t="shared" si="27"/>
        <v>0</v>
      </c>
      <c r="H284" s="56">
        <f t="shared" si="27"/>
        <v>0</v>
      </c>
      <c r="I284" s="56">
        <f t="shared" si="27"/>
        <v>0</v>
      </c>
      <c r="J284" s="50">
        <f t="shared" si="27"/>
        <v>0</v>
      </c>
      <c r="K284" s="50">
        <f t="shared" si="27"/>
        <v>0</v>
      </c>
      <c r="L284" s="55">
        <f t="shared" si="27"/>
        <v>0</v>
      </c>
    </row>
    <row r="285" spans="1:12" s="49" customFormat="1" x14ac:dyDescent="0.2">
      <c r="A285" s="281"/>
      <c r="B285" s="295" t="s">
        <v>411</v>
      </c>
      <c r="C285" s="292" t="s">
        <v>328</v>
      </c>
      <c r="D285" s="17">
        <f t="shared" si="25"/>
        <v>0</v>
      </c>
      <c r="E285" s="50"/>
      <c r="F285" s="50"/>
      <c r="G285" s="50"/>
      <c r="H285" s="50"/>
      <c r="I285" s="52"/>
      <c r="J285" s="50"/>
      <c r="K285" s="50"/>
      <c r="L285" s="55"/>
    </row>
    <row r="286" spans="1:12" s="15" customFormat="1" x14ac:dyDescent="0.2">
      <c r="A286" s="293" t="s">
        <v>345</v>
      </c>
      <c r="B286" s="294"/>
      <c r="C286" s="211" t="s">
        <v>329</v>
      </c>
      <c r="D286" s="17">
        <f t="shared" si="25"/>
        <v>0</v>
      </c>
      <c r="E286" s="39"/>
      <c r="F286" s="19">
        <f t="shared" ref="F286:L286" si="28">F287</f>
        <v>0</v>
      </c>
      <c r="G286" s="19">
        <f t="shared" si="28"/>
        <v>0</v>
      </c>
      <c r="H286" s="19">
        <f t="shared" si="28"/>
        <v>0</v>
      </c>
      <c r="I286" s="19">
        <f t="shared" si="28"/>
        <v>0</v>
      </c>
      <c r="J286" s="39">
        <f t="shared" si="28"/>
        <v>0</v>
      </c>
      <c r="K286" s="39">
        <f t="shared" si="28"/>
        <v>0</v>
      </c>
      <c r="L286" s="316">
        <f t="shared" si="28"/>
        <v>0</v>
      </c>
    </row>
    <row r="287" spans="1:12" s="49" customFormat="1" ht="13.5" thickBot="1" x14ac:dyDescent="0.25">
      <c r="A287" s="310"/>
      <c r="B287" s="311" t="s">
        <v>46</v>
      </c>
      <c r="C287" s="312" t="s">
        <v>331</v>
      </c>
      <c r="D287" s="20">
        <f t="shared" si="25"/>
        <v>0</v>
      </c>
      <c r="E287" s="60"/>
      <c r="F287" s="60"/>
      <c r="G287" s="60"/>
      <c r="H287" s="60"/>
      <c r="I287" s="61"/>
      <c r="J287" s="60"/>
      <c r="K287" s="60"/>
      <c r="L287" s="62"/>
    </row>
    <row r="288" spans="1:12" x14ac:dyDescent="0.2">
      <c r="A288" s="65"/>
      <c r="B288" s="243"/>
      <c r="C288" s="65"/>
      <c r="J288" s="65"/>
      <c r="K288" s="65"/>
      <c r="L288" s="65"/>
    </row>
    <row r="289" spans="1:12" ht="25.5" x14ac:dyDescent="0.2">
      <c r="A289" s="244" t="s">
        <v>348</v>
      </c>
      <c r="B289" s="245" t="s">
        <v>430</v>
      </c>
      <c r="C289" s="245"/>
      <c r="J289" s="65"/>
      <c r="K289" s="65"/>
      <c r="L289" s="65"/>
    </row>
    <row r="290" spans="1:12" x14ac:dyDescent="0.2">
      <c r="A290" s="244"/>
      <c r="B290" s="245"/>
      <c r="C290" s="245"/>
      <c r="J290" s="65"/>
      <c r="K290" s="65"/>
      <c r="L290" s="65"/>
    </row>
    <row r="291" spans="1:12" ht="15" x14ac:dyDescent="0.25">
      <c r="A291" s="723" t="s">
        <v>477</v>
      </c>
      <c r="B291" s="723"/>
      <c r="C291" s="65"/>
      <c r="F291" s="6" t="s">
        <v>529</v>
      </c>
      <c r="G291" s="5"/>
      <c r="H291" s="5"/>
      <c r="I291" s="3"/>
      <c r="J291" s="90" t="s">
        <v>528</v>
      </c>
      <c r="K291" s="65"/>
      <c r="L291" s="65"/>
    </row>
    <row r="292" spans="1:12" ht="14.25" x14ac:dyDescent="0.2">
      <c r="A292" s="811" t="s">
        <v>503</v>
      </c>
      <c r="B292" s="811"/>
      <c r="C292" s="65"/>
      <c r="F292" s="11" t="s">
        <v>527</v>
      </c>
      <c r="G292" s="4"/>
      <c r="H292" s="10"/>
      <c r="I292" s="3"/>
      <c r="J292" s="85" t="s">
        <v>562</v>
      </c>
      <c r="K292" s="65"/>
      <c r="L292" s="65"/>
    </row>
    <row r="293" spans="1:12" x14ac:dyDescent="0.2">
      <c r="A293" s="811" t="s">
        <v>504</v>
      </c>
      <c r="B293" s="811"/>
      <c r="C293" s="65"/>
      <c r="F293" s="1" t="s">
        <v>505</v>
      </c>
    </row>
    <row r="294" spans="1:12" ht="29.25" customHeight="1" x14ac:dyDescent="0.2">
      <c r="A294" s="246"/>
      <c r="B294" s="246" t="s">
        <v>297</v>
      </c>
      <c r="C294" s="169"/>
      <c r="D294" s="2"/>
      <c r="E294" s="2"/>
      <c r="F294" s="2"/>
      <c r="G294" s="2"/>
      <c r="H294" s="2"/>
    </row>
    <row r="295" spans="1:12" x14ac:dyDescent="0.2">
      <c r="A295" s="810"/>
      <c r="B295" s="810"/>
      <c r="C295" s="2"/>
      <c r="D295" s="2"/>
      <c r="E295" s="2"/>
      <c r="F295" s="2"/>
      <c r="G295" s="2"/>
      <c r="H295" s="2"/>
    </row>
  </sheetData>
  <sheetProtection password="C484" sheet="1" objects="1" scenarios="1"/>
  <mergeCells count="66">
    <mergeCell ref="A248:B248"/>
    <mergeCell ref="A280:B280"/>
    <mergeCell ref="A256:B256"/>
    <mergeCell ref="A260:B260"/>
    <mergeCell ref="A278:B278"/>
    <mergeCell ref="A279:B279"/>
    <mergeCell ref="A252:B252"/>
    <mergeCell ref="A228:B228"/>
    <mergeCell ref="A240:B240"/>
    <mergeCell ref="A244:B244"/>
    <mergeCell ref="A90:B90"/>
    <mergeCell ref="A152:B152"/>
    <mergeCell ref="A156:B156"/>
    <mergeCell ref="A108:B108"/>
    <mergeCell ref="A124:B124"/>
    <mergeCell ref="A125:B125"/>
    <mergeCell ref="A140:B140"/>
    <mergeCell ref="A143:B143"/>
    <mergeCell ref="A208:B208"/>
    <mergeCell ref="A212:B212"/>
    <mergeCell ref="A216:B216"/>
    <mergeCell ref="A220:B220"/>
    <mergeCell ref="A224:B224"/>
    <mergeCell ref="A295:B295"/>
    <mergeCell ref="A291:B291"/>
    <mergeCell ref="A292:B292"/>
    <mergeCell ref="A157:B157"/>
    <mergeCell ref="A160:B160"/>
    <mergeCell ref="A168:B168"/>
    <mergeCell ref="A171:B171"/>
    <mergeCell ref="A293:B293"/>
    <mergeCell ref="A188:B188"/>
    <mergeCell ref="A232:B232"/>
    <mergeCell ref="A207:B207"/>
    <mergeCell ref="A195:B195"/>
    <mergeCell ref="A189:B189"/>
    <mergeCell ref="A180:B180"/>
    <mergeCell ref="A181:B181"/>
    <mergeCell ref="A236:B236"/>
    <mergeCell ref="J8:K8"/>
    <mergeCell ref="A9:B11"/>
    <mergeCell ref="A6:I6"/>
    <mergeCell ref="C9:C11"/>
    <mergeCell ref="D9:I9"/>
    <mergeCell ref="H8:I8"/>
    <mergeCell ref="J9:L9"/>
    <mergeCell ref="D10:E10"/>
    <mergeCell ref="F10:I10"/>
    <mergeCell ref="J10:J11"/>
    <mergeCell ref="K10:K11"/>
    <mergeCell ref="L10:L11"/>
    <mergeCell ref="B5:I5"/>
    <mergeCell ref="A13:B13"/>
    <mergeCell ref="A93:B93"/>
    <mergeCell ref="A95:B95"/>
    <mergeCell ref="B7:I7"/>
    <mergeCell ref="A82:B82"/>
    <mergeCell ref="A85:B85"/>
    <mergeCell ref="A77:B77"/>
    <mergeCell ref="A48:B48"/>
    <mergeCell ref="A69:B69"/>
    <mergeCell ref="A86:B86"/>
    <mergeCell ref="A15:B15"/>
    <mergeCell ref="A16:B16"/>
    <mergeCell ref="A12:B12"/>
    <mergeCell ref="A76:B76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95"/>
  <sheetViews>
    <sheetView topLeftCell="A42" zoomScale="90" zoomScaleNormal="90" zoomScaleSheetLayoutView="100" workbookViewId="0">
      <selection activeCell="C55" sqref="C55"/>
    </sheetView>
  </sheetViews>
  <sheetFormatPr defaultColWidth="9.140625" defaultRowHeight="12.75" x14ac:dyDescent="0.2"/>
  <cols>
    <col min="1" max="1" width="5.140625" style="1" customWidth="1"/>
    <col min="2" max="2" width="60.42578125" style="64" customWidth="1"/>
    <col min="3" max="3" width="10" style="1" customWidth="1"/>
    <col min="4" max="4" width="10.7109375" style="1" customWidth="1"/>
    <col min="5" max="5" width="14.140625" style="1" customWidth="1"/>
    <col min="6" max="6" width="10.7109375" style="1" customWidth="1"/>
    <col min="7" max="7" width="10.140625" style="1" customWidth="1"/>
    <col min="8" max="8" width="9.85546875" style="1" customWidth="1"/>
    <col min="9" max="9" width="10.28515625" style="1" customWidth="1"/>
    <col min="10" max="12" width="10" style="1" customWidth="1"/>
    <col min="13" max="16384" width="9.140625" style="1"/>
  </cols>
  <sheetData>
    <row r="1" spans="1:12" x14ac:dyDescent="0.2">
      <c r="A1" s="65"/>
      <c r="B1" s="66" t="s">
        <v>63</v>
      </c>
      <c r="C1" s="66"/>
      <c r="D1" s="66"/>
      <c r="E1" s="66"/>
      <c r="F1" s="66"/>
      <c r="G1" s="66"/>
      <c r="H1" s="65"/>
      <c r="I1" s="65"/>
      <c r="J1" s="65"/>
      <c r="K1" s="65"/>
      <c r="L1" s="65"/>
    </row>
    <row r="2" spans="1:12" ht="15.75" customHeight="1" x14ac:dyDescent="0.2">
      <c r="A2" s="65"/>
      <c r="B2" s="67" t="s">
        <v>119</v>
      </c>
      <c r="C2" s="66"/>
      <c r="D2" s="66"/>
      <c r="E2" s="66"/>
      <c r="F2" s="66"/>
      <c r="G2" s="66"/>
      <c r="H2" s="65"/>
      <c r="I2" s="65"/>
      <c r="J2" s="65"/>
      <c r="K2" s="65"/>
      <c r="L2" s="65"/>
    </row>
    <row r="3" spans="1:12" ht="15.75" customHeight="1" x14ac:dyDescent="0.2">
      <c r="A3" s="65"/>
      <c r="B3" s="67" t="s">
        <v>120</v>
      </c>
      <c r="C3" s="66"/>
      <c r="D3" s="66"/>
      <c r="E3" s="66"/>
      <c r="F3" s="66"/>
      <c r="G3" s="66"/>
      <c r="H3" s="65"/>
      <c r="I3" s="65"/>
      <c r="J3" s="65"/>
      <c r="K3" s="65"/>
      <c r="L3" s="65"/>
    </row>
    <row r="4" spans="1:12" ht="17.25" customHeight="1" x14ac:dyDescent="0.2">
      <c r="A4" s="65"/>
      <c r="B4" s="66" t="s">
        <v>364</v>
      </c>
      <c r="C4" s="66"/>
      <c r="D4" s="66"/>
      <c r="E4" s="66"/>
      <c r="F4" s="66"/>
      <c r="G4" s="66"/>
      <c r="H4" s="65"/>
      <c r="I4" s="65"/>
      <c r="J4" s="65"/>
      <c r="K4" s="65"/>
      <c r="L4" s="65"/>
    </row>
    <row r="5" spans="1:12" ht="18" x14ac:dyDescent="0.25">
      <c r="A5" s="68"/>
      <c r="B5" s="742" t="s">
        <v>479</v>
      </c>
      <c r="C5" s="742"/>
      <c r="D5" s="742"/>
      <c r="E5" s="742"/>
      <c r="F5" s="742"/>
      <c r="G5" s="742"/>
      <c r="H5" s="742"/>
      <c r="I5" s="742"/>
      <c r="J5" s="65"/>
      <c r="K5" s="65"/>
      <c r="L5" s="69"/>
    </row>
    <row r="6" spans="1:12" ht="18" x14ac:dyDescent="0.25">
      <c r="A6" s="742" t="s">
        <v>907</v>
      </c>
      <c r="B6" s="742"/>
      <c r="C6" s="742"/>
      <c r="D6" s="742"/>
      <c r="E6" s="742"/>
      <c r="F6" s="742"/>
      <c r="G6" s="742"/>
      <c r="H6" s="742"/>
      <c r="I6" s="742"/>
      <c r="J6" s="65"/>
      <c r="K6" s="65"/>
      <c r="L6" s="65"/>
    </row>
    <row r="7" spans="1:12" x14ac:dyDescent="0.2">
      <c r="A7" s="65"/>
      <c r="B7" s="764" t="s">
        <v>536</v>
      </c>
      <c r="C7" s="765"/>
      <c r="D7" s="765"/>
      <c r="E7" s="765"/>
      <c r="F7" s="765"/>
      <c r="G7" s="765"/>
      <c r="H7" s="765"/>
      <c r="I7" s="765"/>
      <c r="J7" s="65"/>
      <c r="K7" s="65"/>
      <c r="L7" s="65"/>
    </row>
    <row r="8" spans="1:12" ht="13.5" thickBot="1" x14ac:dyDescent="0.25">
      <c r="A8" s="65"/>
      <c r="B8" s="70"/>
      <c r="C8" s="70"/>
      <c r="D8" s="70"/>
      <c r="E8" s="70"/>
      <c r="F8" s="70"/>
      <c r="G8" s="70"/>
      <c r="H8" s="735"/>
      <c r="I8" s="735"/>
      <c r="J8" s="735" t="s">
        <v>480</v>
      </c>
      <c r="K8" s="735"/>
      <c r="L8" s="69"/>
    </row>
    <row r="9" spans="1:12" s="125" customFormat="1" ht="18.75" customHeight="1" x14ac:dyDescent="0.2">
      <c r="A9" s="880" t="s">
        <v>426</v>
      </c>
      <c r="B9" s="881"/>
      <c r="C9" s="886" t="s">
        <v>70</v>
      </c>
      <c r="D9" s="889" t="s">
        <v>910</v>
      </c>
      <c r="E9" s="889"/>
      <c r="F9" s="890"/>
      <c r="G9" s="890"/>
      <c r="H9" s="890"/>
      <c r="I9" s="890"/>
      <c r="J9" s="891" t="s">
        <v>427</v>
      </c>
      <c r="K9" s="891"/>
      <c r="L9" s="892"/>
    </row>
    <row r="10" spans="1:12" s="125" customFormat="1" ht="20.25" customHeight="1" x14ac:dyDescent="0.2">
      <c r="A10" s="882"/>
      <c r="B10" s="883"/>
      <c r="C10" s="887"/>
      <c r="D10" s="893" t="s">
        <v>449</v>
      </c>
      <c r="E10" s="893"/>
      <c r="F10" s="894" t="s">
        <v>450</v>
      </c>
      <c r="G10" s="894"/>
      <c r="H10" s="894"/>
      <c r="I10" s="895"/>
      <c r="J10" s="760">
        <v>2025</v>
      </c>
      <c r="K10" s="760">
        <v>2026</v>
      </c>
      <c r="L10" s="762">
        <v>2027</v>
      </c>
    </row>
    <row r="11" spans="1:12" s="125" customFormat="1" ht="42.75" customHeight="1" thickBot="1" x14ac:dyDescent="0.25">
      <c r="A11" s="884"/>
      <c r="B11" s="885"/>
      <c r="C11" s="888"/>
      <c r="D11" s="126" t="s">
        <v>451</v>
      </c>
      <c r="E11" s="127" t="s">
        <v>452</v>
      </c>
      <c r="F11" s="127" t="s">
        <v>453</v>
      </c>
      <c r="G11" s="127" t="s">
        <v>454</v>
      </c>
      <c r="H11" s="127" t="s">
        <v>455</v>
      </c>
      <c r="I11" s="128" t="s">
        <v>456</v>
      </c>
      <c r="J11" s="761"/>
      <c r="K11" s="761"/>
      <c r="L11" s="763"/>
    </row>
    <row r="12" spans="1:12" s="91" customFormat="1" ht="41.25" customHeight="1" x14ac:dyDescent="0.2">
      <c r="A12" s="878" t="s">
        <v>500</v>
      </c>
      <c r="B12" s="879"/>
      <c r="C12" s="175"/>
      <c r="D12" s="92">
        <f t="shared" ref="D12:D77" si="0">F12+G12+H12+I12</f>
        <v>31056</v>
      </c>
      <c r="E12" s="93"/>
      <c r="F12" s="94">
        <f t="shared" ref="F12:L12" si="1">F13+F188</f>
        <v>11215</v>
      </c>
      <c r="G12" s="94">
        <f t="shared" si="1"/>
        <v>7037</v>
      </c>
      <c r="H12" s="94">
        <f t="shared" si="1"/>
        <v>5923</v>
      </c>
      <c r="I12" s="94">
        <f t="shared" si="1"/>
        <v>6881</v>
      </c>
      <c r="J12" s="170">
        <f>J13+J188</f>
        <v>30759</v>
      </c>
      <c r="K12" s="170">
        <f t="shared" si="1"/>
        <v>30759</v>
      </c>
      <c r="L12" s="171">
        <f t="shared" si="1"/>
        <v>30759</v>
      </c>
    </row>
    <row r="13" spans="1:12" s="91" customFormat="1" ht="20.25" customHeight="1" x14ac:dyDescent="0.2">
      <c r="A13" s="866" t="s">
        <v>465</v>
      </c>
      <c r="B13" s="867"/>
      <c r="C13" s="176"/>
      <c r="D13" s="92">
        <f t="shared" si="0"/>
        <v>31056</v>
      </c>
      <c r="E13" s="95"/>
      <c r="F13" s="96">
        <f t="shared" ref="F13:L13" si="2">F14+F180</f>
        <v>11215</v>
      </c>
      <c r="G13" s="96">
        <f t="shared" si="2"/>
        <v>7037</v>
      </c>
      <c r="H13" s="96">
        <f t="shared" si="2"/>
        <v>5923</v>
      </c>
      <c r="I13" s="96">
        <f t="shared" si="2"/>
        <v>6881</v>
      </c>
      <c r="J13" s="95">
        <f>J14+J180</f>
        <v>30759</v>
      </c>
      <c r="K13" s="95">
        <f t="shared" si="2"/>
        <v>30759</v>
      </c>
      <c r="L13" s="172">
        <f t="shared" si="2"/>
        <v>30759</v>
      </c>
    </row>
    <row r="14" spans="1:12" s="91" customFormat="1" ht="19.5" customHeight="1" x14ac:dyDescent="0.25">
      <c r="A14" s="177" t="s">
        <v>220</v>
      </c>
      <c r="B14" s="178"/>
      <c r="C14" s="179" t="s">
        <v>221</v>
      </c>
      <c r="D14" s="92">
        <f t="shared" si="0"/>
        <v>31091.360000000001</v>
      </c>
      <c r="E14" s="97"/>
      <c r="F14" s="98">
        <f>F15+F48+F152</f>
        <v>11250.36</v>
      </c>
      <c r="G14" s="98">
        <f t="shared" ref="G14:L14" si="3">G15+G48+G152</f>
        <v>7037</v>
      </c>
      <c r="H14" s="98">
        <f t="shared" si="3"/>
        <v>5923</v>
      </c>
      <c r="I14" s="98">
        <f t="shared" si="3"/>
        <v>6881</v>
      </c>
      <c r="J14" s="97">
        <f>J15+J48+J152</f>
        <v>30759</v>
      </c>
      <c r="K14" s="97">
        <f t="shared" si="3"/>
        <v>30759</v>
      </c>
      <c r="L14" s="97">
        <f t="shared" si="3"/>
        <v>30759</v>
      </c>
    </row>
    <row r="15" spans="1:12" s="91" customFormat="1" ht="33.75" customHeight="1" x14ac:dyDescent="0.25">
      <c r="A15" s="870" t="s">
        <v>431</v>
      </c>
      <c r="B15" s="871"/>
      <c r="C15" s="179" t="s">
        <v>222</v>
      </c>
      <c r="D15" s="92">
        <f t="shared" si="0"/>
        <v>25249</v>
      </c>
      <c r="E15" s="99"/>
      <c r="F15" s="100">
        <f>F16+F33+F40</f>
        <v>8806</v>
      </c>
      <c r="G15" s="100">
        <f>G16+G33+G40</f>
        <v>5552</v>
      </c>
      <c r="H15" s="100">
        <f>H16+H33+H40</f>
        <v>4600</v>
      </c>
      <c r="I15" s="100">
        <f>I16+I33+I40</f>
        <v>6291</v>
      </c>
      <c r="J15" s="99">
        <v>25249</v>
      </c>
      <c r="K15" s="99">
        <v>25249</v>
      </c>
      <c r="L15" s="108">
        <v>25249</v>
      </c>
    </row>
    <row r="16" spans="1:12" s="91" customFormat="1" ht="29.25" customHeight="1" x14ac:dyDescent="0.25">
      <c r="A16" s="870" t="s">
        <v>219</v>
      </c>
      <c r="B16" s="871"/>
      <c r="C16" s="179" t="s">
        <v>131</v>
      </c>
      <c r="D16" s="92">
        <f t="shared" si="0"/>
        <v>24380</v>
      </c>
      <c r="E16" s="99"/>
      <c r="F16" s="100">
        <f>SUM(F17:F32)</f>
        <v>8358</v>
      </c>
      <c r="G16" s="100">
        <f>SUM(G17:G32)</f>
        <v>5392</v>
      </c>
      <c r="H16" s="100">
        <f>SUM(H17:H32)</f>
        <v>4440</v>
      </c>
      <c r="I16" s="100">
        <f>SUM(I17:I32)</f>
        <v>6190</v>
      </c>
      <c r="J16" s="99">
        <v>0</v>
      </c>
      <c r="K16" s="99">
        <v>0</v>
      </c>
      <c r="L16" s="108">
        <v>0</v>
      </c>
    </row>
    <row r="17" spans="1:12" s="91" customFormat="1" ht="15" customHeight="1" x14ac:dyDescent="0.25">
      <c r="A17" s="180"/>
      <c r="B17" s="181" t="s">
        <v>132</v>
      </c>
      <c r="C17" s="182" t="s">
        <v>133</v>
      </c>
      <c r="D17" s="92">
        <f t="shared" si="0"/>
        <v>14115</v>
      </c>
      <c r="E17" s="99"/>
      <c r="F17" s="99">
        <v>4815</v>
      </c>
      <c r="G17" s="99">
        <v>3091</v>
      </c>
      <c r="H17" s="99">
        <v>2578</v>
      </c>
      <c r="I17" s="101">
        <v>3631</v>
      </c>
      <c r="J17" s="102">
        <v>0</v>
      </c>
      <c r="K17" s="103">
        <v>0</v>
      </c>
      <c r="L17" s="104">
        <v>0</v>
      </c>
    </row>
    <row r="18" spans="1:12" s="105" customFormat="1" ht="15" customHeight="1" x14ac:dyDescent="0.25">
      <c r="A18" s="183"/>
      <c r="B18" s="181" t="s">
        <v>134</v>
      </c>
      <c r="C18" s="182" t="s">
        <v>135</v>
      </c>
      <c r="D18" s="92">
        <f t="shared" si="0"/>
        <v>0</v>
      </c>
      <c r="E18" s="99"/>
      <c r="F18" s="99"/>
      <c r="G18" s="99"/>
      <c r="H18" s="99"/>
      <c r="I18" s="101"/>
      <c r="J18" s="102"/>
      <c r="K18" s="103"/>
      <c r="L18" s="104"/>
    </row>
    <row r="19" spans="1:12" s="105" customFormat="1" ht="15" customHeight="1" x14ac:dyDescent="0.25">
      <c r="A19" s="183"/>
      <c r="B19" s="181" t="s">
        <v>190</v>
      </c>
      <c r="C19" s="182" t="s">
        <v>191</v>
      </c>
      <c r="D19" s="92">
        <f t="shared" si="0"/>
        <v>0</v>
      </c>
      <c r="E19" s="99"/>
      <c r="F19" s="99"/>
      <c r="G19" s="99"/>
      <c r="H19" s="99"/>
      <c r="I19" s="101"/>
      <c r="J19" s="102"/>
      <c r="K19" s="103"/>
      <c r="L19" s="104"/>
    </row>
    <row r="20" spans="1:12" s="91" customFormat="1" ht="15" customHeight="1" x14ac:dyDescent="0.25">
      <c r="A20" s="180"/>
      <c r="B20" s="181" t="s">
        <v>192</v>
      </c>
      <c r="C20" s="182" t="s">
        <v>193</v>
      </c>
      <c r="D20" s="92">
        <f t="shared" si="0"/>
        <v>7237</v>
      </c>
      <c r="E20" s="99"/>
      <c r="F20" s="106">
        <v>2490</v>
      </c>
      <c r="G20" s="106">
        <v>1470</v>
      </c>
      <c r="H20" s="106">
        <v>1200</v>
      </c>
      <c r="I20" s="107">
        <v>2077</v>
      </c>
      <c r="J20" s="102">
        <v>0</v>
      </c>
      <c r="K20" s="103">
        <v>0</v>
      </c>
      <c r="L20" s="104">
        <v>0</v>
      </c>
    </row>
    <row r="21" spans="1:12" s="91" customFormat="1" ht="15" customHeight="1" x14ac:dyDescent="0.25">
      <c r="A21" s="180"/>
      <c r="B21" s="181" t="s">
        <v>194</v>
      </c>
      <c r="C21" s="182" t="s">
        <v>195</v>
      </c>
      <c r="D21" s="92">
        <f t="shared" si="0"/>
        <v>1199</v>
      </c>
      <c r="E21" s="99"/>
      <c r="F21" s="106">
        <v>499</v>
      </c>
      <c r="G21" s="106">
        <v>299</v>
      </c>
      <c r="H21" s="106">
        <v>290</v>
      </c>
      <c r="I21" s="107">
        <v>111</v>
      </c>
      <c r="J21" s="102">
        <v>0</v>
      </c>
      <c r="K21" s="103">
        <v>0</v>
      </c>
      <c r="L21" s="104">
        <v>0</v>
      </c>
    </row>
    <row r="22" spans="1:12" s="91" customFormat="1" ht="15" customHeight="1" x14ac:dyDescent="0.25">
      <c r="A22" s="180"/>
      <c r="B22" s="181" t="s">
        <v>196</v>
      </c>
      <c r="C22" s="182" t="s">
        <v>197</v>
      </c>
      <c r="D22" s="92">
        <f t="shared" si="0"/>
        <v>0</v>
      </c>
      <c r="E22" s="99"/>
      <c r="F22" s="99"/>
      <c r="G22" s="99"/>
      <c r="H22" s="99"/>
      <c r="I22" s="101"/>
      <c r="J22" s="102"/>
      <c r="K22" s="103"/>
      <c r="L22" s="104"/>
    </row>
    <row r="23" spans="1:12" s="91" customFormat="1" ht="15" customHeight="1" x14ac:dyDescent="0.25">
      <c r="A23" s="180"/>
      <c r="B23" s="181" t="s">
        <v>198</v>
      </c>
      <c r="C23" s="182" t="s">
        <v>199</v>
      </c>
      <c r="D23" s="92">
        <f t="shared" si="0"/>
        <v>0</v>
      </c>
      <c r="E23" s="99"/>
      <c r="F23" s="106">
        <v>0</v>
      </c>
      <c r="G23" s="106">
        <v>0</v>
      </c>
      <c r="H23" s="106">
        <v>0</v>
      </c>
      <c r="I23" s="107">
        <v>0</v>
      </c>
      <c r="J23" s="102">
        <v>0</v>
      </c>
      <c r="K23" s="103">
        <v>0</v>
      </c>
      <c r="L23" s="104">
        <v>0</v>
      </c>
    </row>
    <row r="24" spans="1:12" s="91" customFormat="1" ht="15" customHeight="1" x14ac:dyDescent="0.25">
      <c r="A24" s="180"/>
      <c r="B24" s="181" t="s">
        <v>213</v>
      </c>
      <c r="C24" s="182" t="s">
        <v>214</v>
      </c>
      <c r="D24" s="92">
        <f t="shared" si="0"/>
        <v>0</v>
      </c>
      <c r="E24" s="99"/>
      <c r="F24" s="99"/>
      <c r="G24" s="99"/>
      <c r="H24" s="99"/>
      <c r="I24" s="101"/>
      <c r="J24" s="102"/>
      <c r="K24" s="103"/>
      <c r="L24" s="104"/>
    </row>
    <row r="25" spans="1:12" s="91" customFormat="1" ht="15" customHeight="1" x14ac:dyDescent="0.25">
      <c r="A25" s="180"/>
      <c r="B25" s="181" t="s">
        <v>215</v>
      </c>
      <c r="C25" s="182" t="s">
        <v>216</v>
      </c>
      <c r="D25" s="92">
        <f t="shared" si="0"/>
        <v>685</v>
      </c>
      <c r="E25" s="99"/>
      <c r="F25" s="99">
        <v>181</v>
      </c>
      <c r="G25" s="99">
        <v>170</v>
      </c>
      <c r="H25" s="99">
        <v>150</v>
      </c>
      <c r="I25" s="101">
        <v>184</v>
      </c>
      <c r="J25" s="102">
        <v>0</v>
      </c>
      <c r="K25" s="103">
        <v>0</v>
      </c>
      <c r="L25" s="104">
        <v>0</v>
      </c>
    </row>
    <row r="26" spans="1:12" s="91" customFormat="1" ht="15" customHeight="1" x14ac:dyDescent="0.25">
      <c r="A26" s="180"/>
      <c r="B26" s="181" t="s">
        <v>217</v>
      </c>
      <c r="C26" s="182" t="s">
        <v>218</v>
      </c>
      <c r="D26" s="92">
        <f t="shared" si="0"/>
        <v>16</v>
      </c>
      <c r="E26" s="99"/>
      <c r="F26" s="99">
        <v>6</v>
      </c>
      <c r="G26" s="99">
        <v>3</v>
      </c>
      <c r="H26" s="99">
        <v>3</v>
      </c>
      <c r="I26" s="101">
        <v>4</v>
      </c>
      <c r="J26" s="102">
        <v>0</v>
      </c>
      <c r="K26" s="103">
        <v>0</v>
      </c>
      <c r="L26" s="104">
        <v>0</v>
      </c>
    </row>
    <row r="27" spans="1:12" s="91" customFormat="1" ht="15" customHeight="1" x14ac:dyDescent="0.2">
      <c r="A27" s="184"/>
      <c r="B27" s="185" t="s">
        <v>392</v>
      </c>
      <c r="C27" s="182" t="s">
        <v>393</v>
      </c>
      <c r="D27" s="92">
        <f t="shared" si="0"/>
        <v>0</v>
      </c>
      <c r="E27" s="99"/>
      <c r="F27" s="99"/>
      <c r="G27" s="99"/>
      <c r="H27" s="99"/>
      <c r="I27" s="101"/>
      <c r="J27" s="102"/>
      <c r="K27" s="103"/>
      <c r="L27" s="104"/>
    </row>
    <row r="28" spans="1:12" s="91" customFormat="1" ht="15" customHeight="1" x14ac:dyDescent="0.2">
      <c r="A28" s="184"/>
      <c r="B28" s="185" t="s">
        <v>394</v>
      </c>
      <c r="C28" s="182" t="s">
        <v>127</v>
      </c>
      <c r="D28" s="92">
        <f t="shared" si="0"/>
        <v>0</v>
      </c>
      <c r="E28" s="99"/>
      <c r="F28" s="99"/>
      <c r="G28" s="99"/>
      <c r="H28" s="99"/>
      <c r="I28" s="101"/>
      <c r="J28" s="102"/>
      <c r="K28" s="103"/>
      <c r="L28" s="104"/>
    </row>
    <row r="29" spans="1:12" s="91" customFormat="1" ht="15" customHeight="1" x14ac:dyDescent="0.2">
      <c r="A29" s="184"/>
      <c r="B29" s="185" t="s">
        <v>87</v>
      </c>
      <c r="C29" s="182" t="s">
        <v>88</v>
      </c>
      <c r="D29" s="92">
        <f t="shared" si="0"/>
        <v>0</v>
      </c>
      <c r="E29" s="99"/>
      <c r="F29" s="99"/>
      <c r="G29" s="99"/>
      <c r="H29" s="99"/>
      <c r="I29" s="101"/>
      <c r="J29" s="102"/>
      <c r="K29" s="103"/>
      <c r="L29" s="104"/>
    </row>
    <row r="30" spans="1:12" s="91" customFormat="1" ht="15" customHeight="1" x14ac:dyDescent="0.2">
      <c r="A30" s="184"/>
      <c r="B30" s="185" t="s">
        <v>550</v>
      </c>
      <c r="C30" s="182" t="s">
        <v>549</v>
      </c>
      <c r="D30" s="92">
        <f t="shared" si="0"/>
        <v>695</v>
      </c>
      <c r="E30" s="99"/>
      <c r="F30" s="99">
        <v>207</v>
      </c>
      <c r="G30" s="99">
        <v>173</v>
      </c>
      <c r="H30" s="99">
        <v>162</v>
      </c>
      <c r="I30" s="101">
        <v>153</v>
      </c>
      <c r="J30" s="102">
        <v>0</v>
      </c>
      <c r="K30" s="103">
        <v>0</v>
      </c>
      <c r="L30" s="104">
        <v>0</v>
      </c>
    </row>
    <row r="31" spans="1:12" s="49" customFormat="1" ht="15" customHeight="1" x14ac:dyDescent="0.2">
      <c r="A31" s="467"/>
      <c r="B31" s="259" t="s">
        <v>556</v>
      </c>
      <c r="C31" s="255" t="s">
        <v>557</v>
      </c>
      <c r="D31" s="17">
        <f t="shared" si="0"/>
        <v>0</v>
      </c>
      <c r="E31" s="79"/>
      <c r="F31" s="79"/>
      <c r="G31" s="79"/>
      <c r="H31" s="79"/>
      <c r="I31" s="80"/>
      <c r="J31" s="76"/>
      <c r="K31" s="77"/>
      <c r="L31" s="78"/>
    </row>
    <row r="32" spans="1:12" s="91" customFormat="1" ht="15" customHeight="1" x14ac:dyDescent="0.2">
      <c r="A32" s="184"/>
      <c r="B32" s="181" t="s">
        <v>90</v>
      </c>
      <c r="C32" s="182" t="s">
        <v>91</v>
      </c>
      <c r="D32" s="92">
        <f t="shared" si="0"/>
        <v>433</v>
      </c>
      <c r="E32" s="99"/>
      <c r="F32" s="99">
        <v>160</v>
      </c>
      <c r="G32" s="99">
        <v>186</v>
      </c>
      <c r="H32" s="99">
        <v>57</v>
      </c>
      <c r="I32" s="101">
        <v>30</v>
      </c>
      <c r="J32" s="102">
        <v>0</v>
      </c>
      <c r="K32" s="103">
        <v>0</v>
      </c>
      <c r="L32" s="104">
        <v>0</v>
      </c>
    </row>
    <row r="33" spans="1:12" s="91" customFormat="1" ht="17.25" customHeight="1" x14ac:dyDescent="0.25">
      <c r="A33" s="184" t="s">
        <v>109</v>
      </c>
      <c r="B33" s="181"/>
      <c r="C33" s="179" t="s">
        <v>92</v>
      </c>
      <c r="D33" s="92">
        <f t="shared" si="0"/>
        <v>279</v>
      </c>
      <c r="E33" s="99"/>
      <c r="F33" s="51">
        <f t="shared" ref="F33:L33" si="4">SUM(F34:F39)</f>
        <v>279</v>
      </c>
      <c r="G33" s="51">
        <f t="shared" si="4"/>
        <v>0</v>
      </c>
      <c r="H33" s="51">
        <f t="shared" si="4"/>
        <v>0</v>
      </c>
      <c r="I33" s="51">
        <f t="shared" si="4"/>
        <v>0</v>
      </c>
      <c r="J33" s="50">
        <f t="shared" si="4"/>
        <v>0</v>
      </c>
      <c r="K33" s="50">
        <f t="shared" si="4"/>
        <v>0</v>
      </c>
      <c r="L33" s="55">
        <f t="shared" si="4"/>
        <v>0</v>
      </c>
    </row>
    <row r="34" spans="1:12" s="91" customFormat="1" ht="15" customHeight="1" x14ac:dyDescent="0.2">
      <c r="A34" s="184"/>
      <c r="B34" s="181" t="s">
        <v>4</v>
      </c>
      <c r="C34" s="182" t="s">
        <v>93</v>
      </c>
      <c r="D34" s="92">
        <f t="shared" si="0"/>
        <v>0</v>
      </c>
      <c r="E34" s="99"/>
      <c r="F34" s="99"/>
      <c r="G34" s="99"/>
      <c r="H34" s="99"/>
      <c r="I34" s="101"/>
      <c r="J34" s="102"/>
      <c r="K34" s="103"/>
      <c r="L34" s="104"/>
    </row>
    <row r="35" spans="1:12" s="91" customFormat="1" ht="15" customHeight="1" x14ac:dyDescent="0.2">
      <c r="A35" s="184"/>
      <c r="B35" s="181" t="s">
        <v>548</v>
      </c>
      <c r="C35" s="182" t="s">
        <v>317</v>
      </c>
      <c r="D35" s="92">
        <f t="shared" si="0"/>
        <v>0</v>
      </c>
      <c r="E35" s="99"/>
      <c r="F35" s="99">
        <v>0</v>
      </c>
      <c r="G35" s="99">
        <v>0</v>
      </c>
      <c r="H35" s="99">
        <v>0</v>
      </c>
      <c r="I35" s="101">
        <v>0</v>
      </c>
      <c r="J35" s="102">
        <v>0</v>
      </c>
      <c r="K35" s="103">
        <v>0</v>
      </c>
      <c r="L35" s="104">
        <v>0</v>
      </c>
    </row>
    <row r="36" spans="1:12" s="91" customFormat="1" ht="15" customHeight="1" x14ac:dyDescent="0.2">
      <c r="A36" s="184"/>
      <c r="B36" s="181" t="s">
        <v>318</v>
      </c>
      <c r="C36" s="182" t="s">
        <v>319</v>
      </c>
      <c r="D36" s="92">
        <f t="shared" si="0"/>
        <v>0</v>
      </c>
      <c r="E36" s="99"/>
      <c r="F36" s="99"/>
      <c r="G36" s="99"/>
      <c r="H36" s="99"/>
      <c r="I36" s="101"/>
      <c r="J36" s="102"/>
      <c r="K36" s="103"/>
      <c r="L36" s="104"/>
    </row>
    <row r="37" spans="1:12" s="91" customFormat="1" ht="15" customHeight="1" x14ac:dyDescent="0.2">
      <c r="A37" s="184"/>
      <c r="B37" s="181" t="s">
        <v>320</v>
      </c>
      <c r="C37" s="182" t="s">
        <v>321</v>
      </c>
      <c r="D37" s="92">
        <f t="shared" si="0"/>
        <v>0</v>
      </c>
      <c r="E37" s="99"/>
      <c r="F37" s="99"/>
      <c r="G37" s="99"/>
      <c r="H37" s="99"/>
      <c r="I37" s="101"/>
      <c r="J37" s="102"/>
      <c r="K37" s="103"/>
      <c r="L37" s="104"/>
    </row>
    <row r="38" spans="1:12" s="91" customFormat="1" ht="15" customHeight="1" x14ac:dyDescent="0.2">
      <c r="A38" s="184"/>
      <c r="B38" s="186" t="s">
        <v>540</v>
      </c>
      <c r="C38" s="187" t="s">
        <v>539</v>
      </c>
      <c r="D38" s="92">
        <f t="shared" si="0"/>
        <v>279</v>
      </c>
      <c r="E38" s="99"/>
      <c r="F38" s="99">
        <v>279</v>
      </c>
      <c r="G38" s="99">
        <v>0</v>
      </c>
      <c r="H38" s="99">
        <v>0</v>
      </c>
      <c r="I38" s="101">
        <v>0</v>
      </c>
      <c r="J38" s="102">
        <v>0</v>
      </c>
      <c r="K38" s="103">
        <v>0</v>
      </c>
      <c r="L38" s="104">
        <v>0</v>
      </c>
    </row>
    <row r="39" spans="1:12" s="91" customFormat="1" ht="15" customHeight="1" x14ac:dyDescent="0.25">
      <c r="A39" s="180"/>
      <c r="B39" s="181" t="s">
        <v>508</v>
      </c>
      <c r="C39" s="182" t="s">
        <v>509</v>
      </c>
      <c r="D39" s="92">
        <f t="shared" si="0"/>
        <v>0</v>
      </c>
      <c r="E39" s="99"/>
      <c r="F39" s="99"/>
      <c r="G39" s="99"/>
      <c r="H39" s="99"/>
      <c r="I39" s="101"/>
      <c r="J39" s="102"/>
      <c r="K39" s="103"/>
      <c r="L39" s="104"/>
    </row>
    <row r="40" spans="1:12" s="12" customFormat="1" ht="16.5" customHeight="1" x14ac:dyDescent="0.25">
      <c r="A40" s="188" t="s">
        <v>546</v>
      </c>
      <c r="B40" s="186"/>
      <c r="C40" s="189" t="s">
        <v>358</v>
      </c>
      <c r="D40" s="165">
        <f>D41+D42+D43+D44+D45+D46+D47</f>
        <v>590</v>
      </c>
      <c r="E40" s="25"/>
      <c r="F40" s="30">
        <f>F41+F42+F43+F44+F45+F46+F47</f>
        <v>169</v>
      </c>
      <c r="G40" s="30">
        <f t="shared" ref="G40:L40" si="5">G41+G42+G43+G44+G45+G46+G47</f>
        <v>160</v>
      </c>
      <c r="H40" s="30">
        <f t="shared" si="5"/>
        <v>160</v>
      </c>
      <c r="I40" s="30">
        <f t="shared" si="5"/>
        <v>101</v>
      </c>
      <c r="J40" s="25">
        <f t="shared" si="5"/>
        <v>0</v>
      </c>
      <c r="K40" s="25">
        <f t="shared" si="5"/>
        <v>0</v>
      </c>
      <c r="L40" s="26">
        <f t="shared" si="5"/>
        <v>0</v>
      </c>
    </row>
    <row r="41" spans="1:12" s="91" customFormat="1" ht="15.6" customHeight="1" x14ac:dyDescent="0.2">
      <c r="A41" s="184"/>
      <c r="B41" s="185" t="s">
        <v>359</v>
      </c>
      <c r="C41" s="182" t="s">
        <v>360</v>
      </c>
      <c r="D41" s="92">
        <f t="shared" si="0"/>
        <v>40</v>
      </c>
      <c r="E41" s="99"/>
      <c r="F41" s="99">
        <v>10</v>
      </c>
      <c r="G41" s="99">
        <v>10</v>
      </c>
      <c r="H41" s="99">
        <v>10</v>
      </c>
      <c r="I41" s="101">
        <v>10</v>
      </c>
      <c r="J41" s="102">
        <v>0</v>
      </c>
      <c r="K41" s="103">
        <v>0</v>
      </c>
      <c r="L41" s="104">
        <v>0</v>
      </c>
    </row>
    <row r="42" spans="1:12" s="91" customFormat="1" ht="15.6" customHeight="1" x14ac:dyDescent="0.2">
      <c r="A42" s="184"/>
      <c r="B42" s="185" t="s">
        <v>361</v>
      </c>
      <c r="C42" s="182" t="s">
        <v>362</v>
      </c>
      <c r="D42" s="92">
        <f t="shared" si="0"/>
        <v>0</v>
      </c>
      <c r="E42" s="99"/>
      <c r="F42" s="99">
        <v>0</v>
      </c>
      <c r="G42" s="99">
        <v>0</v>
      </c>
      <c r="H42" s="99">
        <v>0</v>
      </c>
      <c r="I42" s="101">
        <v>0</v>
      </c>
      <c r="J42" s="102">
        <v>0</v>
      </c>
      <c r="K42" s="103">
        <v>0</v>
      </c>
      <c r="L42" s="104">
        <v>0</v>
      </c>
    </row>
    <row r="43" spans="1:12" s="91" customFormat="1" ht="15.6" customHeight="1" x14ac:dyDescent="0.2">
      <c r="A43" s="184"/>
      <c r="B43" s="185" t="s">
        <v>363</v>
      </c>
      <c r="C43" s="182" t="s">
        <v>300</v>
      </c>
      <c r="D43" s="92">
        <f t="shared" si="0"/>
        <v>0</v>
      </c>
      <c r="E43" s="99"/>
      <c r="F43" s="99">
        <v>0</v>
      </c>
      <c r="G43" s="99">
        <v>0</v>
      </c>
      <c r="H43" s="99">
        <v>0</v>
      </c>
      <c r="I43" s="101">
        <v>0</v>
      </c>
      <c r="J43" s="102">
        <v>0</v>
      </c>
      <c r="K43" s="103">
        <v>0</v>
      </c>
      <c r="L43" s="104">
        <v>0</v>
      </c>
    </row>
    <row r="44" spans="1:12" s="91" customFormat="1" ht="15.6" customHeight="1" x14ac:dyDescent="0.2">
      <c r="A44" s="184"/>
      <c r="B44" s="190" t="s">
        <v>301</v>
      </c>
      <c r="C44" s="182" t="s">
        <v>425</v>
      </c>
      <c r="D44" s="92">
        <f t="shared" si="0"/>
        <v>0</v>
      </c>
      <c r="E44" s="99"/>
      <c r="F44" s="99">
        <v>0</v>
      </c>
      <c r="G44" s="99">
        <v>0</v>
      </c>
      <c r="H44" s="99">
        <v>0</v>
      </c>
      <c r="I44" s="101">
        <v>0</v>
      </c>
      <c r="J44" s="102">
        <v>0</v>
      </c>
      <c r="K44" s="103">
        <v>0</v>
      </c>
      <c r="L44" s="104">
        <v>0</v>
      </c>
    </row>
    <row r="45" spans="1:12" s="91" customFormat="1" ht="15.6" customHeight="1" x14ac:dyDescent="0.2">
      <c r="A45" s="184"/>
      <c r="B45" s="190" t="s">
        <v>121</v>
      </c>
      <c r="C45" s="182" t="s">
        <v>412</v>
      </c>
      <c r="D45" s="92">
        <f t="shared" si="0"/>
        <v>0</v>
      </c>
      <c r="E45" s="99"/>
      <c r="F45" s="99"/>
      <c r="G45" s="99"/>
      <c r="H45" s="99"/>
      <c r="I45" s="101"/>
      <c r="J45" s="102"/>
      <c r="K45" s="103"/>
      <c r="L45" s="104"/>
    </row>
    <row r="46" spans="1:12" s="91" customFormat="1" ht="15.6" customHeight="1" x14ac:dyDescent="0.2">
      <c r="A46" s="184"/>
      <c r="B46" s="185" t="s">
        <v>413</v>
      </c>
      <c r="C46" s="182" t="s">
        <v>414</v>
      </c>
      <c r="D46" s="92">
        <f t="shared" si="0"/>
        <v>0</v>
      </c>
      <c r="E46" s="99"/>
      <c r="F46" s="99">
        <v>0</v>
      </c>
      <c r="G46" s="99">
        <v>0</v>
      </c>
      <c r="H46" s="99">
        <v>0</v>
      </c>
      <c r="I46" s="101">
        <v>0</v>
      </c>
      <c r="J46" s="102">
        <v>0</v>
      </c>
      <c r="K46" s="103">
        <v>0</v>
      </c>
      <c r="L46" s="104">
        <v>0</v>
      </c>
    </row>
    <row r="47" spans="1:12" s="12" customFormat="1" ht="15.6" customHeight="1" x14ac:dyDescent="0.2">
      <c r="A47" s="188"/>
      <c r="B47" s="191" t="s">
        <v>544</v>
      </c>
      <c r="C47" s="187" t="s">
        <v>545</v>
      </c>
      <c r="D47" s="17">
        <f t="shared" si="0"/>
        <v>550</v>
      </c>
      <c r="E47" s="25"/>
      <c r="F47" s="25">
        <v>159</v>
      </c>
      <c r="G47" s="25">
        <v>150</v>
      </c>
      <c r="H47" s="25">
        <v>150</v>
      </c>
      <c r="I47" s="43">
        <v>91</v>
      </c>
      <c r="J47" s="27">
        <v>0</v>
      </c>
      <c r="K47" s="44">
        <v>0</v>
      </c>
      <c r="L47" s="28">
        <v>0</v>
      </c>
    </row>
    <row r="48" spans="1:12" s="91" customFormat="1" ht="39" customHeight="1" x14ac:dyDescent="0.25">
      <c r="A48" s="874" t="s">
        <v>485</v>
      </c>
      <c r="B48" s="875"/>
      <c r="C48" s="179" t="s">
        <v>20</v>
      </c>
      <c r="D48" s="92">
        <f t="shared" si="0"/>
        <v>5662.3600000000006</v>
      </c>
      <c r="E48" s="99"/>
      <c r="F48" s="100">
        <f>F49+F60+F61+F64+F69+F73+F76+F78+F79+F80+F81+F94+F95</f>
        <v>2383.36</v>
      </c>
      <c r="G48" s="100">
        <f>G49+G60+G61+G64+G69+G73+G76+G78+G79+G80+G81+G94+G95</f>
        <v>1445</v>
      </c>
      <c r="H48" s="100">
        <f>H49+H60+H61+H64+H69+H73+H76+H78+H79+H80+H81+H94+H95</f>
        <v>1283</v>
      </c>
      <c r="I48" s="100">
        <f>I49+I60+I61+I64+I69+I73+I76+I78+I79+I80+I81+I94+I95</f>
        <v>551</v>
      </c>
      <c r="J48" s="99">
        <v>5330</v>
      </c>
      <c r="K48" s="99">
        <v>5330</v>
      </c>
      <c r="L48" s="108">
        <v>5330</v>
      </c>
    </row>
    <row r="49" spans="1:12" s="91" customFormat="1" ht="14.25" customHeight="1" x14ac:dyDescent="0.25">
      <c r="A49" s="192" t="s">
        <v>21</v>
      </c>
      <c r="B49" s="181"/>
      <c r="C49" s="179" t="s">
        <v>22</v>
      </c>
      <c r="D49" s="92">
        <f t="shared" si="0"/>
        <v>1467</v>
      </c>
      <c r="E49" s="99"/>
      <c r="F49" s="100">
        <f t="shared" ref="F49:L49" si="6">SUM(F50:F59)</f>
        <v>747</v>
      </c>
      <c r="G49" s="100">
        <f t="shared" si="6"/>
        <v>435</v>
      </c>
      <c r="H49" s="100">
        <f t="shared" si="6"/>
        <v>158</v>
      </c>
      <c r="I49" s="100">
        <f t="shared" si="6"/>
        <v>127</v>
      </c>
      <c r="J49" s="99">
        <f t="shared" si="6"/>
        <v>0</v>
      </c>
      <c r="K49" s="99">
        <f t="shared" si="6"/>
        <v>0</v>
      </c>
      <c r="L49" s="108">
        <f t="shared" si="6"/>
        <v>0</v>
      </c>
    </row>
    <row r="50" spans="1:12" s="91" customFormat="1" ht="15" customHeight="1" x14ac:dyDescent="0.2">
      <c r="A50" s="184"/>
      <c r="B50" s="185" t="s">
        <v>23</v>
      </c>
      <c r="C50" s="182" t="s">
        <v>24</v>
      </c>
      <c r="D50" s="92">
        <f t="shared" si="0"/>
        <v>59</v>
      </c>
      <c r="E50" s="99"/>
      <c r="F50" s="99">
        <v>35</v>
      </c>
      <c r="G50" s="99">
        <v>0</v>
      </c>
      <c r="H50" s="99">
        <v>19</v>
      </c>
      <c r="I50" s="101">
        <v>5</v>
      </c>
      <c r="J50" s="102">
        <v>0</v>
      </c>
      <c r="K50" s="103">
        <v>0</v>
      </c>
      <c r="L50" s="104">
        <v>0</v>
      </c>
    </row>
    <row r="51" spans="1:12" s="91" customFormat="1" ht="15" customHeight="1" x14ac:dyDescent="0.2">
      <c r="A51" s="184"/>
      <c r="B51" s="185" t="s">
        <v>25</v>
      </c>
      <c r="C51" s="182" t="s">
        <v>26</v>
      </c>
      <c r="D51" s="92">
        <f t="shared" si="0"/>
        <v>160</v>
      </c>
      <c r="E51" s="99"/>
      <c r="F51" s="99">
        <v>60</v>
      </c>
      <c r="G51" s="99">
        <v>50</v>
      </c>
      <c r="H51" s="99">
        <v>50</v>
      </c>
      <c r="I51" s="101">
        <v>0</v>
      </c>
      <c r="J51" s="102">
        <v>0</v>
      </c>
      <c r="K51" s="103">
        <v>0</v>
      </c>
      <c r="L51" s="104">
        <v>0</v>
      </c>
    </row>
    <row r="52" spans="1:12" s="91" customFormat="1" ht="15" customHeight="1" x14ac:dyDescent="0.2">
      <c r="A52" s="184"/>
      <c r="B52" s="185" t="s">
        <v>341</v>
      </c>
      <c r="C52" s="182" t="s">
        <v>342</v>
      </c>
      <c r="D52" s="92">
        <f t="shared" si="0"/>
        <v>454</v>
      </c>
      <c r="E52" s="99"/>
      <c r="F52" s="99">
        <v>332</v>
      </c>
      <c r="G52" s="99">
        <v>56</v>
      </c>
      <c r="H52" s="99">
        <v>26</v>
      </c>
      <c r="I52" s="101">
        <v>40</v>
      </c>
      <c r="J52" s="102">
        <v>0</v>
      </c>
      <c r="K52" s="103">
        <v>0</v>
      </c>
      <c r="L52" s="104">
        <v>0</v>
      </c>
    </row>
    <row r="53" spans="1:12" s="91" customFormat="1" ht="15" customHeight="1" x14ac:dyDescent="0.2">
      <c r="A53" s="184"/>
      <c r="B53" s="185" t="s">
        <v>343</v>
      </c>
      <c r="C53" s="182" t="s">
        <v>369</v>
      </c>
      <c r="D53" s="92">
        <f t="shared" si="0"/>
        <v>99</v>
      </c>
      <c r="E53" s="99"/>
      <c r="F53" s="99">
        <v>51</v>
      </c>
      <c r="G53" s="99">
        <v>19</v>
      </c>
      <c r="H53" s="99">
        <v>11</v>
      </c>
      <c r="I53" s="101">
        <v>18</v>
      </c>
      <c r="J53" s="102">
        <v>0</v>
      </c>
      <c r="K53" s="103">
        <v>0</v>
      </c>
      <c r="L53" s="104">
        <v>0</v>
      </c>
    </row>
    <row r="54" spans="1:12" s="91" customFormat="1" ht="15" customHeight="1" x14ac:dyDescent="0.2">
      <c r="A54" s="184"/>
      <c r="B54" s="185" t="s">
        <v>370</v>
      </c>
      <c r="C54" s="182" t="s">
        <v>371</v>
      </c>
      <c r="D54" s="92">
        <f t="shared" si="0"/>
        <v>23</v>
      </c>
      <c r="E54" s="99"/>
      <c r="F54" s="99">
        <v>10</v>
      </c>
      <c r="G54" s="99">
        <v>5</v>
      </c>
      <c r="H54" s="99">
        <v>8</v>
      </c>
      <c r="I54" s="101">
        <v>0</v>
      </c>
      <c r="J54" s="102">
        <v>0</v>
      </c>
      <c r="K54" s="103">
        <v>0</v>
      </c>
      <c r="L54" s="104">
        <v>0</v>
      </c>
    </row>
    <row r="55" spans="1:12" s="91" customFormat="1" ht="15" customHeight="1" x14ac:dyDescent="0.2">
      <c r="A55" s="184"/>
      <c r="B55" s="185" t="s">
        <v>372</v>
      </c>
      <c r="C55" s="182" t="s">
        <v>373</v>
      </c>
      <c r="D55" s="92">
        <f t="shared" si="0"/>
        <v>13</v>
      </c>
      <c r="E55" s="99"/>
      <c r="F55" s="99">
        <v>10</v>
      </c>
      <c r="G55" s="99">
        <v>0</v>
      </c>
      <c r="H55" s="99">
        <v>0</v>
      </c>
      <c r="I55" s="101">
        <v>3</v>
      </c>
      <c r="J55" s="102">
        <v>0</v>
      </c>
      <c r="K55" s="103">
        <v>0</v>
      </c>
      <c r="L55" s="104">
        <v>0</v>
      </c>
    </row>
    <row r="56" spans="1:12" s="91" customFormat="1" ht="15" customHeight="1" x14ac:dyDescent="0.2">
      <c r="A56" s="184"/>
      <c r="B56" s="185" t="s">
        <v>374</v>
      </c>
      <c r="C56" s="182" t="s">
        <v>375</v>
      </c>
      <c r="D56" s="92">
        <f t="shared" si="0"/>
        <v>0</v>
      </c>
      <c r="E56" s="99"/>
      <c r="F56" s="99"/>
      <c r="G56" s="99"/>
      <c r="H56" s="99"/>
      <c r="I56" s="101"/>
      <c r="J56" s="102"/>
      <c r="K56" s="103"/>
      <c r="L56" s="104"/>
    </row>
    <row r="57" spans="1:12" s="91" customFormat="1" ht="15" customHeight="1" x14ac:dyDescent="0.2">
      <c r="A57" s="184"/>
      <c r="B57" s="185" t="s">
        <v>376</v>
      </c>
      <c r="C57" s="182" t="s">
        <v>377</v>
      </c>
      <c r="D57" s="92">
        <f t="shared" si="0"/>
        <v>94</v>
      </c>
      <c r="E57" s="99"/>
      <c r="F57" s="99">
        <v>32</v>
      </c>
      <c r="G57" s="99">
        <v>44</v>
      </c>
      <c r="H57" s="99">
        <v>7</v>
      </c>
      <c r="I57" s="101">
        <v>11</v>
      </c>
      <c r="J57" s="102">
        <v>0</v>
      </c>
      <c r="K57" s="103">
        <v>0</v>
      </c>
      <c r="L57" s="104">
        <v>0</v>
      </c>
    </row>
    <row r="58" spans="1:12" s="91" customFormat="1" ht="15" customHeight="1" x14ac:dyDescent="0.2">
      <c r="A58" s="184"/>
      <c r="B58" s="193" t="s">
        <v>231</v>
      </c>
      <c r="C58" s="182" t="s">
        <v>378</v>
      </c>
      <c r="D58" s="92">
        <f t="shared" si="0"/>
        <v>145</v>
      </c>
      <c r="E58" s="99"/>
      <c r="F58" s="99">
        <v>37</v>
      </c>
      <c r="G58" s="99">
        <v>108</v>
      </c>
      <c r="H58" s="99">
        <v>-5</v>
      </c>
      <c r="I58" s="101">
        <v>5</v>
      </c>
      <c r="J58" s="102">
        <v>0</v>
      </c>
      <c r="K58" s="103">
        <v>0</v>
      </c>
      <c r="L58" s="104">
        <v>0</v>
      </c>
    </row>
    <row r="59" spans="1:12" s="91" customFormat="1" ht="15" customHeight="1" x14ac:dyDescent="0.2">
      <c r="A59" s="184"/>
      <c r="B59" s="185" t="s">
        <v>379</v>
      </c>
      <c r="C59" s="182" t="s">
        <v>380</v>
      </c>
      <c r="D59" s="92">
        <f t="shared" si="0"/>
        <v>420</v>
      </c>
      <c r="E59" s="99"/>
      <c r="F59" s="99">
        <v>180</v>
      </c>
      <c r="G59" s="99">
        <v>153</v>
      </c>
      <c r="H59" s="99">
        <v>42</v>
      </c>
      <c r="I59" s="101">
        <v>45</v>
      </c>
      <c r="J59" s="102">
        <v>0</v>
      </c>
      <c r="K59" s="103">
        <v>0</v>
      </c>
      <c r="L59" s="104">
        <v>0</v>
      </c>
    </row>
    <row r="60" spans="1:12" s="91" customFormat="1" ht="15" customHeight="1" x14ac:dyDescent="0.25">
      <c r="A60" s="184" t="s">
        <v>381</v>
      </c>
      <c r="B60" s="181"/>
      <c r="C60" s="179" t="s">
        <v>382</v>
      </c>
      <c r="D60" s="92">
        <f t="shared" si="0"/>
        <v>603</v>
      </c>
      <c r="E60" s="99"/>
      <c r="F60" s="99">
        <v>400</v>
      </c>
      <c r="G60" s="99">
        <v>15</v>
      </c>
      <c r="H60" s="99">
        <v>188</v>
      </c>
      <c r="I60" s="101">
        <v>0</v>
      </c>
      <c r="J60" s="102">
        <v>0</v>
      </c>
      <c r="K60" s="103">
        <v>0</v>
      </c>
      <c r="L60" s="104">
        <v>0</v>
      </c>
    </row>
    <row r="61" spans="1:12" s="91" customFormat="1" ht="17.25" customHeight="1" x14ac:dyDescent="0.25">
      <c r="A61" s="184" t="s">
        <v>383</v>
      </c>
      <c r="B61" s="178"/>
      <c r="C61" s="179" t="s">
        <v>384</v>
      </c>
      <c r="D61" s="92">
        <f t="shared" si="0"/>
        <v>600</v>
      </c>
      <c r="E61" s="99"/>
      <c r="F61" s="100">
        <f t="shared" ref="F61:L61" si="7">F62</f>
        <v>132</v>
      </c>
      <c r="G61" s="100">
        <f t="shared" si="7"/>
        <v>68</v>
      </c>
      <c r="H61" s="100">
        <f t="shared" si="7"/>
        <v>346</v>
      </c>
      <c r="I61" s="100">
        <f t="shared" si="7"/>
        <v>54</v>
      </c>
      <c r="J61" s="99">
        <f t="shared" si="7"/>
        <v>0</v>
      </c>
      <c r="K61" s="99">
        <f t="shared" si="7"/>
        <v>0</v>
      </c>
      <c r="L61" s="108">
        <f t="shared" si="7"/>
        <v>0</v>
      </c>
    </row>
    <row r="62" spans="1:12" s="91" customFormat="1" ht="15" customHeight="1" x14ac:dyDescent="0.2">
      <c r="A62" s="184"/>
      <c r="B62" s="193" t="s">
        <v>385</v>
      </c>
      <c r="C62" s="182" t="s">
        <v>386</v>
      </c>
      <c r="D62" s="92">
        <f t="shared" si="0"/>
        <v>600</v>
      </c>
      <c r="E62" s="99"/>
      <c r="F62" s="99">
        <v>132</v>
      </c>
      <c r="G62" s="99">
        <v>68</v>
      </c>
      <c r="H62" s="99">
        <v>346</v>
      </c>
      <c r="I62" s="101">
        <v>54</v>
      </c>
      <c r="J62" s="102">
        <v>0</v>
      </c>
      <c r="K62" s="103">
        <v>0</v>
      </c>
      <c r="L62" s="104">
        <v>0</v>
      </c>
    </row>
    <row r="63" spans="1:12" s="91" customFormat="1" ht="15" customHeight="1" x14ac:dyDescent="0.2">
      <c r="A63" s="184"/>
      <c r="B63" s="193" t="s">
        <v>387</v>
      </c>
      <c r="C63" s="182" t="s">
        <v>388</v>
      </c>
      <c r="D63" s="92">
        <f t="shared" si="0"/>
        <v>0</v>
      </c>
      <c r="E63" s="99"/>
      <c r="F63" s="99"/>
      <c r="G63" s="99"/>
      <c r="H63" s="99"/>
      <c r="I63" s="101"/>
      <c r="J63" s="102"/>
      <c r="K63" s="103"/>
      <c r="L63" s="104"/>
    </row>
    <row r="64" spans="1:12" s="91" customFormat="1" ht="15" customHeight="1" x14ac:dyDescent="0.25">
      <c r="A64" s="184" t="s">
        <v>155</v>
      </c>
      <c r="B64" s="178"/>
      <c r="C64" s="179" t="s">
        <v>156</v>
      </c>
      <c r="D64" s="92">
        <f t="shared" si="0"/>
        <v>2381</v>
      </c>
      <c r="E64" s="99"/>
      <c r="F64" s="100">
        <f t="shared" ref="F64:L64" si="8">SUM(F65:F68)</f>
        <v>745</v>
      </c>
      <c r="G64" s="100">
        <f t="shared" si="8"/>
        <v>830</v>
      </c>
      <c r="H64" s="100">
        <f t="shared" si="8"/>
        <v>499</v>
      </c>
      <c r="I64" s="100">
        <f t="shared" si="8"/>
        <v>307</v>
      </c>
      <c r="J64" s="99">
        <f t="shared" si="8"/>
        <v>0</v>
      </c>
      <c r="K64" s="99">
        <f t="shared" si="8"/>
        <v>0</v>
      </c>
      <c r="L64" s="108">
        <f t="shared" si="8"/>
        <v>0</v>
      </c>
    </row>
    <row r="65" spans="1:12" s="91" customFormat="1" ht="15.6" customHeight="1" x14ac:dyDescent="0.2">
      <c r="A65" s="184"/>
      <c r="B65" s="185" t="s">
        <v>157</v>
      </c>
      <c r="C65" s="182" t="s">
        <v>158</v>
      </c>
      <c r="D65" s="92">
        <f t="shared" si="0"/>
        <v>1125</v>
      </c>
      <c r="E65" s="99"/>
      <c r="F65" s="99">
        <v>464</v>
      </c>
      <c r="G65" s="99">
        <v>289</v>
      </c>
      <c r="H65" s="99">
        <v>257</v>
      </c>
      <c r="I65" s="101">
        <v>115</v>
      </c>
      <c r="J65" s="102">
        <v>0</v>
      </c>
      <c r="K65" s="103">
        <v>0</v>
      </c>
      <c r="L65" s="104">
        <v>0</v>
      </c>
    </row>
    <row r="66" spans="1:12" s="91" customFormat="1" ht="15.6" customHeight="1" x14ac:dyDescent="0.2">
      <c r="A66" s="184"/>
      <c r="B66" s="185" t="s">
        <v>72</v>
      </c>
      <c r="C66" s="182" t="s">
        <v>73</v>
      </c>
      <c r="D66" s="92">
        <f t="shared" si="0"/>
        <v>765</v>
      </c>
      <c r="E66" s="99"/>
      <c r="F66" s="99">
        <v>150</v>
      </c>
      <c r="G66" s="99">
        <v>358</v>
      </c>
      <c r="H66" s="99">
        <v>186</v>
      </c>
      <c r="I66" s="101">
        <v>71</v>
      </c>
      <c r="J66" s="102">
        <v>0</v>
      </c>
      <c r="K66" s="103">
        <v>0</v>
      </c>
      <c r="L66" s="104">
        <v>0</v>
      </c>
    </row>
    <row r="67" spans="1:12" s="91" customFormat="1" ht="15.6" customHeight="1" x14ac:dyDescent="0.2">
      <c r="A67" s="184"/>
      <c r="B67" s="185" t="s">
        <v>74</v>
      </c>
      <c r="C67" s="182" t="s">
        <v>75</v>
      </c>
      <c r="D67" s="92">
        <f t="shared" si="0"/>
        <v>396</v>
      </c>
      <c r="E67" s="99"/>
      <c r="F67" s="99">
        <v>91</v>
      </c>
      <c r="G67" s="99">
        <v>133</v>
      </c>
      <c r="H67" s="99">
        <v>61</v>
      </c>
      <c r="I67" s="101">
        <v>111</v>
      </c>
      <c r="J67" s="102">
        <v>0</v>
      </c>
      <c r="K67" s="103">
        <v>0</v>
      </c>
      <c r="L67" s="104">
        <v>0</v>
      </c>
    </row>
    <row r="68" spans="1:12" s="91" customFormat="1" ht="15.6" customHeight="1" x14ac:dyDescent="0.2">
      <c r="A68" s="184"/>
      <c r="B68" s="185" t="s">
        <v>76</v>
      </c>
      <c r="C68" s="182" t="s">
        <v>77</v>
      </c>
      <c r="D68" s="92">
        <f t="shared" si="0"/>
        <v>95</v>
      </c>
      <c r="E68" s="99"/>
      <c r="F68" s="99">
        <v>40</v>
      </c>
      <c r="G68" s="99">
        <v>50</v>
      </c>
      <c r="H68" s="99">
        <v>-5</v>
      </c>
      <c r="I68" s="101">
        <v>10</v>
      </c>
      <c r="J68" s="102">
        <v>0</v>
      </c>
      <c r="K68" s="103">
        <v>0</v>
      </c>
      <c r="L68" s="104">
        <v>0</v>
      </c>
    </row>
    <row r="69" spans="1:12" s="91" customFormat="1" ht="29.25" customHeight="1" x14ac:dyDescent="0.25">
      <c r="A69" s="876" t="s">
        <v>457</v>
      </c>
      <c r="B69" s="877"/>
      <c r="C69" s="179" t="s">
        <v>458</v>
      </c>
      <c r="D69" s="92">
        <f t="shared" si="0"/>
        <v>203</v>
      </c>
      <c r="E69" s="99"/>
      <c r="F69" s="100">
        <f t="shared" ref="F69:L69" si="9">SUM(F70:F72)</f>
        <v>77</v>
      </c>
      <c r="G69" s="100">
        <f t="shared" si="9"/>
        <v>70</v>
      </c>
      <c r="H69" s="100">
        <f t="shared" si="9"/>
        <v>31</v>
      </c>
      <c r="I69" s="100">
        <f t="shared" si="9"/>
        <v>25</v>
      </c>
      <c r="J69" s="99">
        <f t="shared" si="9"/>
        <v>0</v>
      </c>
      <c r="K69" s="99">
        <f t="shared" si="9"/>
        <v>0</v>
      </c>
      <c r="L69" s="108">
        <f t="shared" si="9"/>
        <v>0</v>
      </c>
    </row>
    <row r="70" spans="1:12" s="91" customFormat="1" ht="15" customHeight="1" x14ac:dyDescent="0.2">
      <c r="A70" s="184"/>
      <c r="B70" s="185" t="s">
        <v>459</v>
      </c>
      <c r="C70" s="182" t="s">
        <v>460</v>
      </c>
      <c r="D70" s="92">
        <f t="shared" si="0"/>
        <v>20</v>
      </c>
      <c r="E70" s="99"/>
      <c r="F70" s="99">
        <v>10</v>
      </c>
      <c r="G70" s="99">
        <v>10</v>
      </c>
      <c r="H70" s="99">
        <v>0</v>
      </c>
      <c r="I70" s="101">
        <v>0</v>
      </c>
      <c r="J70" s="102">
        <v>0</v>
      </c>
      <c r="K70" s="103">
        <v>0</v>
      </c>
      <c r="L70" s="104">
        <v>0</v>
      </c>
    </row>
    <row r="71" spans="1:12" s="91" customFormat="1" ht="15" customHeight="1" x14ac:dyDescent="0.2">
      <c r="A71" s="184"/>
      <c r="B71" s="185" t="s">
        <v>461</v>
      </c>
      <c r="C71" s="182" t="s">
        <v>462</v>
      </c>
      <c r="D71" s="92">
        <f t="shared" si="0"/>
        <v>40</v>
      </c>
      <c r="E71" s="99"/>
      <c r="F71" s="99">
        <v>20</v>
      </c>
      <c r="G71" s="99">
        <v>20</v>
      </c>
      <c r="H71" s="99">
        <v>0</v>
      </c>
      <c r="I71" s="101">
        <v>0</v>
      </c>
      <c r="J71" s="102">
        <v>0</v>
      </c>
      <c r="K71" s="103">
        <v>0</v>
      </c>
      <c r="L71" s="104">
        <v>0</v>
      </c>
    </row>
    <row r="72" spans="1:12" s="91" customFormat="1" ht="15" customHeight="1" x14ac:dyDescent="0.2">
      <c r="A72" s="184"/>
      <c r="B72" s="185" t="s">
        <v>469</v>
      </c>
      <c r="C72" s="182" t="s">
        <v>470</v>
      </c>
      <c r="D72" s="92">
        <f t="shared" si="0"/>
        <v>143</v>
      </c>
      <c r="E72" s="99"/>
      <c r="F72" s="99">
        <v>47</v>
      </c>
      <c r="G72" s="99">
        <v>40</v>
      </c>
      <c r="H72" s="99">
        <v>31</v>
      </c>
      <c r="I72" s="101">
        <v>25</v>
      </c>
      <c r="J72" s="102">
        <v>0</v>
      </c>
      <c r="K72" s="103">
        <v>0</v>
      </c>
      <c r="L72" s="104">
        <v>0</v>
      </c>
    </row>
    <row r="73" spans="1:12" s="91" customFormat="1" ht="17.25" customHeight="1" x14ac:dyDescent="0.25">
      <c r="A73" s="194" t="s">
        <v>79</v>
      </c>
      <c r="B73" s="178"/>
      <c r="C73" s="179" t="s">
        <v>80</v>
      </c>
      <c r="D73" s="92">
        <f t="shared" si="0"/>
        <v>0</v>
      </c>
      <c r="E73" s="99"/>
      <c r="F73" s="100">
        <f t="shared" ref="F73:L73" si="10">F74+F75</f>
        <v>0</v>
      </c>
      <c r="G73" s="100">
        <f t="shared" si="10"/>
        <v>0</v>
      </c>
      <c r="H73" s="100">
        <f t="shared" si="10"/>
        <v>0</v>
      </c>
      <c r="I73" s="100">
        <f t="shared" si="10"/>
        <v>0</v>
      </c>
      <c r="J73" s="99">
        <f t="shared" si="10"/>
        <v>0</v>
      </c>
      <c r="K73" s="99">
        <f t="shared" si="10"/>
        <v>0</v>
      </c>
      <c r="L73" s="108">
        <f t="shared" si="10"/>
        <v>0</v>
      </c>
    </row>
    <row r="74" spans="1:12" s="91" customFormat="1" ht="17.25" customHeight="1" x14ac:dyDescent="0.2">
      <c r="A74" s="184"/>
      <c r="B74" s="185" t="s">
        <v>81</v>
      </c>
      <c r="C74" s="182" t="s">
        <v>82</v>
      </c>
      <c r="D74" s="92">
        <f t="shared" si="0"/>
        <v>0</v>
      </c>
      <c r="E74" s="99"/>
      <c r="F74" s="99">
        <v>0</v>
      </c>
      <c r="G74" s="99">
        <v>0</v>
      </c>
      <c r="H74" s="99">
        <v>0</v>
      </c>
      <c r="I74" s="101">
        <v>0</v>
      </c>
      <c r="J74" s="102">
        <v>0</v>
      </c>
      <c r="K74" s="103">
        <v>0</v>
      </c>
      <c r="L74" s="104">
        <v>0</v>
      </c>
    </row>
    <row r="75" spans="1:12" s="91" customFormat="1" ht="17.25" customHeight="1" x14ac:dyDescent="0.2">
      <c r="A75" s="184"/>
      <c r="B75" s="185" t="s">
        <v>83</v>
      </c>
      <c r="C75" s="182" t="s">
        <v>84</v>
      </c>
      <c r="D75" s="92">
        <f t="shared" si="0"/>
        <v>0</v>
      </c>
      <c r="E75" s="99"/>
      <c r="F75" s="99"/>
      <c r="G75" s="99"/>
      <c r="H75" s="99"/>
      <c r="I75" s="101"/>
      <c r="J75" s="102"/>
      <c r="K75" s="103"/>
      <c r="L75" s="104"/>
    </row>
    <row r="76" spans="1:12" s="91" customFormat="1" ht="15.6" customHeight="1" x14ac:dyDescent="0.25">
      <c r="A76" s="872" t="s">
        <v>85</v>
      </c>
      <c r="B76" s="873"/>
      <c r="C76" s="179" t="s">
        <v>128</v>
      </c>
      <c r="D76" s="92">
        <f t="shared" si="0"/>
        <v>30</v>
      </c>
      <c r="E76" s="99"/>
      <c r="F76" s="99">
        <v>10</v>
      </c>
      <c r="G76" s="99">
        <v>10</v>
      </c>
      <c r="H76" s="99">
        <v>10</v>
      </c>
      <c r="I76" s="101">
        <v>0</v>
      </c>
      <c r="J76" s="102">
        <v>0</v>
      </c>
      <c r="K76" s="103">
        <v>0</v>
      </c>
      <c r="L76" s="104">
        <v>0</v>
      </c>
    </row>
    <row r="77" spans="1:12" s="91" customFormat="1" ht="15.6" customHeight="1" x14ac:dyDescent="0.25">
      <c r="A77" s="872" t="s">
        <v>129</v>
      </c>
      <c r="B77" s="873"/>
      <c r="C77" s="179" t="s">
        <v>86</v>
      </c>
      <c r="D77" s="92">
        <f t="shared" si="0"/>
        <v>0</v>
      </c>
      <c r="E77" s="99"/>
      <c r="F77" s="99"/>
      <c r="G77" s="99"/>
      <c r="H77" s="99"/>
      <c r="I77" s="101"/>
      <c r="J77" s="102"/>
      <c r="K77" s="103"/>
      <c r="L77" s="104"/>
    </row>
    <row r="78" spans="1:12" s="91" customFormat="1" ht="15.6" customHeight="1" x14ac:dyDescent="0.25">
      <c r="A78" s="184" t="s">
        <v>102</v>
      </c>
      <c r="B78" s="178"/>
      <c r="C78" s="179" t="s">
        <v>103</v>
      </c>
      <c r="D78" s="92">
        <f t="shared" ref="D78:D141" si="11">F78+G78+H78+I78</f>
        <v>0</v>
      </c>
      <c r="E78" s="99"/>
      <c r="F78" s="99">
        <v>0</v>
      </c>
      <c r="G78" s="99">
        <v>0</v>
      </c>
      <c r="H78" s="99">
        <v>0</v>
      </c>
      <c r="I78" s="101">
        <v>0</v>
      </c>
      <c r="J78" s="102">
        <v>0</v>
      </c>
      <c r="K78" s="103">
        <v>0</v>
      </c>
      <c r="L78" s="104">
        <v>0</v>
      </c>
    </row>
    <row r="79" spans="1:12" s="91" customFormat="1" ht="15.6" customHeight="1" x14ac:dyDescent="0.25">
      <c r="A79" s="184" t="s">
        <v>104</v>
      </c>
      <c r="B79" s="178"/>
      <c r="C79" s="179" t="s">
        <v>105</v>
      </c>
      <c r="D79" s="92">
        <f t="shared" si="11"/>
        <v>0</v>
      </c>
      <c r="E79" s="99"/>
      <c r="F79" s="99">
        <v>0</v>
      </c>
      <c r="G79" s="99"/>
      <c r="H79" s="99"/>
      <c r="I79" s="101">
        <v>0</v>
      </c>
      <c r="J79" s="102"/>
      <c r="K79" s="103"/>
      <c r="L79" s="104"/>
    </row>
    <row r="80" spans="1:12" s="91" customFormat="1" ht="15.6" customHeight="1" x14ac:dyDescent="0.25">
      <c r="A80" s="184" t="s">
        <v>106</v>
      </c>
      <c r="B80" s="178"/>
      <c r="C80" s="179" t="s">
        <v>107</v>
      </c>
      <c r="D80" s="92">
        <f t="shared" si="11"/>
        <v>50</v>
      </c>
      <c r="E80" s="99"/>
      <c r="F80" s="99">
        <v>50</v>
      </c>
      <c r="G80" s="99">
        <v>0</v>
      </c>
      <c r="H80" s="99">
        <v>0</v>
      </c>
      <c r="I80" s="101">
        <v>0</v>
      </c>
      <c r="J80" s="102">
        <v>0</v>
      </c>
      <c r="K80" s="103">
        <v>0</v>
      </c>
      <c r="L80" s="104">
        <v>0</v>
      </c>
    </row>
    <row r="81" spans="1:12" s="91" customFormat="1" ht="15.6" customHeight="1" x14ac:dyDescent="0.25">
      <c r="A81" s="184" t="s">
        <v>298</v>
      </c>
      <c r="B81" s="178"/>
      <c r="C81" s="179" t="s">
        <v>299</v>
      </c>
      <c r="D81" s="92">
        <f t="shared" si="11"/>
        <v>34</v>
      </c>
      <c r="E81" s="99"/>
      <c r="F81" s="99">
        <v>25</v>
      </c>
      <c r="G81" s="99">
        <v>10</v>
      </c>
      <c r="H81" s="99">
        <v>-1</v>
      </c>
      <c r="I81" s="101">
        <v>0</v>
      </c>
      <c r="J81" s="102">
        <v>0</v>
      </c>
      <c r="K81" s="103">
        <v>0</v>
      </c>
      <c r="L81" s="104">
        <v>0</v>
      </c>
    </row>
    <row r="82" spans="1:12" s="91" customFormat="1" ht="27.75" customHeight="1" x14ac:dyDescent="0.25">
      <c r="A82" s="870" t="s">
        <v>302</v>
      </c>
      <c r="B82" s="871"/>
      <c r="C82" s="179" t="s">
        <v>303</v>
      </c>
      <c r="D82" s="92">
        <f t="shared" si="11"/>
        <v>0</v>
      </c>
      <c r="E82" s="99"/>
      <c r="F82" s="99"/>
      <c r="G82" s="99"/>
      <c r="H82" s="99"/>
      <c r="I82" s="101"/>
      <c r="J82" s="102"/>
      <c r="K82" s="103"/>
      <c r="L82" s="104"/>
    </row>
    <row r="83" spans="1:12" s="91" customFormat="1" ht="15.6" customHeight="1" x14ac:dyDescent="0.25">
      <c r="A83" s="184" t="s">
        <v>304</v>
      </c>
      <c r="B83" s="178"/>
      <c r="C83" s="179" t="s">
        <v>305</v>
      </c>
      <c r="D83" s="92">
        <f t="shared" si="11"/>
        <v>0</v>
      </c>
      <c r="E83" s="99"/>
      <c r="F83" s="99"/>
      <c r="G83" s="99"/>
      <c r="H83" s="99"/>
      <c r="I83" s="101"/>
      <c r="J83" s="102"/>
      <c r="K83" s="103"/>
      <c r="L83" s="104"/>
    </row>
    <row r="84" spans="1:12" s="91" customFormat="1" ht="15.6" customHeight="1" x14ac:dyDescent="0.25">
      <c r="A84" s="184" t="s">
        <v>306</v>
      </c>
      <c r="B84" s="178"/>
      <c r="C84" s="179" t="s">
        <v>307</v>
      </c>
      <c r="D84" s="92">
        <f t="shared" si="11"/>
        <v>0</v>
      </c>
      <c r="E84" s="99"/>
      <c r="F84" s="99"/>
      <c r="G84" s="99"/>
      <c r="H84" s="99"/>
      <c r="I84" s="101"/>
      <c r="J84" s="102"/>
      <c r="K84" s="103"/>
      <c r="L84" s="104"/>
    </row>
    <row r="85" spans="1:12" s="91" customFormat="1" ht="41.25" customHeight="1" x14ac:dyDescent="0.25">
      <c r="A85" s="868" t="s">
        <v>286</v>
      </c>
      <c r="B85" s="869"/>
      <c r="C85" s="179" t="s">
        <v>287</v>
      </c>
      <c r="D85" s="92">
        <f t="shared" si="11"/>
        <v>0</v>
      </c>
      <c r="E85" s="99"/>
      <c r="F85" s="99"/>
      <c r="G85" s="99"/>
      <c r="H85" s="99"/>
      <c r="I85" s="101"/>
      <c r="J85" s="102"/>
      <c r="K85" s="103"/>
      <c r="L85" s="104"/>
    </row>
    <row r="86" spans="1:12" s="91" customFormat="1" ht="24.75" customHeight="1" x14ac:dyDescent="0.25">
      <c r="A86" s="870" t="s">
        <v>395</v>
      </c>
      <c r="B86" s="871"/>
      <c r="C86" s="179" t="s">
        <v>396</v>
      </c>
      <c r="D86" s="92">
        <f t="shared" si="11"/>
        <v>0</v>
      </c>
      <c r="E86" s="99"/>
      <c r="F86" s="99"/>
      <c r="G86" s="99"/>
      <c r="H86" s="99"/>
      <c r="I86" s="101"/>
      <c r="J86" s="102"/>
      <c r="K86" s="103"/>
      <c r="L86" s="104"/>
    </row>
    <row r="87" spans="1:12" s="91" customFormat="1" ht="15" customHeight="1" x14ac:dyDescent="0.25">
      <c r="A87" s="184" t="s">
        <v>397</v>
      </c>
      <c r="B87" s="178"/>
      <c r="C87" s="179" t="s">
        <v>398</v>
      </c>
      <c r="D87" s="92">
        <f t="shared" si="11"/>
        <v>0</v>
      </c>
      <c r="E87" s="99"/>
      <c r="F87" s="99"/>
      <c r="G87" s="99"/>
      <c r="H87" s="99"/>
      <c r="I87" s="101"/>
      <c r="J87" s="102"/>
      <c r="K87" s="103"/>
      <c r="L87" s="104"/>
    </row>
    <row r="88" spans="1:12" s="91" customFormat="1" ht="15" customHeight="1" x14ac:dyDescent="0.25">
      <c r="A88" s="184" t="s">
        <v>399</v>
      </c>
      <c r="B88" s="178"/>
      <c r="C88" s="179" t="s">
        <v>400</v>
      </c>
      <c r="D88" s="92">
        <f t="shared" si="11"/>
        <v>0</v>
      </c>
      <c r="E88" s="99"/>
      <c r="F88" s="99"/>
      <c r="G88" s="99"/>
      <c r="H88" s="99"/>
      <c r="I88" s="101"/>
      <c r="J88" s="102"/>
      <c r="K88" s="103"/>
      <c r="L88" s="104"/>
    </row>
    <row r="89" spans="1:12" s="91" customFormat="1" ht="15" customHeight="1" x14ac:dyDescent="0.25">
      <c r="A89" s="184" t="s">
        <v>401</v>
      </c>
      <c r="B89" s="178"/>
      <c r="C89" s="179" t="s">
        <v>402</v>
      </c>
      <c r="D89" s="92">
        <f t="shared" si="11"/>
        <v>0</v>
      </c>
      <c r="E89" s="99"/>
      <c r="F89" s="99"/>
      <c r="G89" s="99"/>
      <c r="H89" s="99"/>
      <c r="I89" s="101"/>
      <c r="J89" s="102"/>
      <c r="K89" s="103"/>
      <c r="L89" s="104"/>
    </row>
    <row r="90" spans="1:12" s="91" customFormat="1" ht="26.25" customHeight="1" x14ac:dyDescent="0.25">
      <c r="A90" s="870" t="s">
        <v>279</v>
      </c>
      <c r="B90" s="871"/>
      <c r="C90" s="179" t="s">
        <v>403</v>
      </c>
      <c r="D90" s="92">
        <f t="shared" si="11"/>
        <v>0</v>
      </c>
      <c r="E90" s="99"/>
      <c r="F90" s="99"/>
      <c r="G90" s="99"/>
      <c r="H90" s="99"/>
      <c r="I90" s="101"/>
      <c r="J90" s="102"/>
      <c r="K90" s="103"/>
      <c r="L90" s="104"/>
    </row>
    <row r="91" spans="1:12" s="91" customFormat="1" ht="15" customHeight="1" x14ac:dyDescent="0.2">
      <c r="A91" s="184"/>
      <c r="B91" s="185" t="s">
        <v>404</v>
      </c>
      <c r="C91" s="182" t="s">
        <v>405</v>
      </c>
      <c r="D91" s="92">
        <f t="shared" si="11"/>
        <v>0</v>
      </c>
      <c r="E91" s="99"/>
      <c r="F91" s="99"/>
      <c r="G91" s="99"/>
      <c r="H91" s="99"/>
      <c r="I91" s="101"/>
      <c r="J91" s="102"/>
      <c r="K91" s="103"/>
      <c r="L91" s="104"/>
    </row>
    <row r="92" spans="1:12" s="91" customFormat="1" ht="15" customHeight="1" x14ac:dyDescent="0.2">
      <c r="A92" s="184"/>
      <c r="B92" s="185" t="s">
        <v>406</v>
      </c>
      <c r="C92" s="182" t="s">
        <v>407</v>
      </c>
      <c r="D92" s="92">
        <f t="shared" si="11"/>
        <v>0</v>
      </c>
      <c r="E92" s="99"/>
      <c r="F92" s="99"/>
      <c r="G92" s="99"/>
      <c r="H92" s="99"/>
      <c r="I92" s="101"/>
      <c r="J92" s="102"/>
      <c r="K92" s="103"/>
      <c r="L92" s="104"/>
    </row>
    <row r="93" spans="1:12" s="91" customFormat="1" ht="27" customHeight="1" x14ac:dyDescent="0.25">
      <c r="A93" s="868" t="s">
        <v>278</v>
      </c>
      <c r="B93" s="869"/>
      <c r="C93" s="179" t="s">
        <v>288</v>
      </c>
      <c r="D93" s="92">
        <f t="shared" si="11"/>
        <v>0</v>
      </c>
      <c r="E93" s="99"/>
      <c r="F93" s="99"/>
      <c r="G93" s="99"/>
      <c r="H93" s="99"/>
      <c r="I93" s="101"/>
      <c r="J93" s="102"/>
      <c r="K93" s="103"/>
      <c r="L93" s="104"/>
    </row>
    <row r="94" spans="1:12" s="91" customFormat="1" ht="15" customHeight="1" x14ac:dyDescent="0.25">
      <c r="A94" s="184" t="s">
        <v>289</v>
      </c>
      <c r="B94" s="195"/>
      <c r="C94" s="179" t="s">
        <v>290</v>
      </c>
      <c r="D94" s="92">
        <f t="shared" si="11"/>
        <v>0</v>
      </c>
      <c r="E94" s="99"/>
      <c r="F94" s="99"/>
      <c r="G94" s="99"/>
      <c r="H94" s="99"/>
      <c r="I94" s="101"/>
      <c r="J94" s="102"/>
      <c r="K94" s="103"/>
      <c r="L94" s="104"/>
    </row>
    <row r="95" spans="1:12" s="91" customFormat="1" ht="33.75" customHeight="1" x14ac:dyDescent="0.25">
      <c r="A95" s="870" t="s">
        <v>13</v>
      </c>
      <c r="B95" s="871"/>
      <c r="C95" s="179" t="s">
        <v>14</v>
      </c>
      <c r="D95" s="92">
        <f t="shared" si="11"/>
        <v>294.36</v>
      </c>
      <c r="E95" s="99"/>
      <c r="F95" s="100">
        <f t="shared" ref="F95:L95" si="12">SUM(F96:F103)</f>
        <v>197.36</v>
      </c>
      <c r="G95" s="100">
        <f t="shared" si="12"/>
        <v>7</v>
      </c>
      <c r="H95" s="100">
        <f t="shared" si="12"/>
        <v>52</v>
      </c>
      <c r="I95" s="100">
        <f t="shared" si="12"/>
        <v>38</v>
      </c>
      <c r="J95" s="99">
        <f t="shared" si="12"/>
        <v>0</v>
      </c>
      <c r="K95" s="99">
        <f t="shared" si="12"/>
        <v>0</v>
      </c>
      <c r="L95" s="108">
        <f t="shared" si="12"/>
        <v>0</v>
      </c>
    </row>
    <row r="96" spans="1:12" s="91" customFormat="1" ht="15" customHeight="1" x14ac:dyDescent="0.2">
      <c r="A96" s="184"/>
      <c r="B96" s="185" t="s">
        <v>15</v>
      </c>
      <c r="C96" s="182" t="s">
        <v>16</v>
      </c>
      <c r="D96" s="92">
        <f t="shared" si="11"/>
        <v>0</v>
      </c>
      <c r="E96" s="99"/>
      <c r="F96" s="99">
        <v>0</v>
      </c>
      <c r="G96" s="99">
        <v>0</v>
      </c>
      <c r="H96" s="99">
        <v>0</v>
      </c>
      <c r="I96" s="101">
        <v>0</v>
      </c>
      <c r="J96" s="102">
        <v>0</v>
      </c>
      <c r="K96" s="103">
        <v>0</v>
      </c>
      <c r="L96" s="104">
        <v>0</v>
      </c>
    </row>
    <row r="97" spans="1:12" s="91" customFormat="1" ht="15" customHeight="1" x14ac:dyDescent="0.2">
      <c r="A97" s="184"/>
      <c r="B97" s="185" t="s">
        <v>17</v>
      </c>
      <c r="C97" s="182" t="s">
        <v>18</v>
      </c>
      <c r="D97" s="92">
        <f t="shared" si="11"/>
        <v>0</v>
      </c>
      <c r="E97" s="99"/>
      <c r="F97" s="99"/>
      <c r="G97" s="99"/>
      <c r="H97" s="99"/>
      <c r="I97" s="101"/>
      <c r="J97" s="102"/>
      <c r="K97" s="103"/>
      <c r="L97" s="104"/>
    </row>
    <row r="98" spans="1:12" s="91" customFormat="1" ht="15" customHeight="1" x14ac:dyDescent="0.2">
      <c r="A98" s="184"/>
      <c r="B98" s="185" t="s">
        <v>19</v>
      </c>
      <c r="C98" s="182" t="s">
        <v>150</v>
      </c>
      <c r="D98" s="92">
        <f t="shared" si="11"/>
        <v>18.36</v>
      </c>
      <c r="E98" s="99"/>
      <c r="F98" s="99">
        <v>35.36</v>
      </c>
      <c r="G98" s="99">
        <v>-16</v>
      </c>
      <c r="H98" s="99">
        <v>-1</v>
      </c>
      <c r="I98" s="101"/>
      <c r="J98" s="102"/>
      <c r="K98" s="103"/>
      <c r="L98" s="104"/>
    </row>
    <row r="99" spans="1:12" s="91" customFormat="1" ht="15" customHeight="1" x14ac:dyDescent="0.2">
      <c r="A99" s="184"/>
      <c r="B99" s="185" t="s">
        <v>151</v>
      </c>
      <c r="C99" s="182" t="s">
        <v>152</v>
      </c>
      <c r="D99" s="92">
        <f t="shared" si="11"/>
        <v>52</v>
      </c>
      <c r="E99" s="99"/>
      <c r="F99" s="99">
        <v>30</v>
      </c>
      <c r="G99" s="99">
        <v>6</v>
      </c>
      <c r="H99" s="99">
        <v>6</v>
      </c>
      <c r="I99" s="101">
        <v>10</v>
      </c>
      <c r="J99" s="102">
        <v>0</v>
      </c>
      <c r="K99" s="103">
        <v>0</v>
      </c>
      <c r="L99" s="104">
        <v>0</v>
      </c>
    </row>
    <row r="100" spans="1:12" s="91" customFormat="1" ht="15" customHeight="1" x14ac:dyDescent="0.2">
      <c r="A100" s="184"/>
      <c r="B100" s="185" t="s">
        <v>153</v>
      </c>
      <c r="C100" s="182" t="s">
        <v>154</v>
      </c>
      <c r="D100" s="92">
        <f t="shared" si="11"/>
        <v>0</v>
      </c>
      <c r="E100" s="99"/>
      <c r="F100" s="99"/>
      <c r="G100" s="99"/>
      <c r="H100" s="99"/>
      <c r="I100" s="101"/>
      <c r="J100" s="102"/>
      <c r="K100" s="103"/>
      <c r="L100" s="104"/>
    </row>
    <row r="101" spans="1:12" s="91" customFormat="1" ht="15" customHeight="1" x14ac:dyDescent="0.2">
      <c r="A101" s="184"/>
      <c r="B101" s="185" t="s">
        <v>473</v>
      </c>
      <c r="C101" s="182" t="s">
        <v>474</v>
      </c>
      <c r="D101" s="92">
        <f t="shared" si="11"/>
        <v>0</v>
      </c>
      <c r="E101" s="99"/>
      <c r="F101" s="99"/>
      <c r="G101" s="99"/>
      <c r="H101" s="99"/>
      <c r="I101" s="101"/>
      <c r="J101" s="102"/>
      <c r="K101" s="103"/>
      <c r="L101" s="104"/>
    </row>
    <row r="102" spans="1:12" s="91" customFormat="1" ht="15" customHeight="1" x14ac:dyDescent="0.2">
      <c r="A102" s="184"/>
      <c r="B102" s="185" t="s">
        <v>475</v>
      </c>
      <c r="C102" s="182" t="s">
        <v>476</v>
      </c>
      <c r="D102" s="92">
        <f t="shared" si="11"/>
        <v>0</v>
      </c>
      <c r="E102" s="99"/>
      <c r="F102" s="99"/>
      <c r="G102" s="99"/>
      <c r="H102" s="99"/>
      <c r="I102" s="101"/>
      <c r="J102" s="102"/>
      <c r="K102" s="103"/>
      <c r="L102" s="104"/>
    </row>
    <row r="103" spans="1:12" s="91" customFormat="1" ht="15" customHeight="1" x14ac:dyDescent="0.2">
      <c r="A103" s="184"/>
      <c r="B103" s="185" t="s">
        <v>181</v>
      </c>
      <c r="C103" s="182" t="s">
        <v>182</v>
      </c>
      <c r="D103" s="92">
        <f t="shared" si="11"/>
        <v>224</v>
      </c>
      <c r="E103" s="99"/>
      <c r="F103" s="99">
        <v>132</v>
      </c>
      <c r="G103" s="99">
        <v>17</v>
      </c>
      <c r="H103" s="99">
        <v>47</v>
      </c>
      <c r="I103" s="101">
        <v>28</v>
      </c>
      <c r="J103" s="102">
        <v>0</v>
      </c>
      <c r="K103" s="103">
        <v>0</v>
      </c>
      <c r="L103" s="104">
        <v>0</v>
      </c>
    </row>
    <row r="104" spans="1:12" s="91" customFormat="1" ht="15" customHeight="1" x14ac:dyDescent="0.25">
      <c r="A104" s="184" t="s">
        <v>183</v>
      </c>
      <c r="B104" s="195"/>
      <c r="C104" s="179" t="s">
        <v>184</v>
      </c>
      <c r="D104" s="92">
        <f t="shared" si="11"/>
        <v>0</v>
      </c>
      <c r="E104" s="99"/>
      <c r="F104" s="99"/>
      <c r="G104" s="99"/>
      <c r="H104" s="99"/>
      <c r="I104" s="101"/>
      <c r="J104" s="99"/>
      <c r="K104" s="99"/>
      <c r="L104" s="108"/>
    </row>
    <row r="105" spans="1:12" s="91" customFormat="1" ht="17.25" customHeight="1" x14ac:dyDescent="0.25">
      <c r="A105" s="180" t="s">
        <v>185</v>
      </c>
      <c r="B105" s="178"/>
      <c r="C105" s="179" t="s">
        <v>260</v>
      </c>
      <c r="D105" s="92">
        <f t="shared" si="11"/>
        <v>0</v>
      </c>
      <c r="E105" s="99"/>
      <c r="F105" s="99"/>
      <c r="G105" s="99"/>
      <c r="H105" s="99"/>
      <c r="I105" s="101"/>
      <c r="J105" s="102"/>
      <c r="K105" s="103"/>
      <c r="L105" s="104"/>
    </row>
    <row r="106" spans="1:12" s="91" customFormat="1" ht="17.25" customHeight="1" x14ac:dyDescent="0.2">
      <c r="A106" s="184"/>
      <c r="B106" s="181" t="s">
        <v>261</v>
      </c>
      <c r="C106" s="182" t="s">
        <v>262</v>
      </c>
      <c r="D106" s="92">
        <f t="shared" si="11"/>
        <v>0</v>
      </c>
      <c r="E106" s="99"/>
      <c r="F106" s="99"/>
      <c r="G106" s="99"/>
      <c r="H106" s="99"/>
      <c r="I106" s="101"/>
      <c r="J106" s="102"/>
      <c r="K106" s="103"/>
      <c r="L106" s="104"/>
    </row>
    <row r="107" spans="1:12" s="91" customFormat="1" ht="17.25" customHeight="1" x14ac:dyDescent="0.2">
      <c r="A107" s="184"/>
      <c r="B107" s="181" t="s">
        <v>237</v>
      </c>
      <c r="C107" s="182" t="s">
        <v>108</v>
      </c>
      <c r="D107" s="92">
        <f t="shared" si="11"/>
        <v>0</v>
      </c>
      <c r="E107" s="99"/>
      <c r="F107" s="99"/>
      <c r="G107" s="99"/>
      <c r="H107" s="99"/>
      <c r="I107" s="101"/>
      <c r="J107" s="102"/>
      <c r="K107" s="103"/>
      <c r="L107" s="104"/>
    </row>
    <row r="108" spans="1:12" s="91" customFormat="1" ht="29.25" customHeight="1" x14ac:dyDescent="0.25">
      <c r="A108" s="902" t="s">
        <v>186</v>
      </c>
      <c r="B108" s="903"/>
      <c r="C108" s="179" t="s">
        <v>266</v>
      </c>
      <c r="D108" s="92">
        <f t="shared" si="11"/>
        <v>0</v>
      </c>
      <c r="E108" s="99"/>
      <c r="F108" s="99"/>
      <c r="G108" s="99"/>
      <c r="H108" s="99"/>
      <c r="I108" s="101"/>
      <c r="J108" s="102"/>
      <c r="K108" s="103"/>
      <c r="L108" s="104"/>
    </row>
    <row r="109" spans="1:12" s="91" customFormat="1" ht="17.25" customHeight="1" x14ac:dyDescent="0.25">
      <c r="A109" s="180"/>
      <c r="B109" s="181" t="s">
        <v>291</v>
      </c>
      <c r="C109" s="182" t="s">
        <v>337</v>
      </c>
      <c r="D109" s="92">
        <f t="shared" si="11"/>
        <v>0</v>
      </c>
      <c r="E109" s="99"/>
      <c r="F109" s="99"/>
      <c r="G109" s="99"/>
      <c r="H109" s="99"/>
      <c r="I109" s="101"/>
      <c r="J109" s="102"/>
      <c r="K109" s="103"/>
      <c r="L109" s="104"/>
    </row>
    <row r="110" spans="1:12" s="91" customFormat="1" ht="15" customHeight="1" x14ac:dyDescent="0.2">
      <c r="A110" s="184"/>
      <c r="B110" s="193" t="s">
        <v>292</v>
      </c>
      <c r="C110" s="182" t="s">
        <v>293</v>
      </c>
      <c r="D110" s="92">
        <f t="shared" si="11"/>
        <v>0</v>
      </c>
      <c r="E110" s="99"/>
      <c r="F110" s="99"/>
      <c r="G110" s="99"/>
      <c r="H110" s="99"/>
      <c r="I110" s="101"/>
      <c r="J110" s="102"/>
      <c r="K110" s="103"/>
      <c r="L110" s="104"/>
    </row>
    <row r="111" spans="1:12" s="91" customFormat="1" ht="16.5" customHeight="1" x14ac:dyDescent="0.2">
      <c r="A111" s="184"/>
      <c r="B111" s="196" t="s">
        <v>122</v>
      </c>
      <c r="C111" s="182" t="s">
        <v>294</v>
      </c>
      <c r="D111" s="92">
        <f t="shared" si="11"/>
        <v>0</v>
      </c>
      <c r="E111" s="99"/>
      <c r="F111" s="99"/>
      <c r="G111" s="99"/>
      <c r="H111" s="99"/>
      <c r="I111" s="101"/>
      <c r="J111" s="102"/>
      <c r="K111" s="103"/>
      <c r="L111" s="104"/>
    </row>
    <row r="112" spans="1:12" s="91" customFormat="1" ht="17.25" customHeight="1" x14ac:dyDescent="0.2">
      <c r="A112" s="184"/>
      <c r="B112" s="196" t="s">
        <v>295</v>
      </c>
      <c r="C112" s="182" t="s">
        <v>493</v>
      </c>
      <c r="D112" s="92">
        <f t="shared" si="11"/>
        <v>0</v>
      </c>
      <c r="E112" s="99"/>
      <c r="F112" s="99"/>
      <c r="G112" s="99"/>
      <c r="H112" s="99"/>
      <c r="I112" s="101"/>
      <c r="J112" s="102"/>
      <c r="K112" s="103"/>
      <c r="L112" s="104"/>
    </row>
    <row r="113" spans="1:12" s="91" customFormat="1" ht="17.25" customHeight="1" x14ac:dyDescent="0.25">
      <c r="A113" s="197" t="s">
        <v>429</v>
      </c>
      <c r="B113" s="198"/>
      <c r="C113" s="179" t="s">
        <v>296</v>
      </c>
      <c r="D113" s="92">
        <f t="shared" si="11"/>
        <v>0</v>
      </c>
      <c r="E113" s="99"/>
      <c r="F113" s="99"/>
      <c r="G113" s="99"/>
      <c r="H113" s="99"/>
      <c r="I113" s="101"/>
      <c r="J113" s="102"/>
      <c r="K113" s="103"/>
      <c r="L113" s="104"/>
    </row>
    <row r="114" spans="1:12" s="91" customFormat="1" ht="17.25" customHeight="1" x14ac:dyDescent="0.25">
      <c r="A114" s="197"/>
      <c r="B114" s="181" t="s">
        <v>251</v>
      </c>
      <c r="C114" s="182" t="s">
        <v>252</v>
      </c>
      <c r="D114" s="92">
        <f t="shared" si="11"/>
        <v>0</v>
      </c>
      <c r="E114" s="99"/>
      <c r="F114" s="99"/>
      <c r="G114" s="99"/>
      <c r="H114" s="99"/>
      <c r="I114" s="101"/>
      <c r="J114" s="102"/>
      <c r="K114" s="103"/>
      <c r="L114" s="104"/>
    </row>
    <row r="115" spans="1:12" s="91" customFormat="1" ht="17.25" customHeight="1" x14ac:dyDescent="0.2">
      <c r="A115" s="184"/>
      <c r="B115" s="181" t="s">
        <v>253</v>
      </c>
      <c r="C115" s="182" t="s">
        <v>254</v>
      </c>
      <c r="D115" s="92">
        <f t="shared" si="11"/>
        <v>0</v>
      </c>
      <c r="E115" s="99"/>
      <c r="F115" s="99"/>
      <c r="G115" s="99"/>
      <c r="H115" s="99"/>
      <c r="I115" s="101"/>
      <c r="J115" s="102"/>
      <c r="K115" s="103"/>
      <c r="L115" s="104"/>
    </row>
    <row r="116" spans="1:12" s="91" customFormat="1" ht="17.25" customHeight="1" x14ac:dyDescent="0.2">
      <c r="A116" s="184"/>
      <c r="B116" s="193" t="s">
        <v>365</v>
      </c>
      <c r="C116" s="182" t="s">
        <v>366</v>
      </c>
      <c r="D116" s="92">
        <f t="shared" si="11"/>
        <v>0</v>
      </c>
      <c r="E116" s="99"/>
      <c r="F116" s="99"/>
      <c r="G116" s="99"/>
      <c r="H116" s="99"/>
      <c r="I116" s="101"/>
      <c r="J116" s="102"/>
      <c r="K116" s="103"/>
      <c r="L116" s="104"/>
    </row>
    <row r="117" spans="1:12" s="91" customFormat="1" ht="17.25" customHeight="1" x14ac:dyDescent="0.2">
      <c r="A117" s="184"/>
      <c r="B117" s="193" t="s">
        <v>367</v>
      </c>
      <c r="C117" s="182" t="s">
        <v>368</v>
      </c>
      <c r="D117" s="92">
        <f t="shared" si="11"/>
        <v>0</v>
      </c>
      <c r="E117" s="99"/>
      <c r="F117" s="99"/>
      <c r="G117" s="99"/>
      <c r="H117" s="99"/>
      <c r="I117" s="101"/>
      <c r="J117" s="102"/>
      <c r="K117" s="103"/>
      <c r="L117" s="104"/>
    </row>
    <row r="118" spans="1:12" s="91" customFormat="1" ht="17.25" customHeight="1" x14ac:dyDescent="0.25">
      <c r="A118" s="184" t="s">
        <v>482</v>
      </c>
      <c r="B118" s="185"/>
      <c r="C118" s="179" t="s">
        <v>483</v>
      </c>
      <c r="D118" s="92">
        <f t="shared" si="11"/>
        <v>0</v>
      </c>
      <c r="E118" s="99"/>
      <c r="F118" s="99"/>
      <c r="G118" s="99"/>
      <c r="H118" s="99"/>
      <c r="I118" s="101"/>
      <c r="J118" s="99"/>
      <c r="K118" s="99"/>
      <c r="L118" s="108"/>
    </row>
    <row r="119" spans="1:12" s="91" customFormat="1" ht="16.899999999999999" customHeight="1" x14ac:dyDescent="0.25">
      <c r="A119" s="184"/>
      <c r="B119" s="199" t="s">
        <v>265</v>
      </c>
      <c r="C119" s="200" t="s">
        <v>200</v>
      </c>
      <c r="D119" s="92">
        <f t="shared" si="11"/>
        <v>0</v>
      </c>
      <c r="E119" s="99"/>
      <c r="F119" s="99"/>
      <c r="G119" s="99"/>
      <c r="H119" s="99"/>
      <c r="I119" s="101"/>
      <c r="J119" s="102"/>
      <c r="K119" s="103"/>
      <c r="L119" s="104"/>
    </row>
    <row r="120" spans="1:12" s="91" customFormat="1" ht="29.45" customHeight="1" x14ac:dyDescent="0.25">
      <c r="A120" s="184"/>
      <c r="B120" s="201" t="s">
        <v>234</v>
      </c>
      <c r="C120" s="200" t="s">
        <v>235</v>
      </c>
      <c r="D120" s="92">
        <f t="shared" si="11"/>
        <v>0</v>
      </c>
      <c r="E120" s="99"/>
      <c r="F120" s="99"/>
      <c r="G120" s="99"/>
      <c r="H120" s="99"/>
      <c r="I120" s="101"/>
      <c r="J120" s="102"/>
      <c r="K120" s="103"/>
      <c r="L120" s="104"/>
    </row>
    <row r="121" spans="1:12" s="91" customFormat="1" ht="17.25" customHeight="1" x14ac:dyDescent="0.25">
      <c r="A121" s="184"/>
      <c r="B121" s="202" t="s">
        <v>226</v>
      </c>
      <c r="C121" s="200" t="s">
        <v>227</v>
      </c>
      <c r="D121" s="92">
        <f t="shared" si="11"/>
        <v>0</v>
      </c>
      <c r="E121" s="99"/>
      <c r="F121" s="99"/>
      <c r="G121" s="99"/>
      <c r="H121" s="99"/>
      <c r="I121" s="101"/>
      <c r="J121" s="102"/>
      <c r="K121" s="103"/>
      <c r="L121" s="104"/>
    </row>
    <row r="122" spans="1:12" s="91" customFormat="1" ht="16.899999999999999" customHeight="1" x14ac:dyDescent="0.25">
      <c r="A122" s="203" t="s">
        <v>228</v>
      </c>
      <c r="B122" s="204"/>
      <c r="C122" s="205" t="s">
        <v>229</v>
      </c>
      <c r="D122" s="92">
        <f t="shared" si="11"/>
        <v>0</v>
      </c>
      <c r="E122" s="99"/>
      <c r="F122" s="99"/>
      <c r="G122" s="99"/>
      <c r="H122" s="99"/>
      <c r="I122" s="101"/>
      <c r="J122" s="99"/>
      <c r="K122" s="99"/>
      <c r="L122" s="108"/>
    </row>
    <row r="123" spans="1:12" s="91" customFormat="1" ht="16.899999999999999" customHeight="1" x14ac:dyDescent="0.25">
      <c r="A123" s="184" t="s">
        <v>205</v>
      </c>
      <c r="B123" s="185"/>
      <c r="C123" s="179" t="s">
        <v>206</v>
      </c>
      <c r="D123" s="92">
        <f t="shared" si="11"/>
        <v>0</v>
      </c>
      <c r="E123" s="99"/>
      <c r="F123" s="99"/>
      <c r="G123" s="99"/>
      <c r="H123" s="99"/>
      <c r="I123" s="101"/>
      <c r="J123" s="102"/>
      <c r="K123" s="103"/>
      <c r="L123" s="104"/>
    </row>
    <row r="124" spans="1:12" s="91" customFormat="1" ht="34.9" customHeight="1" x14ac:dyDescent="0.25">
      <c r="A124" s="906" t="s">
        <v>338</v>
      </c>
      <c r="B124" s="907"/>
      <c r="C124" s="179" t="s">
        <v>339</v>
      </c>
      <c r="D124" s="92">
        <f t="shared" si="11"/>
        <v>0</v>
      </c>
      <c r="E124" s="99"/>
      <c r="F124" s="99"/>
      <c r="G124" s="99"/>
      <c r="H124" s="99"/>
      <c r="I124" s="101"/>
      <c r="J124" s="99"/>
      <c r="K124" s="99"/>
      <c r="L124" s="108"/>
    </row>
    <row r="125" spans="1:12" s="91" customFormat="1" ht="41.45" customHeight="1" x14ac:dyDescent="0.25">
      <c r="A125" s="906" t="s">
        <v>5</v>
      </c>
      <c r="B125" s="907"/>
      <c r="C125" s="179" t="s">
        <v>340</v>
      </c>
      <c r="D125" s="92">
        <f t="shared" si="11"/>
        <v>0</v>
      </c>
      <c r="E125" s="99"/>
      <c r="F125" s="99"/>
      <c r="G125" s="99"/>
      <c r="H125" s="99"/>
      <c r="I125" s="101"/>
      <c r="J125" s="102"/>
      <c r="K125" s="103"/>
      <c r="L125" s="104"/>
    </row>
    <row r="126" spans="1:12" s="91" customFormat="1" ht="15.75" customHeight="1" x14ac:dyDescent="0.2">
      <c r="A126" s="184"/>
      <c r="B126" s="185" t="s">
        <v>263</v>
      </c>
      <c r="C126" s="182" t="s">
        <v>264</v>
      </c>
      <c r="D126" s="92">
        <f t="shared" si="11"/>
        <v>0</v>
      </c>
      <c r="E126" s="99"/>
      <c r="F126" s="99"/>
      <c r="G126" s="99"/>
      <c r="H126" s="99"/>
      <c r="I126" s="101"/>
      <c r="J126" s="102"/>
      <c r="K126" s="103"/>
      <c r="L126" s="104"/>
    </row>
    <row r="127" spans="1:12" s="91" customFormat="1" ht="18" customHeight="1" x14ac:dyDescent="0.2">
      <c r="A127" s="184"/>
      <c r="B127" s="196" t="s">
        <v>408</v>
      </c>
      <c r="C127" s="182" t="s">
        <v>409</v>
      </c>
      <c r="D127" s="92">
        <f t="shared" si="11"/>
        <v>0</v>
      </c>
      <c r="E127" s="99"/>
      <c r="F127" s="99"/>
      <c r="G127" s="99"/>
      <c r="H127" s="99"/>
      <c r="I127" s="101"/>
      <c r="J127" s="102"/>
      <c r="K127" s="103"/>
      <c r="L127" s="104"/>
    </row>
    <row r="128" spans="1:12" s="91" customFormat="1" ht="18" customHeight="1" x14ac:dyDescent="0.2">
      <c r="A128" s="184"/>
      <c r="B128" s="196" t="s">
        <v>285</v>
      </c>
      <c r="C128" s="182" t="s">
        <v>284</v>
      </c>
      <c r="D128" s="92">
        <f t="shared" si="11"/>
        <v>0</v>
      </c>
      <c r="E128" s="99"/>
      <c r="F128" s="99"/>
      <c r="G128" s="99"/>
      <c r="H128" s="99"/>
      <c r="I128" s="101"/>
      <c r="J128" s="102"/>
      <c r="K128" s="103"/>
      <c r="L128" s="104"/>
    </row>
    <row r="129" spans="1:12" s="91" customFormat="1" ht="27" customHeight="1" x14ac:dyDescent="0.2">
      <c r="A129" s="184"/>
      <c r="B129" s="193" t="s">
        <v>490</v>
      </c>
      <c r="C129" s="182" t="s">
        <v>491</v>
      </c>
      <c r="D129" s="92">
        <f t="shared" si="11"/>
        <v>0</v>
      </c>
      <c r="E129" s="99"/>
      <c r="F129" s="99"/>
      <c r="G129" s="99"/>
      <c r="H129" s="99"/>
      <c r="I129" s="101"/>
      <c r="J129" s="102"/>
      <c r="K129" s="103"/>
      <c r="L129" s="104"/>
    </row>
    <row r="130" spans="1:12" s="91" customFormat="1" ht="28.15" customHeight="1" x14ac:dyDescent="0.2">
      <c r="A130" s="184"/>
      <c r="B130" s="193" t="s">
        <v>448</v>
      </c>
      <c r="C130" s="182" t="s">
        <v>492</v>
      </c>
      <c r="D130" s="92">
        <f t="shared" si="11"/>
        <v>0</v>
      </c>
      <c r="E130" s="99"/>
      <c r="F130" s="99"/>
      <c r="G130" s="99"/>
      <c r="H130" s="99"/>
      <c r="I130" s="101"/>
      <c r="J130" s="102"/>
      <c r="K130" s="103"/>
      <c r="L130" s="104"/>
    </row>
    <row r="131" spans="1:12" s="91" customFormat="1" ht="27.6" customHeight="1" x14ac:dyDescent="0.2">
      <c r="A131" s="206"/>
      <c r="B131" s="193" t="s">
        <v>232</v>
      </c>
      <c r="C131" s="182" t="s">
        <v>233</v>
      </c>
      <c r="D131" s="92">
        <f t="shared" si="11"/>
        <v>0</v>
      </c>
      <c r="E131" s="99"/>
      <c r="F131" s="99"/>
      <c r="G131" s="99"/>
      <c r="H131" s="99"/>
      <c r="I131" s="101"/>
      <c r="J131" s="102"/>
      <c r="K131" s="103"/>
      <c r="L131" s="104"/>
    </row>
    <row r="132" spans="1:12" s="91" customFormat="1" ht="30.75" customHeight="1" x14ac:dyDescent="0.2">
      <c r="A132" s="206"/>
      <c r="B132" s="193" t="s">
        <v>311</v>
      </c>
      <c r="C132" s="182" t="s">
        <v>312</v>
      </c>
      <c r="D132" s="92">
        <f t="shared" si="11"/>
        <v>0</v>
      </c>
      <c r="E132" s="99"/>
      <c r="F132" s="99"/>
      <c r="G132" s="99"/>
      <c r="H132" s="99"/>
      <c r="I132" s="101"/>
      <c r="J132" s="102"/>
      <c r="K132" s="103"/>
      <c r="L132" s="104"/>
    </row>
    <row r="133" spans="1:12" s="91" customFormat="1" ht="27.6" customHeight="1" x14ac:dyDescent="0.2">
      <c r="A133" s="206"/>
      <c r="B133" s="193" t="s">
        <v>187</v>
      </c>
      <c r="C133" s="182" t="s">
        <v>188</v>
      </c>
      <c r="D133" s="92">
        <f t="shared" si="11"/>
        <v>0</v>
      </c>
      <c r="E133" s="99"/>
      <c r="F133" s="99"/>
      <c r="G133" s="99"/>
      <c r="H133" s="99"/>
      <c r="I133" s="101"/>
      <c r="J133" s="102"/>
      <c r="K133" s="103"/>
      <c r="L133" s="104"/>
    </row>
    <row r="134" spans="1:12" s="91" customFormat="1" ht="33" customHeight="1" x14ac:dyDescent="0.2">
      <c r="A134" s="206"/>
      <c r="B134" s="193" t="s">
        <v>481</v>
      </c>
      <c r="C134" s="182" t="s">
        <v>189</v>
      </c>
      <c r="D134" s="92">
        <f t="shared" si="11"/>
        <v>0</v>
      </c>
      <c r="E134" s="99"/>
      <c r="F134" s="99"/>
      <c r="G134" s="99"/>
      <c r="H134" s="99"/>
      <c r="I134" s="101"/>
      <c r="J134" s="102"/>
      <c r="K134" s="103"/>
      <c r="L134" s="104"/>
    </row>
    <row r="135" spans="1:12" s="91" customFormat="1" ht="27" customHeight="1" x14ac:dyDescent="0.2">
      <c r="A135" s="206"/>
      <c r="B135" s="193" t="s">
        <v>28</v>
      </c>
      <c r="C135" s="182" t="s">
        <v>29</v>
      </c>
      <c r="D135" s="92">
        <f t="shared" si="11"/>
        <v>0</v>
      </c>
      <c r="E135" s="99"/>
      <c r="F135" s="99"/>
      <c r="G135" s="99"/>
      <c r="H135" s="99"/>
      <c r="I135" s="101"/>
      <c r="J135" s="102"/>
      <c r="K135" s="103"/>
      <c r="L135" s="104"/>
    </row>
    <row r="136" spans="1:12" s="91" customFormat="1" ht="20.25" customHeight="1" x14ac:dyDescent="0.2">
      <c r="A136" s="206"/>
      <c r="B136" s="193" t="s">
        <v>30</v>
      </c>
      <c r="C136" s="182" t="s">
        <v>31</v>
      </c>
      <c r="D136" s="92">
        <f t="shared" si="11"/>
        <v>0</v>
      </c>
      <c r="E136" s="99"/>
      <c r="F136" s="99"/>
      <c r="G136" s="99"/>
      <c r="H136" s="99"/>
      <c r="I136" s="101"/>
      <c r="J136" s="102"/>
      <c r="K136" s="103"/>
      <c r="L136" s="104"/>
    </row>
    <row r="137" spans="1:12" s="91" customFormat="1" ht="28.15" customHeight="1" x14ac:dyDescent="0.2">
      <c r="A137" s="206"/>
      <c r="B137" s="193" t="s">
        <v>6</v>
      </c>
      <c r="C137" s="182" t="s">
        <v>7</v>
      </c>
      <c r="D137" s="92">
        <f t="shared" si="11"/>
        <v>0</v>
      </c>
      <c r="E137" s="99"/>
      <c r="F137" s="99"/>
      <c r="G137" s="99"/>
      <c r="H137" s="99"/>
      <c r="I137" s="101"/>
      <c r="J137" s="102"/>
      <c r="K137" s="103"/>
      <c r="L137" s="104"/>
    </row>
    <row r="138" spans="1:12" s="91" customFormat="1" ht="28.15" customHeight="1" x14ac:dyDescent="0.2">
      <c r="A138" s="206"/>
      <c r="B138" s="193" t="s">
        <v>8</v>
      </c>
      <c r="C138" s="182" t="s">
        <v>9</v>
      </c>
      <c r="D138" s="92">
        <f t="shared" si="11"/>
        <v>0</v>
      </c>
      <c r="E138" s="99"/>
      <c r="F138" s="99"/>
      <c r="G138" s="99"/>
      <c r="H138" s="99"/>
      <c r="I138" s="101"/>
      <c r="J138" s="102"/>
      <c r="K138" s="103"/>
      <c r="L138" s="104"/>
    </row>
    <row r="139" spans="1:12" s="91" customFormat="1" ht="17.25" customHeight="1" x14ac:dyDescent="0.25">
      <c r="A139" s="184" t="s">
        <v>57</v>
      </c>
      <c r="B139" s="195"/>
      <c r="C139" s="179" t="s">
        <v>32</v>
      </c>
      <c r="D139" s="92">
        <f t="shared" si="11"/>
        <v>0</v>
      </c>
      <c r="E139" s="99"/>
      <c r="F139" s="99"/>
      <c r="G139" s="99"/>
      <c r="H139" s="99"/>
      <c r="I139" s="101"/>
      <c r="J139" s="99"/>
      <c r="K139" s="99"/>
      <c r="L139" s="108"/>
    </row>
    <row r="140" spans="1:12" s="91" customFormat="1" ht="17.25" customHeight="1" x14ac:dyDescent="0.25">
      <c r="A140" s="906" t="s">
        <v>280</v>
      </c>
      <c r="B140" s="907"/>
      <c r="C140" s="179" t="s">
        <v>336</v>
      </c>
      <c r="D140" s="92">
        <f t="shared" si="11"/>
        <v>0</v>
      </c>
      <c r="E140" s="99"/>
      <c r="F140" s="99"/>
      <c r="G140" s="99"/>
      <c r="H140" s="99"/>
      <c r="I140" s="101"/>
      <c r="J140" s="102"/>
      <c r="K140" s="103"/>
      <c r="L140" s="104"/>
    </row>
    <row r="141" spans="1:12" s="91" customFormat="1" ht="17.25" customHeight="1" x14ac:dyDescent="0.2">
      <c r="A141" s="184"/>
      <c r="B141" s="185" t="s">
        <v>139</v>
      </c>
      <c r="C141" s="182" t="s">
        <v>140</v>
      </c>
      <c r="D141" s="92">
        <f t="shared" si="11"/>
        <v>0</v>
      </c>
      <c r="E141" s="99"/>
      <c r="F141" s="99"/>
      <c r="G141" s="99"/>
      <c r="H141" s="99"/>
      <c r="I141" s="101"/>
      <c r="J141" s="102"/>
      <c r="K141" s="103"/>
      <c r="L141" s="104"/>
    </row>
    <row r="142" spans="1:12" s="91" customFormat="1" ht="27" customHeight="1" x14ac:dyDescent="0.25">
      <c r="A142" s="207"/>
      <c r="B142" s="193" t="s">
        <v>332</v>
      </c>
      <c r="C142" s="182" t="s">
        <v>145</v>
      </c>
      <c r="D142" s="92">
        <f t="shared" ref="D142:D206" si="13">F142+G142+H142+I142</f>
        <v>0</v>
      </c>
      <c r="E142" s="99"/>
      <c r="F142" s="99"/>
      <c r="G142" s="99"/>
      <c r="H142" s="99"/>
      <c r="I142" s="101"/>
      <c r="J142" s="102"/>
      <c r="K142" s="103"/>
      <c r="L142" s="104"/>
    </row>
    <row r="143" spans="1:12" s="91" customFormat="1" ht="29.45" customHeight="1" x14ac:dyDescent="0.25">
      <c r="A143" s="906" t="s">
        <v>33</v>
      </c>
      <c r="B143" s="907"/>
      <c r="C143" s="179" t="s">
        <v>488</v>
      </c>
      <c r="D143" s="92">
        <f t="shared" si="13"/>
        <v>0</v>
      </c>
      <c r="E143" s="99"/>
      <c r="F143" s="99"/>
      <c r="G143" s="99"/>
      <c r="H143" s="99"/>
      <c r="I143" s="101"/>
      <c r="J143" s="102"/>
      <c r="K143" s="103"/>
      <c r="L143" s="104"/>
    </row>
    <row r="144" spans="1:12" s="91" customFormat="1" ht="16.899999999999999" customHeight="1" x14ac:dyDescent="0.2">
      <c r="A144" s="208"/>
      <c r="B144" s="185" t="s">
        <v>34</v>
      </c>
      <c r="C144" s="182" t="s">
        <v>35</v>
      </c>
      <c r="D144" s="92">
        <f t="shared" si="13"/>
        <v>0</v>
      </c>
      <c r="E144" s="99"/>
      <c r="F144" s="99"/>
      <c r="G144" s="99"/>
      <c r="H144" s="99"/>
      <c r="I144" s="101"/>
      <c r="J144" s="102"/>
      <c r="K144" s="103"/>
      <c r="L144" s="104"/>
    </row>
    <row r="145" spans="1:12" s="91" customFormat="1" ht="16.899999999999999" customHeight="1" x14ac:dyDescent="0.2">
      <c r="A145" s="208"/>
      <c r="B145" s="185" t="s">
        <v>36</v>
      </c>
      <c r="C145" s="182" t="s">
        <v>37</v>
      </c>
      <c r="D145" s="92">
        <f t="shared" si="13"/>
        <v>0</v>
      </c>
      <c r="E145" s="99"/>
      <c r="F145" s="99"/>
      <c r="G145" s="99"/>
      <c r="H145" s="99"/>
      <c r="I145" s="101"/>
      <c r="J145" s="102"/>
      <c r="K145" s="103"/>
      <c r="L145" s="104"/>
    </row>
    <row r="146" spans="1:12" s="91" customFormat="1" ht="16.899999999999999" customHeight="1" x14ac:dyDescent="0.25">
      <c r="A146" s="184" t="s">
        <v>38</v>
      </c>
      <c r="B146" s="181"/>
      <c r="C146" s="179" t="s">
        <v>39</v>
      </c>
      <c r="D146" s="92">
        <f t="shared" si="13"/>
        <v>0</v>
      </c>
      <c r="E146" s="99"/>
      <c r="F146" s="99"/>
      <c r="G146" s="99"/>
      <c r="H146" s="99"/>
      <c r="I146" s="101"/>
      <c r="J146" s="99"/>
      <c r="K146" s="99"/>
      <c r="L146" s="108"/>
    </row>
    <row r="147" spans="1:12" s="91" customFormat="1" ht="16.899999999999999" customHeight="1" x14ac:dyDescent="0.25">
      <c r="A147" s="209" t="s">
        <v>40</v>
      </c>
      <c r="B147" s="181"/>
      <c r="C147" s="179" t="s">
        <v>41</v>
      </c>
      <c r="D147" s="92">
        <f t="shared" si="13"/>
        <v>0</v>
      </c>
      <c r="E147" s="99"/>
      <c r="F147" s="99"/>
      <c r="G147" s="99"/>
      <c r="H147" s="99"/>
      <c r="I147" s="101"/>
      <c r="J147" s="102"/>
      <c r="K147" s="103"/>
      <c r="L147" s="104"/>
    </row>
    <row r="148" spans="1:12" s="91" customFormat="1" ht="16.899999999999999" customHeight="1" x14ac:dyDescent="0.2">
      <c r="A148" s="184"/>
      <c r="B148" s="210" t="s">
        <v>42</v>
      </c>
      <c r="C148" s="182" t="s">
        <v>43</v>
      </c>
      <c r="D148" s="92">
        <f t="shared" si="13"/>
        <v>0</v>
      </c>
      <c r="E148" s="99"/>
      <c r="F148" s="99"/>
      <c r="G148" s="99"/>
      <c r="H148" s="99"/>
      <c r="I148" s="101"/>
      <c r="J148" s="102"/>
      <c r="K148" s="103"/>
      <c r="L148" s="104"/>
    </row>
    <row r="149" spans="1:12" s="91" customFormat="1" ht="16.899999999999999" customHeight="1" x14ac:dyDescent="0.2">
      <c r="A149" s="184"/>
      <c r="B149" s="210" t="s">
        <v>44</v>
      </c>
      <c r="C149" s="182" t="s">
        <v>45</v>
      </c>
      <c r="D149" s="92">
        <f t="shared" si="13"/>
        <v>0</v>
      </c>
      <c r="E149" s="99"/>
      <c r="F149" s="99"/>
      <c r="G149" s="99"/>
      <c r="H149" s="99"/>
      <c r="I149" s="101"/>
      <c r="J149" s="102"/>
      <c r="K149" s="103"/>
      <c r="L149" s="104"/>
    </row>
    <row r="150" spans="1:12" s="91" customFormat="1" ht="16.899999999999999" customHeight="1" x14ac:dyDescent="0.2">
      <c r="A150" s="184"/>
      <c r="B150" s="210" t="s">
        <v>274</v>
      </c>
      <c r="C150" s="182" t="s">
        <v>275</v>
      </c>
      <c r="D150" s="92">
        <f t="shared" si="13"/>
        <v>0</v>
      </c>
      <c r="E150" s="99"/>
      <c r="F150" s="99"/>
      <c r="G150" s="99"/>
      <c r="H150" s="99"/>
      <c r="I150" s="101"/>
      <c r="J150" s="102"/>
      <c r="K150" s="103"/>
      <c r="L150" s="104"/>
    </row>
    <row r="151" spans="1:12" s="91" customFormat="1" ht="16.899999999999999" customHeight="1" x14ac:dyDescent="0.2">
      <c r="A151" s="184"/>
      <c r="B151" s="210" t="s">
        <v>276</v>
      </c>
      <c r="C151" s="182" t="s">
        <v>277</v>
      </c>
      <c r="D151" s="92">
        <f t="shared" si="13"/>
        <v>0</v>
      </c>
      <c r="E151" s="99"/>
      <c r="F151" s="99"/>
      <c r="G151" s="99"/>
      <c r="H151" s="99"/>
      <c r="I151" s="101"/>
      <c r="J151" s="102"/>
      <c r="K151" s="103"/>
      <c r="L151" s="104"/>
    </row>
    <row r="152" spans="1:12" s="133" customFormat="1" ht="32.25" customHeight="1" x14ac:dyDescent="0.2">
      <c r="A152" s="860" t="s">
        <v>543</v>
      </c>
      <c r="B152" s="861"/>
      <c r="C152" s="211" t="s">
        <v>468</v>
      </c>
      <c r="D152" s="17">
        <f t="shared" si="13"/>
        <v>180</v>
      </c>
      <c r="E152" s="74"/>
      <c r="F152" s="74">
        <f>SUM(F153:F165)</f>
        <v>61</v>
      </c>
      <c r="G152" s="74">
        <f>SUM(G153:G165)</f>
        <v>40</v>
      </c>
      <c r="H152" s="74">
        <f>SUM(H153:H165)</f>
        <v>40</v>
      </c>
      <c r="I152" s="74">
        <f>SUM(I153:I165)</f>
        <v>39</v>
      </c>
      <c r="J152" s="74">
        <f t="shared" ref="J152:L152" si="14">SUM(J153:J165)</f>
        <v>180</v>
      </c>
      <c r="K152" s="74">
        <f t="shared" si="14"/>
        <v>180</v>
      </c>
      <c r="L152" s="74">
        <f t="shared" si="14"/>
        <v>180</v>
      </c>
    </row>
    <row r="153" spans="1:12" s="91" customFormat="1" ht="15.6" customHeight="1" x14ac:dyDescent="0.2">
      <c r="A153" s="212" t="s">
        <v>471</v>
      </c>
      <c r="B153" s="213"/>
      <c r="C153" s="214" t="s">
        <v>472</v>
      </c>
      <c r="D153" s="92">
        <f t="shared" si="13"/>
        <v>0</v>
      </c>
      <c r="E153" s="99"/>
      <c r="F153" s="99"/>
      <c r="G153" s="99"/>
      <c r="H153" s="99"/>
      <c r="I153" s="101"/>
      <c r="J153" s="102"/>
      <c r="K153" s="103"/>
      <c r="L153" s="104"/>
    </row>
    <row r="154" spans="1:12" s="91" customFormat="1" ht="15.6" customHeight="1" x14ac:dyDescent="0.2">
      <c r="A154" s="215" t="s">
        <v>64</v>
      </c>
      <c r="B154" s="213"/>
      <c r="C154" s="214" t="s">
        <v>71</v>
      </c>
      <c r="D154" s="92">
        <f t="shared" si="13"/>
        <v>0</v>
      </c>
      <c r="E154" s="99"/>
      <c r="F154" s="99"/>
      <c r="G154" s="99"/>
      <c r="H154" s="99"/>
      <c r="I154" s="101"/>
      <c r="J154" s="102"/>
      <c r="K154" s="103"/>
      <c r="L154" s="104"/>
    </row>
    <row r="155" spans="1:12" s="91" customFormat="1" ht="15.6" customHeight="1" x14ac:dyDescent="0.2">
      <c r="A155" s="215" t="s">
        <v>389</v>
      </c>
      <c r="B155" s="213"/>
      <c r="C155" s="214" t="s">
        <v>212</v>
      </c>
      <c r="D155" s="92">
        <f t="shared" si="13"/>
        <v>0</v>
      </c>
      <c r="E155" s="99"/>
      <c r="F155" s="99"/>
      <c r="G155" s="99"/>
      <c r="H155" s="99"/>
      <c r="I155" s="101"/>
      <c r="J155" s="102"/>
      <c r="K155" s="103"/>
      <c r="L155" s="104"/>
    </row>
    <row r="156" spans="1:12" s="91" customFormat="1" ht="15.6" customHeight="1" x14ac:dyDescent="0.2">
      <c r="A156" s="896" t="s">
        <v>65</v>
      </c>
      <c r="B156" s="897"/>
      <c r="C156" s="214" t="s">
        <v>66</v>
      </c>
      <c r="D156" s="92">
        <f t="shared" si="13"/>
        <v>0</v>
      </c>
      <c r="E156" s="99"/>
      <c r="F156" s="99"/>
      <c r="G156" s="99"/>
      <c r="H156" s="99"/>
      <c r="I156" s="101"/>
      <c r="J156" s="102"/>
      <c r="K156" s="103"/>
      <c r="L156" s="104"/>
    </row>
    <row r="157" spans="1:12" s="91" customFormat="1" ht="15.6" customHeight="1" x14ac:dyDescent="0.2">
      <c r="A157" s="896" t="s">
        <v>67</v>
      </c>
      <c r="B157" s="897"/>
      <c r="C157" s="214" t="s">
        <v>68</v>
      </c>
      <c r="D157" s="92">
        <f t="shared" si="13"/>
        <v>0</v>
      </c>
      <c r="E157" s="99"/>
      <c r="F157" s="99"/>
      <c r="G157" s="99"/>
      <c r="H157" s="99"/>
      <c r="I157" s="101"/>
      <c r="J157" s="102"/>
      <c r="K157" s="103"/>
      <c r="L157" s="104"/>
    </row>
    <row r="158" spans="1:12" s="91" customFormat="1" ht="15.6" customHeight="1" x14ac:dyDescent="0.2">
      <c r="A158" s="215" t="s">
        <v>223</v>
      </c>
      <c r="B158" s="213"/>
      <c r="C158" s="214" t="s">
        <v>224</v>
      </c>
      <c r="D158" s="92">
        <f t="shared" si="13"/>
        <v>0</v>
      </c>
      <c r="E158" s="99"/>
      <c r="F158" s="99"/>
      <c r="G158" s="99"/>
      <c r="H158" s="99"/>
      <c r="I158" s="101"/>
      <c r="J158" s="102"/>
      <c r="K158" s="103"/>
      <c r="L158" s="104"/>
    </row>
    <row r="159" spans="1:12" s="91" customFormat="1" ht="15.6" customHeight="1" x14ac:dyDescent="0.2">
      <c r="A159" s="215" t="s">
        <v>225</v>
      </c>
      <c r="B159" s="213"/>
      <c r="C159" s="214" t="s">
        <v>494</v>
      </c>
      <c r="D159" s="92">
        <f t="shared" si="13"/>
        <v>0</v>
      </c>
      <c r="E159" s="99"/>
      <c r="F159" s="99"/>
      <c r="G159" s="99"/>
      <c r="H159" s="99"/>
      <c r="I159" s="101"/>
      <c r="J159" s="102"/>
      <c r="K159" s="103"/>
      <c r="L159" s="104"/>
    </row>
    <row r="160" spans="1:12" s="91" customFormat="1" ht="32.25" customHeight="1" x14ac:dyDescent="0.2">
      <c r="A160" s="898" t="s">
        <v>78</v>
      </c>
      <c r="B160" s="899"/>
      <c r="C160" s="214" t="s">
        <v>236</v>
      </c>
      <c r="D160" s="92">
        <f t="shared" si="13"/>
        <v>0</v>
      </c>
      <c r="E160" s="99"/>
      <c r="F160" s="99"/>
      <c r="G160" s="99"/>
      <c r="H160" s="99"/>
      <c r="I160" s="101"/>
      <c r="J160" s="102"/>
      <c r="K160" s="103"/>
      <c r="L160" s="104"/>
    </row>
    <row r="161" spans="1:12" s="91" customFormat="1" ht="15.6" customHeight="1" x14ac:dyDescent="0.2">
      <c r="A161" s="215" t="s">
        <v>495</v>
      </c>
      <c r="B161" s="213"/>
      <c r="C161" s="214" t="s">
        <v>496</v>
      </c>
      <c r="D161" s="92">
        <f t="shared" si="13"/>
        <v>0</v>
      </c>
      <c r="E161" s="99"/>
      <c r="F161" s="99"/>
      <c r="G161" s="99"/>
      <c r="H161" s="99"/>
      <c r="I161" s="101"/>
      <c r="J161" s="102"/>
      <c r="K161" s="103"/>
      <c r="L161" s="104"/>
    </row>
    <row r="162" spans="1:12" s="91" customFormat="1" ht="15.6" customHeight="1" x14ac:dyDescent="0.2">
      <c r="A162" s="215" t="s">
        <v>497</v>
      </c>
      <c r="B162" s="216"/>
      <c r="C162" s="214" t="s">
        <v>498</v>
      </c>
      <c r="D162" s="92">
        <f t="shared" si="13"/>
        <v>0</v>
      </c>
      <c r="E162" s="99"/>
      <c r="F162" s="99"/>
      <c r="G162" s="99"/>
      <c r="H162" s="99"/>
      <c r="I162" s="101"/>
      <c r="J162" s="102"/>
      <c r="K162" s="103"/>
      <c r="L162" s="104"/>
    </row>
    <row r="163" spans="1:12" s="91" customFormat="1" ht="15.6" customHeight="1" x14ac:dyDescent="0.2">
      <c r="A163" s="215" t="s">
        <v>353</v>
      </c>
      <c r="B163" s="216"/>
      <c r="C163" s="214" t="s">
        <v>354</v>
      </c>
      <c r="D163" s="92">
        <f t="shared" si="13"/>
        <v>0</v>
      </c>
      <c r="E163" s="99"/>
      <c r="F163" s="99"/>
      <c r="G163" s="99"/>
      <c r="H163" s="99"/>
      <c r="I163" s="101"/>
      <c r="J163" s="102"/>
      <c r="K163" s="103"/>
      <c r="L163" s="104"/>
    </row>
    <row r="164" spans="1:12" s="91" customFormat="1" ht="18" customHeight="1" x14ac:dyDescent="0.2">
      <c r="A164" s="217" t="s">
        <v>47</v>
      </c>
      <c r="B164" s="218"/>
      <c r="C164" s="214" t="s">
        <v>48</v>
      </c>
      <c r="D164" s="92">
        <f t="shared" si="13"/>
        <v>0</v>
      </c>
      <c r="E164" s="99"/>
      <c r="F164" s="99"/>
      <c r="G164" s="99"/>
      <c r="H164" s="99"/>
      <c r="I164" s="101"/>
      <c r="J164" s="102"/>
      <c r="K164" s="103"/>
      <c r="L164" s="104"/>
    </row>
    <row r="165" spans="1:12" s="12" customFormat="1" ht="18" customHeight="1" x14ac:dyDescent="0.2">
      <c r="A165" s="217" t="s">
        <v>541</v>
      </c>
      <c r="B165" s="219"/>
      <c r="C165" s="220" t="s">
        <v>542</v>
      </c>
      <c r="D165" s="17">
        <f t="shared" si="13"/>
        <v>180</v>
      </c>
      <c r="E165" s="25"/>
      <c r="F165" s="25">
        <v>61</v>
      </c>
      <c r="G165" s="25">
        <v>40</v>
      </c>
      <c r="H165" s="25">
        <v>40</v>
      </c>
      <c r="I165" s="43">
        <v>39</v>
      </c>
      <c r="J165" s="27">
        <v>180</v>
      </c>
      <c r="K165" s="44">
        <v>180</v>
      </c>
      <c r="L165" s="28">
        <v>180</v>
      </c>
    </row>
    <row r="166" spans="1:12" s="91" customFormat="1" ht="15.6" customHeight="1" x14ac:dyDescent="0.25">
      <c r="A166" s="180" t="s">
        <v>355</v>
      </c>
      <c r="B166" s="221"/>
      <c r="C166" s="179" t="s">
        <v>356</v>
      </c>
      <c r="D166" s="92">
        <f t="shared" si="13"/>
        <v>0</v>
      </c>
      <c r="E166" s="99"/>
      <c r="F166" s="99"/>
      <c r="G166" s="99"/>
      <c r="H166" s="99"/>
      <c r="I166" s="101"/>
      <c r="J166" s="99"/>
      <c r="K166" s="99"/>
      <c r="L166" s="108"/>
    </row>
    <row r="167" spans="1:12" s="91" customFormat="1" ht="15.6" customHeight="1" x14ac:dyDescent="0.25">
      <c r="A167" s="184" t="s">
        <v>247</v>
      </c>
      <c r="B167" s="195"/>
      <c r="C167" s="179" t="s">
        <v>357</v>
      </c>
      <c r="D167" s="92">
        <f t="shared" si="13"/>
        <v>0</v>
      </c>
      <c r="E167" s="99"/>
      <c r="F167" s="99"/>
      <c r="G167" s="99"/>
      <c r="H167" s="99"/>
      <c r="I167" s="101"/>
      <c r="J167" s="99"/>
      <c r="K167" s="99"/>
      <c r="L167" s="108"/>
    </row>
    <row r="168" spans="1:12" s="91" customFormat="1" ht="29.45" customHeight="1" x14ac:dyDescent="0.25">
      <c r="A168" s="900" t="s">
        <v>308</v>
      </c>
      <c r="B168" s="901"/>
      <c r="C168" s="179" t="s">
        <v>309</v>
      </c>
      <c r="D168" s="92">
        <f t="shared" si="13"/>
        <v>0</v>
      </c>
      <c r="E168" s="99"/>
      <c r="F168" s="99"/>
      <c r="G168" s="99"/>
      <c r="H168" s="99"/>
      <c r="I168" s="101"/>
      <c r="J168" s="102"/>
      <c r="K168" s="103"/>
      <c r="L168" s="104"/>
    </row>
    <row r="169" spans="1:12" s="91" customFormat="1" ht="15.6" customHeight="1" x14ac:dyDescent="0.25">
      <c r="A169" s="194" t="s">
        <v>310</v>
      </c>
      <c r="B169" s="178"/>
      <c r="C169" s="179" t="s">
        <v>466</v>
      </c>
      <c r="D169" s="92">
        <f t="shared" si="13"/>
        <v>0</v>
      </c>
      <c r="E169" s="99"/>
      <c r="F169" s="99"/>
      <c r="G169" s="99"/>
      <c r="H169" s="99"/>
      <c r="I169" s="101"/>
      <c r="J169" s="102"/>
      <c r="K169" s="103"/>
      <c r="L169" s="104"/>
    </row>
    <row r="170" spans="1:12" s="91" customFormat="1" ht="15.6" customHeight="1" x14ac:dyDescent="0.25">
      <c r="A170" s="180" t="s">
        <v>248</v>
      </c>
      <c r="B170" s="195"/>
      <c r="C170" s="179" t="s">
        <v>467</v>
      </c>
      <c r="D170" s="92">
        <f t="shared" si="13"/>
        <v>0</v>
      </c>
      <c r="E170" s="99"/>
      <c r="F170" s="99"/>
      <c r="G170" s="99"/>
      <c r="H170" s="99"/>
      <c r="I170" s="101"/>
      <c r="J170" s="99"/>
      <c r="K170" s="99"/>
      <c r="L170" s="108"/>
    </row>
    <row r="171" spans="1:12" s="91" customFormat="1" ht="27.75" customHeight="1" x14ac:dyDescent="0.25">
      <c r="A171" s="902" t="s">
        <v>486</v>
      </c>
      <c r="B171" s="903"/>
      <c r="C171" s="179" t="s">
        <v>487</v>
      </c>
      <c r="D171" s="92">
        <f t="shared" si="13"/>
        <v>0</v>
      </c>
      <c r="E171" s="99"/>
      <c r="F171" s="99"/>
      <c r="G171" s="99"/>
      <c r="H171" s="99"/>
      <c r="I171" s="101"/>
      <c r="J171" s="102"/>
      <c r="K171" s="103"/>
      <c r="L171" s="104"/>
    </row>
    <row r="172" spans="1:12" s="91" customFormat="1" ht="15.6" customHeight="1" x14ac:dyDescent="0.2">
      <c r="A172" s="184"/>
      <c r="B172" s="193" t="s">
        <v>441</v>
      </c>
      <c r="C172" s="182" t="s">
        <v>442</v>
      </c>
      <c r="D172" s="92">
        <f t="shared" si="13"/>
        <v>0</v>
      </c>
      <c r="E172" s="99"/>
      <c r="F172" s="99"/>
      <c r="G172" s="99"/>
      <c r="H172" s="99"/>
      <c r="I172" s="101"/>
      <c r="J172" s="102"/>
      <c r="K172" s="103"/>
      <c r="L172" s="104"/>
    </row>
    <row r="173" spans="1:12" s="91" customFormat="1" ht="15.6" customHeight="1" x14ac:dyDescent="0.2">
      <c r="A173" s="184"/>
      <c r="B173" s="193" t="s">
        <v>443</v>
      </c>
      <c r="C173" s="182" t="s">
        <v>444</v>
      </c>
      <c r="D173" s="92">
        <f t="shared" si="13"/>
        <v>0</v>
      </c>
      <c r="E173" s="99"/>
      <c r="F173" s="99"/>
      <c r="G173" s="99"/>
      <c r="H173" s="99"/>
      <c r="I173" s="101"/>
      <c r="J173" s="102"/>
      <c r="K173" s="103"/>
      <c r="L173" s="104"/>
    </row>
    <row r="174" spans="1:12" s="91" customFormat="1" ht="15.6" customHeight="1" x14ac:dyDescent="0.2">
      <c r="A174" s="184"/>
      <c r="B174" s="193" t="s">
        <v>445</v>
      </c>
      <c r="C174" s="182" t="s">
        <v>446</v>
      </c>
      <c r="D174" s="92">
        <f t="shared" si="13"/>
        <v>0</v>
      </c>
      <c r="E174" s="99"/>
      <c r="F174" s="99"/>
      <c r="G174" s="99"/>
      <c r="H174" s="99"/>
      <c r="I174" s="101"/>
      <c r="J174" s="102"/>
      <c r="K174" s="103"/>
      <c r="L174" s="104"/>
    </row>
    <row r="175" spans="1:12" s="91" customFormat="1" ht="15.6" customHeight="1" x14ac:dyDescent="0.2">
      <c r="A175" s="184"/>
      <c r="B175" s="181" t="s">
        <v>447</v>
      </c>
      <c r="C175" s="182" t="s">
        <v>322</v>
      </c>
      <c r="D175" s="92">
        <f t="shared" si="13"/>
        <v>0</v>
      </c>
      <c r="E175" s="99"/>
      <c r="F175" s="99"/>
      <c r="G175" s="99"/>
      <c r="H175" s="99"/>
      <c r="I175" s="101"/>
      <c r="J175" s="102"/>
      <c r="K175" s="103"/>
      <c r="L175" s="104"/>
    </row>
    <row r="176" spans="1:12" s="91" customFormat="1" ht="15.6" customHeight="1" x14ac:dyDescent="0.25">
      <c r="A176" s="180" t="s">
        <v>323</v>
      </c>
      <c r="B176" s="178"/>
      <c r="C176" s="179" t="s">
        <v>484</v>
      </c>
      <c r="D176" s="92">
        <f t="shared" si="13"/>
        <v>0</v>
      </c>
      <c r="E176" s="99"/>
      <c r="F176" s="99"/>
      <c r="G176" s="99"/>
      <c r="H176" s="99"/>
      <c r="I176" s="101"/>
      <c r="J176" s="102"/>
      <c r="K176" s="103"/>
      <c r="L176" s="104"/>
    </row>
    <row r="177" spans="1:12" s="91" customFormat="1" ht="15.6" customHeight="1" x14ac:dyDescent="0.2">
      <c r="A177" s="184"/>
      <c r="B177" s="181" t="s">
        <v>324</v>
      </c>
      <c r="C177" s="182" t="s">
        <v>325</v>
      </c>
      <c r="D177" s="92">
        <f t="shared" si="13"/>
        <v>0</v>
      </c>
      <c r="E177" s="99"/>
      <c r="F177" s="99"/>
      <c r="G177" s="99"/>
      <c r="H177" s="99"/>
      <c r="I177" s="101"/>
      <c r="J177" s="102"/>
      <c r="K177" s="103"/>
      <c r="L177" s="104"/>
    </row>
    <row r="178" spans="1:12" s="91" customFormat="1" ht="15.6" customHeight="1" x14ac:dyDescent="0.2">
      <c r="A178" s="184"/>
      <c r="B178" s="181" t="s">
        <v>346</v>
      </c>
      <c r="C178" s="182" t="s">
        <v>347</v>
      </c>
      <c r="D178" s="92">
        <f t="shared" si="13"/>
        <v>0</v>
      </c>
      <c r="E178" s="99"/>
      <c r="F178" s="99"/>
      <c r="G178" s="99"/>
      <c r="H178" s="99"/>
      <c r="I178" s="101"/>
      <c r="J178" s="102"/>
      <c r="K178" s="103"/>
      <c r="L178" s="104"/>
    </row>
    <row r="179" spans="1:12" s="91" customFormat="1" ht="15.6" customHeight="1" x14ac:dyDescent="0.2">
      <c r="A179" s="184"/>
      <c r="B179" s="181" t="s">
        <v>282</v>
      </c>
      <c r="C179" s="182" t="s">
        <v>283</v>
      </c>
      <c r="D179" s="92">
        <f t="shared" si="13"/>
        <v>0</v>
      </c>
      <c r="E179" s="99"/>
      <c r="F179" s="99"/>
      <c r="G179" s="99"/>
      <c r="H179" s="99"/>
      <c r="I179" s="101"/>
      <c r="J179" s="102"/>
      <c r="K179" s="103"/>
      <c r="L179" s="104"/>
    </row>
    <row r="180" spans="1:12" s="91" customFormat="1" ht="33.75" customHeight="1" x14ac:dyDescent="0.25">
      <c r="A180" s="870" t="s">
        <v>249</v>
      </c>
      <c r="B180" s="871"/>
      <c r="C180" s="179" t="s">
        <v>463</v>
      </c>
      <c r="D180" s="92">
        <f t="shared" si="13"/>
        <v>-35.36</v>
      </c>
      <c r="E180" s="102"/>
      <c r="F180" s="109">
        <f t="shared" ref="F180:L181" si="15">F181</f>
        <v>-35.36</v>
      </c>
      <c r="G180" s="109">
        <f t="shared" si="15"/>
        <v>0</v>
      </c>
      <c r="H180" s="109">
        <f t="shared" si="15"/>
        <v>0</v>
      </c>
      <c r="I180" s="109">
        <f t="shared" si="15"/>
        <v>0</v>
      </c>
      <c r="J180" s="102">
        <f t="shared" si="15"/>
        <v>0</v>
      </c>
      <c r="K180" s="102">
        <f t="shared" si="15"/>
        <v>0</v>
      </c>
      <c r="L180" s="104">
        <f t="shared" si="15"/>
        <v>0</v>
      </c>
    </row>
    <row r="181" spans="1:12" s="91" customFormat="1" ht="23.25" customHeight="1" x14ac:dyDescent="0.25">
      <c r="A181" s="908" t="s">
        <v>257</v>
      </c>
      <c r="B181" s="909"/>
      <c r="C181" s="179" t="s">
        <v>267</v>
      </c>
      <c r="D181" s="92">
        <f t="shared" si="13"/>
        <v>-35.36</v>
      </c>
      <c r="E181" s="102"/>
      <c r="F181" s="109">
        <f t="shared" si="15"/>
        <v>-35.36</v>
      </c>
      <c r="G181" s="109">
        <f t="shared" si="15"/>
        <v>0</v>
      </c>
      <c r="H181" s="109">
        <f t="shared" si="15"/>
        <v>0</v>
      </c>
      <c r="I181" s="109">
        <f t="shared" si="15"/>
        <v>0</v>
      </c>
      <c r="J181" s="102">
        <f t="shared" si="15"/>
        <v>0</v>
      </c>
      <c r="K181" s="102">
        <f t="shared" si="15"/>
        <v>0</v>
      </c>
      <c r="L181" s="104">
        <f t="shared" si="15"/>
        <v>0</v>
      </c>
    </row>
    <row r="182" spans="1:12" s="91" customFormat="1" ht="28.5" x14ac:dyDescent="0.25">
      <c r="A182" s="184"/>
      <c r="B182" s="222" t="s">
        <v>255</v>
      </c>
      <c r="C182" s="179" t="s">
        <v>256</v>
      </c>
      <c r="D182" s="92">
        <f t="shared" si="13"/>
        <v>-35.36</v>
      </c>
      <c r="E182" s="102"/>
      <c r="F182" s="103">
        <v>-35.36</v>
      </c>
      <c r="G182" s="102"/>
      <c r="H182" s="102"/>
      <c r="I182" s="103"/>
      <c r="J182" s="102"/>
      <c r="K182" s="103"/>
      <c r="L182" s="104"/>
    </row>
    <row r="183" spans="1:12" s="91" customFormat="1" ht="16.899999999999999" customHeight="1" x14ac:dyDescent="0.25">
      <c r="A183" s="184" t="s">
        <v>250</v>
      </c>
      <c r="B183" s="178"/>
      <c r="C183" s="179" t="s">
        <v>97</v>
      </c>
      <c r="D183" s="92">
        <f t="shared" si="13"/>
        <v>0</v>
      </c>
      <c r="E183" s="99"/>
      <c r="F183" s="99"/>
      <c r="G183" s="99"/>
      <c r="H183" s="99"/>
      <c r="I183" s="101"/>
      <c r="J183" s="99"/>
      <c r="K183" s="99"/>
      <c r="L183" s="108"/>
    </row>
    <row r="184" spans="1:12" s="91" customFormat="1" ht="16.899999999999999" customHeight="1" x14ac:dyDescent="0.25">
      <c r="A184" s="184" t="s">
        <v>0</v>
      </c>
      <c r="B184" s="178"/>
      <c r="C184" s="179" t="s">
        <v>326</v>
      </c>
      <c r="D184" s="92">
        <f t="shared" si="13"/>
        <v>0</v>
      </c>
      <c r="E184" s="99"/>
      <c r="F184" s="110">
        <f t="shared" ref="F184:L184" si="16">F185</f>
        <v>0</v>
      </c>
      <c r="G184" s="110">
        <f t="shared" si="16"/>
        <v>0</v>
      </c>
      <c r="H184" s="110">
        <f t="shared" si="16"/>
        <v>0</v>
      </c>
      <c r="I184" s="110">
        <f t="shared" si="16"/>
        <v>0</v>
      </c>
      <c r="J184" s="99">
        <f t="shared" si="16"/>
        <v>0</v>
      </c>
      <c r="K184" s="99">
        <f t="shared" si="16"/>
        <v>0</v>
      </c>
      <c r="L184" s="108">
        <f t="shared" si="16"/>
        <v>0</v>
      </c>
    </row>
    <row r="185" spans="1:12" s="91" customFormat="1" ht="16.899999999999999" customHeight="1" x14ac:dyDescent="0.2">
      <c r="A185" s="184"/>
      <c r="B185" s="181" t="s">
        <v>410</v>
      </c>
      <c r="C185" s="182" t="s">
        <v>327</v>
      </c>
      <c r="D185" s="92">
        <f t="shared" si="13"/>
        <v>0</v>
      </c>
      <c r="E185" s="99"/>
      <c r="F185" s="99"/>
      <c r="G185" s="99"/>
      <c r="H185" s="99"/>
      <c r="I185" s="101"/>
      <c r="J185" s="99"/>
      <c r="K185" s="99"/>
      <c r="L185" s="108"/>
    </row>
    <row r="186" spans="1:12" s="113" customFormat="1" ht="15" x14ac:dyDescent="0.25">
      <c r="A186" s="223" t="s">
        <v>1</v>
      </c>
      <c r="B186" s="224"/>
      <c r="C186" s="179" t="s">
        <v>329</v>
      </c>
      <c r="D186" s="92">
        <f t="shared" si="13"/>
        <v>826</v>
      </c>
      <c r="E186" s="111"/>
      <c r="F186" s="112">
        <f t="shared" ref="F186:L186" si="17">F187</f>
        <v>826</v>
      </c>
      <c r="G186" s="112">
        <f t="shared" si="17"/>
        <v>0</v>
      </c>
      <c r="H186" s="112">
        <f t="shared" si="17"/>
        <v>0</v>
      </c>
      <c r="I186" s="112">
        <f t="shared" si="17"/>
        <v>0</v>
      </c>
      <c r="J186" s="111">
        <f t="shared" si="17"/>
        <v>0</v>
      </c>
      <c r="K186" s="111">
        <f t="shared" si="17"/>
        <v>0</v>
      </c>
      <c r="L186" s="173">
        <f t="shared" si="17"/>
        <v>0</v>
      </c>
    </row>
    <row r="187" spans="1:12" s="91" customFormat="1" ht="15" x14ac:dyDescent="0.2">
      <c r="A187" s="208"/>
      <c r="B187" s="225" t="s">
        <v>27</v>
      </c>
      <c r="C187" s="182" t="s">
        <v>330</v>
      </c>
      <c r="D187" s="92">
        <f t="shared" si="13"/>
        <v>826</v>
      </c>
      <c r="E187" s="99"/>
      <c r="F187" s="99">
        <v>826</v>
      </c>
      <c r="G187" s="99"/>
      <c r="H187" s="99"/>
      <c r="I187" s="101"/>
      <c r="J187" s="99"/>
      <c r="K187" s="99"/>
      <c r="L187" s="108"/>
    </row>
    <row r="188" spans="1:12" s="116" customFormat="1" ht="39" customHeight="1" x14ac:dyDescent="0.2">
      <c r="A188" s="866" t="s">
        <v>464</v>
      </c>
      <c r="B188" s="867"/>
      <c r="C188" s="226"/>
      <c r="D188" s="92">
        <f t="shared" si="13"/>
        <v>0</v>
      </c>
      <c r="E188" s="114"/>
      <c r="F188" s="115">
        <f t="shared" ref="F188:L188" si="18">F264+F279</f>
        <v>0</v>
      </c>
      <c r="G188" s="115">
        <f t="shared" si="18"/>
        <v>0</v>
      </c>
      <c r="H188" s="115">
        <f t="shared" si="18"/>
        <v>0</v>
      </c>
      <c r="I188" s="115">
        <f t="shared" si="18"/>
        <v>0</v>
      </c>
      <c r="J188" s="114">
        <f t="shared" si="18"/>
        <v>0</v>
      </c>
      <c r="K188" s="114">
        <f t="shared" si="18"/>
        <v>0</v>
      </c>
      <c r="L188" s="174">
        <f t="shared" si="18"/>
        <v>0</v>
      </c>
    </row>
    <row r="189" spans="1:12" s="91" customFormat="1" ht="30" customHeight="1" x14ac:dyDescent="0.25">
      <c r="A189" s="870" t="s">
        <v>268</v>
      </c>
      <c r="B189" s="871"/>
      <c r="C189" s="179" t="s">
        <v>501</v>
      </c>
      <c r="D189" s="92">
        <f t="shared" si="13"/>
        <v>0</v>
      </c>
      <c r="E189" s="99"/>
      <c r="F189" s="99"/>
      <c r="G189" s="99"/>
      <c r="H189" s="99"/>
      <c r="I189" s="101"/>
      <c r="J189" s="99"/>
      <c r="K189" s="99"/>
      <c r="L189" s="108"/>
    </row>
    <row r="190" spans="1:12" s="91" customFormat="1" ht="18" customHeight="1" x14ac:dyDescent="0.25">
      <c r="A190" s="184" t="s">
        <v>440</v>
      </c>
      <c r="B190" s="181"/>
      <c r="C190" s="179" t="s">
        <v>130</v>
      </c>
      <c r="D190" s="92">
        <f t="shared" si="13"/>
        <v>0</v>
      </c>
      <c r="E190" s="99"/>
      <c r="F190" s="99"/>
      <c r="G190" s="99"/>
      <c r="H190" s="99"/>
      <c r="I190" s="101"/>
      <c r="J190" s="102"/>
      <c r="K190" s="103"/>
      <c r="L190" s="104"/>
    </row>
    <row r="191" spans="1:12" s="91" customFormat="1" ht="15" customHeight="1" x14ac:dyDescent="0.2">
      <c r="A191" s="206"/>
      <c r="B191" s="185" t="s">
        <v>269</v>
      </c>
      <c r="C191" s="182" t="s">
        <v>270</v>
      </c>
      <c r="D191" s="92">
        <f t="shared" si="13"/>
        <v>0</v>
      </c>
      <c r="E191" s="99"/>
      <c r="F191" s="99"/>
      <c r="G191" s="99"/>
      <c r="H191" s="99"/>
      <c r="I191" s="101"/>
      <c r="J191" s="102"/>
      <c r="K191" s="103"/>
      <c r="L191" s="104"/>
    </row>
    <row r="192" spans="1:12" s="91" customFormat="1" ht="30" customHeight="1" x14ac:dyDescent="0.2">
      <c r="A192" s="206"/>
      <c r="B192" s="227" t="s">
        <v>333</v>
      </c>
      <c r="C192" s="182" t="s">
        <v>334</v>
      </c>
      <c r="D192" s="92">
        <f t="shared" si="13"/>
        <v>0</v>
      </c>
      <c r="E192" s="99"/>
      <c r="F192" s="99"/>
      <c r="G192" s="99"/>
      <c r="H192" s="99"/>
      <c r="I192" s="101"/>
      <c r="J192" s="102"/>
      <c r="K192" s="103"/>
      <c r="L192" s="104"/>
    </row>
    <row r="193" spans="1:12" s="91" customFormat="1" ht="16.899999999999999" customHeight="1" x14ac:dyDescent="0.2">
      <c r="A193" s="206"/>
      <c r="B193" s="227" t="s">
        <v>499</v>
      </c>
      <c r="C193" s="182" t="s">
        <v>439</v>
      </c>
      <c r="D193" s="92">
        <f t="shared" si="13"/>
        <v>0</v>
      </c>
      <c r="E193" s="99"/>
      <c r="F193" s="99"/>
      <c r="G193" s="99"/>
      <c r="H193" s="99"/>
      <c r="I193" s="101"/>
      <c r="J193" s="102"/>
      <c r="K193" s="103"/>
      <c r="L193" s="104"/>
    </row>
    <row r="194" spans="1:12" s="91" customFormat="1" ht="17.25" customHeight="1" x14ac:dyDescent="0.25">
      <c r="A194" s="184" t="s">
        <v>335</v>
      </c>
      <c r="B194" s="195"/>
      <c r="C194" s="179" t="s">
        <v>502</v>
      </c>
      <c r="D194" s="92">
        <f t="shared" si="13"/>
        <v>0</v>
      </c>
      <c r="E194" s="99"/>
      <c r="F194" s="99"/>
      <c r="G194" s="99"/>
      <c r="H194" s="99"/>
      <c r="I194" s="101"/>
      <c r="J194" s="99"/>
      <c r="K194" s="99"/>
      <c r="L194" s="108"/>
    </row>
    <row r="195" spans="1:12" s="91" customFormat="1" ht="30.6" customHeight="1" x14ac:dyDescent="0.25">
      <c r="A195" s="906" t="s">
        <v>138</v>
      </c>
      <c r="B195" s="907"/>
      <c r="C195" s="179" t="s">
        <v>336</v>
      </c>
      <c r="D195" s="92">
        <f t="shared" si="13"/>
        <v>0</v>
      </c>
      <c r="E195" s="99"/>
      <c r="F195" s="99"/>
      <c r="G195" s="99"/>
      <c r="H195" s="99"/>
      <c r="I195" s="101"/>
      <c r="J195" s="102"/>
      <c r="K195" s="103"/>
      <c r="L195" s="104"/>
    </row>
    <row r="196" spans="1:12" s="91" customFormat="1" ht="15.6" customHeight="1" x14ac:dyDescent="0.2">
      <c r="A196" s="184"/>
      <c r="B196" s="196" t="s">
        <v>271</v>
      </c>
      <c r="C196" s="182" t="s">
        <v>272</v>
      </c>
      <c r="D196" s="92">
        <f t="shared" si="13"/>
        <v>0</v>
      </c>
      <c r="E196" s="99"/>
      <c r="F196" s="99"/>
      <c r="G196" s="99"/>
      <c r="H196" s="99"/>
      <c r="I196" s="101"/>
      <c r="J196" s="102"/>
      <c r="K196" s="103"/>
      <c r="L196" s="104"/>
    </row>
    <row r="197" spans="1:12" s="91" customFormat="1" ht="15.6" customHeight="1" x14ac:dyDescent="0.2">
      <c r="A197" s="184"/>
      <c r="B197" s="196" t="s">
        <v>136</v>
      </c>
      <c r="C197" s="182" t="s">
        <v>137</v>
      </c>
      <c r="D197" s="92">
        <f t="shared" si="13"/>
        <v>0</v>
      </c>
      <c r="E197" s="99"/>
      <c r="F197" s="99"/>
      <c r="G197" s="99"/>
      <c r="H197" s="99"/>
      <c r="I197" s="101"/>
      <c r="J197" s="102"/>
      <c r="K197" s="103"/>
      <c r="L197" s="104"/>
    </row>
    <row r="198" spans="1:12" s="91" customFormat="1" ht="15.6" customHeight="1" x14ac:dyDescent="0.2">
      <c r="A198" s="184"/>
      <c r="B198" s="196" t="s">
        <v>273</v>
      </c>
      <c r="C198" s="182" t="s">
        <v>416</v>
      </c>
      <c r="D198" s="92">
        <f t="shared" si="13"/>
        <v>0</v>
      </c>
      <c r="E198" s="99"/>
      <c r="F198" s="99"/>
      <c r="G198" s="99"/>
      <c r="H198" s="99"/>
      <c r="I198" s="101"/>
      <c r="J198" s="102"/>
      <c r="K198" s="103"/>
      <c r="L198" s="104"/>
    </row>
    <row r="199" spans="1:12" s="91" customFormat="1" ht="15.6" customHeight="1" x14ac:dyDescent="0.2">
      <c r="A199" s="184"/>
      <c r="B199" s="196" t="s">
        <v>417</v>
      </c>
      <c r="C199" s="182" t="s">
        <v>418</v>
      </c>
      <c r="D199" s="92">
        <f t="shared" si="13"/>
        <v>0</v>
      </c>
      <c r="E199" s="99"/>
      <c r="F199" s="99"/>
      <c r="G199" s="99"/>
      <c r="H199" s="99"/>
      <c r="I199" s="101"/>
      <c r="J199" s="102"/>
      <c r="K199" s="103"/>
      <c r="L199" s="104"/>
    </row>
    <row r="200" spans="1:12" s="91" customFormat="1" ht="15.6" customHeight="1" x14ac:dyDescent="0.2">
      <c r="A200" s="184"/>
      <c r="B200" s="196" t="s">
        <v>419</v>
      </c>
      <c r="C200" s="182" t="s">
        <v>420</v>
      </c>
      <c r="D200" s="92">
        <f t="shared" si="13"/>
        <v>0</v>
      </c>
      <c r="E200" s="99"/>
      <c r="F200" s="99"/>
      <c r="G200" s="99"/>
      <c r="H200" s="99"/>
      <c r="I200" s="101"/>
      <c r="J200" s="102"/>
      <c r="K200" s="103"/>
      <c r="L200" s="104"/>
    </row>
    <row r="201" spans="1:12" s="91" customFormat="1" ht="15.6" customHeight="1" x14ac:dyDescent="0.2">
      <c r="A201" s="184"/>
      <c r="B201" s="196" t="s">
        <v>246</v>
      </c>
      <c r="C201" s="182" t="s">
        <v>245</v>
      </c>
      <c r="D201" s="92">
        <f t="shared" si="13"/>
        <v>0</v>
      </c>
      <c r="E201" s="99"/>
      <c r="F201" s="99"/>
      <c r="G201" s="99"/>
      <c r="H201" s="99"/>
      <c r="I201" s="101"/>
      <c r="J201" s="102"/>
      <c r="K201" s="103"/>
      <c r="L201" s="104"/>
    </row>
    <row r="202" spans="1:12" s="91" customFormat="1" ht="15.6" customHeight="1" x14ac:dyDescent="0.25">
      <c r="A202" s="207"/>
      <c r="B202" s="196" t="s">
        <v>421</v>
      </c>
      <c r="C202" s="182" t="s">
        <v>422</v>
      </c>
      <c r="D202" s="92">
        <f t="shared" si="13"/>
        <v>0</v>
      </c>
      <c r="E202" s="99"/>
      <c r="F202" s="99"/>
      <c r="G202" s="99"/>
      <c r="H202" s="99"/>
      <c r="I202" s="101"/>
      <c r="J202" s="102"/>
      <c r="K202" s="103"/>
      <c r="L202" s="104"/>
    </row>
    <row r="203" spans="1:12" s="91" customFormat="1" ht="15.6" customHeight="1" x14ac:dyDescent="0.25">
      <c r="A203" s="207"/>
      <c r="B203" s="196" t="s">
        <v>423</v>
      </c>
      <c r="C203" s="182" t="s">
        <v>424</v>
      </c>
      <c r="D203" s="92">
        <f t="shared" si="13"/>
        <v>0</v>
      </c>
      <c r="E203" s="99"/>
      <c r="F203" s="99"/>
      <c r="G203" s="99"/>
      <c r="H203" s="99"/>
      <c r="I203" s="101"/>
      <c r="J203" s="102"/>
      <c r="K203" s="103"/>
      <c r="L203" s="104"/>
    </row>
    <row r="204" spans="1:12" s="91" customFormat="1" ht="15.6" customHeight="1" x14ac:dyDescent="0.25">
      <c r="A204" s="207"/>
      <c r="B204" s="185" t="s">
        <v>141</v>
      </c>
      <c r="C204" s="182" t="s">
        <v>142</v>
      </c>
      <c r="D204" s="92">
        <f t="shared" si="13"/>
        <v>0</v>
      </c>
      <c r="E204" s="99"/>
      <c r="F204" s="99"/>
      <c r="G204" s="99"/>
      <c r="H204" s="99"/>
      <c r="I204" s="101"/>
      <c r="J204" s="102"/>
      <c r="K204" s="103"/>
      <c r="L204" s="104"/>
    </row>
    <row r="205" spans="1:12" s="91" customFormat="1" ht="15.6" customHeight="1" x14ac:dyDescent="0.25">
      <c r="A205" s="207"/>
      <c r="B205" s="185" t="s">
        <v>143</v>
      </c>
      <c r="C205" s="182" t="s">
        <v>144</v>
      </c>
      <c r="D205" s="92">
        <f t="shared" si="13"/>
        <v>0</v>
      </c>
      <c r="E205" s="99"/>
      <c r="F205" s="99"/>
      <c r="G205" s="99"/>
      <c r="H205" s="99"/>
      <c r="I205" s="101"/>
      <c r="J205" s="102"/>
      <c r="K205" s="103"/>
      <c r="L205" s="104"/>
    </row>
    <row r="206" spans="1:12" s="91" customFormat="1" ht="15.6" customHeight="1" x14ac:dyDescent="0.25">
      <c r="A206" s="207"/>
      <c r="B206" s="185" t="s">
        <v>244</v>
      </c>
      <c r="C206" s="182" t="s">
        <v>243</v>
      </c>
      <c r="D206" s="92">
        <f t="shared" si="13"/>
        <v>0</v>
      </c>
      <c r="E206" s="99"/>
      <c r="F206" s="99"/>
      <c r="G206" s="99"/>
      <c r="H206" s="99"/>
      <c r="I206" s="101"/>
      <c r="J206" s="102"/>
      <c r="K206" s="103"/>
      <c r="L206" s="104"/>
    </row>
    <row r="207" spans="1:12" s="91" customFormat="1" ht="49.15" customHeight="1" x14ac:dyDescent="0.25">
      <c r="A207" s="904" t="s">
        <v>62</v>
      </c>
      <c r="B207" s="905"/>
      <c r="C207" s="228">
        <v>56</v>
      </c>
      <c r="D207" s="92">
        <f t="shared" ref="D207:D270" si="19">F207+G207+H207+I207</f>
        <v>0</v>
      </c>
      <c r="E207" s="99"/>
      <c r="F207" s="99"/>
      <c r="G207" s="99"/>
      <c r="H207" s="99"/>
      <c r="I207" s="101"/>
      <c r="J207" s="99"/>
      <c r="K207" s="99"/>
      <c r="L207" s="108"/>
    </row>
    <row r="208" spans="1:12" s="91" customFormat="1" ht="29.45" customHeight="1" x14ac:dyDescent="0.2">
      <c r="A208" s="822" t="s">
        <v>99</v>
      </c>
      <c r="B208" s="823"/>
      <c r="C208" s="182" t="s">
        <v>159</v>
      </c>
      <c r="D208" s="92">
        <f t="shared" si="19"/>
        <v>0</v>
      </c>
      <c r="E208" s="99"/>
      <c r="F208" s="99"/>
      <c r="G208" s="99"/>
      <c r="H208" s="99"/>
      <c r="I208" s="101"/>
      <c r="J208" s="102"/>
      <c r="K208" s="103"/>
      <c r="L208" s="104"/>
    </row>
    <row r="209" spans="1:12" s="91" customFormat="1" ht="15" customHeight="1" x14ac:dyDescent="0.2">
      <c r="A209" s="208"/>
      <c r="B209" s="230" t="s">
        <v>349</v>
      </c>
      <c r="C209" s="231" t="s">
        <v>160</v>
      </c>
      <c r="D209" s="92">
        <f t="shared" si="19"/>
        <v>0</v>
      </c>
      <c r="E209" s="99"/>
      <c r="F209" s="99"/>
      <c r="G209" s="99"/>
      <c r="H209" s="99"/>
      <c r="I209" s="101"/>
      <c r="J209" s="102"/>
      <c r="K209" s="103"/>
      <c r="L209" s="104"/>
    </row>
    <row r="210" spans="1:12" s="91" customFormat="1" ht="15" customHeight="1" x14ac:dyDescent="0.2">
      <c r="A210" s="208"/>
      <c r="B210" s="230" t="s">
        <v>350</v>
      </c>
      <c r="C210" s="231" t="s">
        <v>161</v>
      </c>
      <c r="D210" s="92">
        <f t="shared" si="19"/>
        <v>0</v>
      </c>
      <c r="E210" s="99"/>
      <c r="F210" s="99"/>
      <c r="G210" s="99"/>
      <c r="H210" s="99"/>
      <c r="I210" s="101"/>
      <c r="J210" s="102"/>
      <c r="K210" s="103"/>
      <c r="L210" s="104"/>
    </row>
    <row r="211" spans="1:12" s="91" customFormat="1" ht="15" customHeight="1" x14ac:dyDescent="0.2">
      <c r="A211" s="208"/>
      <c r="B211" s="230" t="s">
        <v>351</v>
      </c>
      <c r="C211" s="231" t="s">
        <v>162</v>
      </c>
      <c r="D211" s="92">
        <f t="shared" si="19"/>
        <v>0</v>
      </c>
      <c r="E211" s="99"/>
      <c r="F211" s="99"/>
      <c r="G211" s="99"/>
      <c r="H211" s="99"/>
      <c r="I211" s="101"/>
      <c r="J211" s="102"/>
      <c r="K211" s="103"/>
      <c r="L211" s="104"/>
    </row>
    <row r="212" spans="1:12" s="91" customFormat="1" ht="15" customHeight="1" x14ac:dyDescent="0.2">
      <c r="A212" s="822" t="s">
        <v>100</v>
      </c>
      <c r="B212" s="823"/>
      <c r="C212" s="231" t="s">
        <v>489</v>
      </c>
      <c r="D212" s="92">
        <f t="shared" si="19"/>
        <v>0</v>
      </c>
      <c r="E212" s="99"/>
      <c r="F212" s="99"/>
      <c r="G212" s="99"/>
      <c r="H212" s="99"/>
      <c r="I212" s="101"/>
      <c r="J212" s="102"/>
      <c r="K212" s="103"/>
      <c r="L212" s="104"/>
    </row>
    <row r="213" spans="1:12" s="91" customFormat="1" ht="15" customHeight="1" x14ac:dyDescent="0.2">
      <c r="A213" s="208"/>
      <c r="B213" s="230" t="s">
        <v>349</v>
      </c>
      <c r="C213" s="231" t="s">
        <v>163</v>
      </c>
      <c r="D213" s="92">
        <f t="shared" si="19"/>
        <v>0</v>
      </c>
      <c r="E213" s="99"/>
      <c r="F213" s="99"/>
      <c r="G213" s="99"/>
      <c r="H213" s="99"/>
      <c r="I213" s="101"/>
      <c r="J213" s="102"/>
      <c r="K213" s="103"/>
      <c r="L213" s="104"/>
    </row>
    <row r="214" spans="1:12" s="91" customFormat="1" ht="15" customHeight="1" x14ac:dyDescent="0.2">
      <c r="A214" s="208"/>
      <c r="B214" s="230" t="s">
        <v>350</v>
      </c>
      <c r="C214" s="231" t="s">
        <v>164</v>
      </c>
      <c r="D214" s="92">
        <f t="shared" si="19"/>
        <v>0</v>
      </c>
      <c r="E214" s="99"/>
      <c r="F214" s="99"/>
      <c r="G214" s="99"/>
      <c r="H214" s="99"/>
      <c r="I214" s="101"/>
      <c r="J214" s="102"/>
      <c r="K214" s="103"/>
      <c r="L214" s="104"/>
    </row>
    <row r="215" spans="1:12" s="91" customFormat="1" ht="15" customHeight="1" x14ac:dyDescent="0.2">
      <c r="A215" s="208"/>
      <c r="B215" s="230" t="s">
        <v>352</v>
      </c>
      <c r="C215" s="231" t="s">
        <v>165</v>
      </c>
      <c r="D215" s="92">
        <f t="shared" si="19"/>
        <v>0</v>
      </c>
      <c r="E215" s="99"/>
      <c r="F215" s="99"/>
      <c r="G215" s="99"/>
      <c r="H215" s="99"/>
      <c r="I215" s="101"/>
      <c r="J215" s="102"/>
      <c r="K215" s="103"/>
      <c r="L215" s="104"/>
    </row>
    <row r="216" spans="1:12" s="91" customFormat="1" ht="15" customHeight="1" x14ac:dyDescent="0.2">
      <c r="A216" s="822" t="s">
        <v>101</v>
      </c>
      <c r="B216" s="823"/>
      <c r="C216" s="231" t="s">
        <v>166</v>
      </c>
      <c r="D216" s="92">
        <f t="shared" si="19"/>
        <v>0</v>
      </c>
      <c r="E216" s="99"/>
      <c r="F216" s="99"/>
      <c r="G216" s="99"/>
      <c r="H216" s="99"/>
      <c r="I216" s="101"/>
      <c r="J216" s="102"/>
      <c r="K216" s="103"/>
      <c r="L216" s="104"/>
    </row>
    <row r="217" spans="1:12" s="91" customFormat="1" ht="15" customHeight="1" x14ac:dyDescent="0.2">
      <c r="A217" s="208"/>
      <c r="B217" s="230" t="s">
        <v>349</v>
      </c>
      <c r="C217" s="231" t="s">
        <v>167</v>
      </c>
      <c r="D217" s="92">
        <f t="shared" si="19"/>
        <v>0</v>
      </c>
      <c r="E217" s="99"/>
      <c r="F217" s="99"/>
      <c r="G217" s="99"/>
      <c r="H217" s="99"/>
      <c r="I217" s="101"/>
      <c r="J217" s="102"/>
      <c r="K217" s="103"/>
      <c r="L217" s="104"/>
    </row>
    <row r="218" spans="1:12" s="91" customFormat="1" ht="15" customHeight="1" x14ac:dyDescent="0.2">
      <c r="A218" s="208"/>
      <c r="B218" s="230" t="s">
        <v>350</v>
      </c>
      <c r="C218" s="231" t="s">
        <v>168</v>
      </c>
      <c r="D218" s="92">
        <f t="shared" si="19"/>
        <v>0</v>
      </c>
      <c r="E218" s="99"/>
      <c r="F218" s="99"/>
      <c r="G218" s="99"/>
      <c r="H218" s="99"/>
      <c r="I218" s="101"/>
      <c r="J218" s="102"/>
      <c r="K218" s="103"/>
      <c r="L218" s="104"/>
    </row>
    <row r="219" spans="1:12" s="91" customFormat="1" ht="15" customHeight="1" x14ac:dyDescent="0.2">
      <c r="A219" s="208"/>
      <c r="B219" s="230" t="s">
        <v>351</v>
      </c>
      <c r="C219" s="231" t="s">
        <v>169</v>
      </c>
      <c r="D219" s="92">
        <f t="shared" si="19"/>
        <v>0</v>
      </c>
      <c r="E219" s="99"/>
      <c r="F219" s="99"/>
      <c r="G219" s="99"/>
      <c r="H219" s="99"/>
      <c r="I219" s="101"/>
      <c r="J219" s="102"/>
      <c r="K219" s="103"/>
      <c r="L219" s="104"/>
    </row>
    <row r="220" spans="1:12" s="91" customFormat="1" ht="34.15" customHeight="1" x14ac:dyDescent="0.2">
      <c r="A220" s="822" t="s">
        <v>94</v>
      </c>
      <c r="B220" s="823"/>
      <c r="C220" s="231" t="s">
        <v>170</v>
      </c>
      <c r="D220" s="92">
        <f t="shared" si="19"/>
        <v>0</v>
      </c>
      <c r="E220" s="99"/>
      <c r="F220" s="99"/>
      <c r="G220" s="99"/>
      <c r="H220" s="99"/>
      <c r="I220" s="101"/>
      <c r="J220" s="102"/>
      <c r="K220" s="103"/>
      <c r="L220" s="104"/>
    </row>
    <row r="221" spans="1:12" s="91" customFormat="1" ht="15" customHeight="1" x14ac:dyDescent="0.2">
      <c r="A221" s="208"/>
      <c r="B221" s="230" t="s">
        <v>349</v>
      </c>
      <c r="C221" s="231" t="s">
        <v>171</v>
      </c>
      <c r="D221" s="92">
        <f t="shared" si="19"/>
        <v>0</v>
      </c>
      <c r="E221" s="99"/>
      <c r="F221" s="99"/>
      <c r="G221" s="99"/>
      <c r="H221" s="99"/>
      <c r="I221" s="101"/>
      <c r="J221" s="102"/>
      <c r="K221" s="103"/>
      <c r="L221" s="104"/>
    </row>
    <row r="222" spans="1:12" s="91" customFormat="1" ht="15" customHeight="1" x14ac:dyDescent="0.2">
      <c r="A222" s="208"/>
      <c r="B222" s="230" t="s">
        <v>350</v>
      </c>
      <c r="C222" s="231" t="s">
        <v>172</v>
      </c>
      <c r="D222" s="92">
        <f t="shared" si="19"/>
        <v>0</v>
      </c>
      <c r="E222" s="99"/>
      <c r="F222" s="99"/>
      <c r="G222" s="99"/>
      <c r="H222" s="99"/>
      <c r="I222" s="101"/>
      <c r="J222" s="102"/>
      <c r="K222" s="103"/>
      <c r="L222" s="104"/>
    </row>
    <row r="223" spans="1:12" s="91" customFormat="1" ht="15" customHeight="1" x14ac:dyDescent="0.2">
      <c r="A223" s="208"/>
      <c r="B223" s="230" t="s">
        <v>351</v>
      </c>
      <c r="C223" s="231" t="s">
        <v>173</v>
      </c>
      <c r="D223" s="92">
        <f t="shared" si="19"/>
        <v>0</v>
      </c>
      <c r="E223" s="99"/>
      <c r="F223" s="99"/>
      <c r="G223" s="99"/>
      <c r="H223" s="99"/>
      <c r="I223" s="101"/>
      <c r="J223" s="102"/>
      <c r="K223" s="103"/>
      <c r="L223" s="104"/>
    </row>
    <row r="224" spans="1:12" s="91" customFormat="1" ht="30.75" customHeight="1" x14ac:dyDescent="0.2">
      <c r="A224" s="822" t="s">
        <v>110</v>
      </c>
      <c r="B224" s="823"/>
      <c r="C224" s="231" t="s">
        <v>174</v>
      </c>
      <c r="D224" s="92">
        <f t="shared" si="19"/>
        <v>0</v>
      </c>
      <c r="E224" s="99"/>
      <c r="F224" s="99"/>
      <c r="G224" s="99"/>
      <c r="H224" s="99"/>
      <c r="I224" s="101"/>
      <c r="J224" s="102"/>
      <c r="K224" s="103"/>
      <c r="L224" s="104"/>
    </row>
    <row r="225" spans="1:12" s="91" customFormat="1" ht="15" customHeight="1" x14ac:dyDescent="0.2">
      <c r="A225" s="208"/>
      <c r="B225" s="230" t="s">
        <v>349</v>
      </c>
      <c r="C225" s="231" t="s">
        <v>175</v>
      </c>
      <c r="D225" s="92">
        <f t="shared" si="19"/>
        <v>0</v>
      </c>
      <c r="E225" s="99"/>
      <c r="F225" s="99"/>
      <c r="G225" s="99"/>
      <c r="H225" s="99"/>
      <c r="I225" s="101"/>
      <c r="J225" s="102"/>
      <c r="K225" s="103"/>
      <c r="L225" s="104"/>
    </row>
    <row r="226" spans="1:12" s="91" customFormat="1" ht="15" customHeight="1" x14ac:dyDescent="0.2">
      <c r="A226" s="208"/>
      <c r="B226" s="230" t="s">
        <v>350</v>
      </c>
      <c r="C226" s="231" t="s">
        <v>176</v>
      </c>
      <c r="D226" s="92">
        <f t="shared" si="19"/>
        <v>0</v>
      </c>
      <c r="E226" s="99"/>
      <c r="F226" s="99"/>
      <c r="G226" s="99"/>
      <c r="H226" s="99"/>
      <c r="I226" s="101"/>
      <c r="J226" s="102"/>
      <c r="K226" s="103"/>
      <c r="L226" s="104"/>
    </row>
    <row r="227" spans="1:12" s="91" customFormat="1" ht="15" customHeight="1" x14ac:dyDescent="0.2">
      <c r="A227" s="208"/>
      <c r="B227" s="230" t="s">
        <v>351</v>
      </c>
      <c r="C227" s="231" t="s">
        <v>177</v>
      </c>
      <c r="D227" s="92">
        <f t="shared" si="19"/>
        <v>0</v>
      </c>
      <c r="E227" s="99"/>
      <c r="F227" s="99"/>
      <c r="G227" s="99"/>
      <c r="H227" s="99"/>
      <c r="I227" s="101"/>
      <c r="J227" s="102"/>
      <c r="K227" s="103"/>
      <c r="L227" s="104"/>
    </row>
    <row r="228" spans="1:12" s="91" customFormat="1" ht="29.25" customHeight="1" x14ac:dyDescent="0.2">
      <c r="A228" s="822" t="s">
        <v>111</v>
      </c>
      <c r="B228" s="823"/>
      <c r="C228" s="231" t="s">
        <v>178</v>
      </c>
      <c r="D228" s="92">
        <f t="shared" si="19"/>
        <v>0</v>
      </c>
      <c r="E228" s="99"/>
      <c r="F228" s="99"/>
      <c r="G228" s="99"/>
      <c r="H228" s="99"/>
      <c r="I228" s="101"/>
      <c r="J228" s="102"/>
      <c r="K228" s="103"/>
      <c r="L228" s="104"/>
    </row>
    <row r="229" spans="1:12" s="91" customFormat="1" ht="15" customHeight="1" x14ac:dyDescent="0.2">
      <c r="A229" s="208"/>
      <c r="B229" s="230" t="s">
        <v>349</v>
      </c>
      <c r="C229" s="231" t="s">
        <v>179</v>
      </c>
      <c r="D229" s="92">
        <f t="shared" si="19"/>
        <v>0</v>
      </c>
      <c r="E229" s="99"/>
      <c r="F229" s="99"/>
      <c r="G229" s="99"/>
      <c r="H229" s="99"/>
      <c r="I229" s="101"/>
      <c r="J229" s="102"/>
      <c r="K229" s="103"/>
      <c r="L229" s="104"/>
    </row>
    <row r="230" spans="1:12" s="91" customFormat="1" ht="15" customHeight="1" x14ac:dyDescent="0.2">
      <c r="A230" s="208"/>
      <c r="B230" s="230" t="s">
        <v>350</v>
      </c>
      <c r="C230" s="231" t="s">
        <v>180</v>
      </c>
      <c r="D230" s="92">
        <f t="shared" si="19"/>
        <v>0</v>
      </c>
      <c r="E230" s="99"/>
      <c r="F230" s="99"/>
      <c r="G230" s="99"/>
      <c r="H230" s="99"/>
      <c r="I230" s="101"/>
      <c r="J230" s="102"/>
      <c r="K230" s="103"/>
      <c r="L230" s="104"/>
    </row>
    <row r="231" spans="1:12" s="91" customFormat="1" ht="15" customHeight="1" x14ac:dyDescent="0.2">
      <c r="A231" s="208"/>
      <c r="B231" s="230" t="s">
        <v>351</v>
      </c>
      <c r="C231" s="231" t="s">
        <v>238</v>
      </c>
      <c r="D231" s="92">
        <f t="shared" si="19"/>
        <v>0</v>
      </c>
      <c r="E231" s="99"/>
      <c r="F231" s="99"/>
      <c r="G231" s="99"/>
      <c r="H231" s="99"/>
      <c r="I231" s="101"/>
      <c r="J231" s="102"/>
      <c r="K231" s="103"/>
      <c r="L231" s="104"/>
    </row>
    <row r="232" spans="1:12" s="91" customFormat="1" ht="31.15" customHeight="1" x14ac:dyDescent="0.2">
      <c r="A232" s="822" t="s">
        <v>112</v>
      </c>
      <c r="B232" s="823"/>
      <c r="C232" s="231" t="s">
        <v>239</v>
      </c>
      <c r="D232" s="92">
        <f t="shared" si="19"/>
        <v>0</v>
      </c>
      <c r="E232" s="99"/>
      <c r="F232" s="99"/>
      <c r="G232" s="99"/>
      <c r="H232" s="99"/>
      <c r="I232" s="101"/>
      <c r="J232" s="102"/>
      <c r="K232" s="103"/>
      <c r="L232" s="104"/>
    </row>
    <row r="233" spans="1:12" s="91" customFormat="1" ht="15" customHeight="1" x14ac:dyDescent="0.2">
      <c r="A233" s="208"/>
      <c r="B233" s="230" t="s">
        <v>349</v>
      </c>
      <c r="C233" s="231" t="s">
        <v>240</v>
      </c>
      <c r="D233" s="92">
        <f t="shared" si="19"/>
        <v>0</v>
      </c>
      <c r="E233" s="99"/>
      <c r="F233" s="99"/>
      <c r="G233" s="99"/>
      <c r="H233" s="99"/>
      <c r="I233" s="101"/>
      <c r="J233" s="102"/>
      <c r="K233" s="103"/>
      <c r="L233" s="104"/>
    </row>
    <row r="234" spans="1:12" s="91" customFormat="1" ht="15" customHeight="1" x14ac:dyDescent="0.2">
      <c r="A234" s="208"/>
      <c r="B234" s="230" t="s">
        <v>350</v>
      </c>
      <c r="C234" s="231" t="s">
        <v>241</v>
      </c>
      <c r="D234" s="92">
        <f t="shared" si="19"/>
        <v>0</v>
      </c>
      <c r="E234" s="99"/>
      <c r="F234" s="99"/>
      <c r="G234" s="99"/>
      <c r="H234" s="99"/>
      <c r="I234" s="101"/>
      <c r="J234" s="102"/>
      <c r="K234" s="103"/>
      <c r="L234" s="104"/>
    </row>
    <row r="235" spans="1:12" s="91" customFormat="1" ht="15" customHeight="1" x14ac:dyDescent="0.2">
      <c r="A235" s="208"/>
      <c r="B235" s="230" t="s">
        <v>351</v>
      </c>
      <c r="C235" s="231" t="s">
        <v>242</v>
      </c>
      <c r="D235" s="92">
        <f t="shared" si="19"/>
        <v>0</v>
      </c>
      <c r="E235" s="99"/>
      <c r="F235" s="99"/>
      <c r="G235" s="99"/>
      <c r="H235" s="99"/>
      <c r="I235" s="101"/>
      <c r="J235" s="102"/>
      <c r="K235" s="103"/>
      <c r="L235" s="104"/>
    </row>
    <row r="236" spans="1:12" s="91" customFormat="1" ht="33" customHeight="1" x14ac:dyDescent="0.2">
      <c r="A236" s="830" t="s">
        <v>113</v>
      </c>
      <c r="B236" s="831"/>
      <c r="C236" s="231" t="s">
        <v>506</v>
      </c>
      <c r="D236" s="92">
        <f t="shared" si="19"/>
        <v>0</v>
      </c>
      <c r="E236" s="99"/>
      <c r="F236" s="99"/>
      <c r="G236" s="99"/>
      <c r="H236" s="99"/>
      <c r="I236" s="101"/>
      <c r="J236" s="102"/>
      <c r="K236" s="103"/>
      <c r="L236" s="104"/>
    </row>
    <row r="237" spans="1:12" s="91" customFormat="1" ht="15" customHeight="1" x14ac:dyDescent="0.25">
      <c r="A237" s="232"/>
      <c r="B237" s="230" t="s">
        <v>349</v>
      </c>
      <c r="C237" s="231" t="s">
        <v>507</v>
      </c>
      <c r="D237" s="92">
        <f t="shared" si="19"/>
        <v>0</v>
      </c>
      <c r="E237" s="99"/>
      <c r="F237" s="99"/>
      <c r="G237" s="99"/>
      <c r="H237" s="99"/>
      <c r="I237" s="101"/>
      <c r="J237" s="102"/>
      <c r="K237" s="103"/>
      <c r="L237" s="104"/>
    </row>
    <row r="238" spans="1:12" s="91" customFormat="1" ht="15" customHeight="1" x14ac:dyDescent="0.25">
      <c r="A238" s="232"/>
      <c r="B238" s="230" t="s">
        <v>350</v>
      </c>
      <c r="C238" s="231" t="s">
        <v>114</v>
      </c>
      <c r="D238" s="92">
        <f t="shared" si="19"/>
        <v>0</v>
      </c>
      <c r="E238" s="99"/>
      <c r="F238" s="99"/>
      <c r="G238" s="99"/>
      <c r="H238" s="99"/>
      <c r="I238" s="101"/>
      <c r="J238" s="102"/>
      <c r="K238" s="103"/>
      <c r="L238" s="104"/>
    </row>
    <row r="239" spans="1:12" s="91" customFormat="1" ht="15" customHeight="1" x14ac:dyDescent="0.25">
      <c r="A239" s="232"/>
      <c r="B239" s="230" t="s">
        <v>351</v>
      </c>
      <c r="C239" s="231" t="s">
        <v>146</v>
      </c>
      <c r="D239" s="92">
        <f t="shared" si="19"/>
        <v>0</v>
      </c>
      <c r="E239" s="99"/>
      <c r="F239" s="99"/>
      <c r="G239" s="99"/>
      <c r="H239" s="99"/>
      <c r="I239" s="101"/>
      <c r="J239" s="102"/>
      <c r="K239" s="103"/>
      <c r="L239" s="104"/>
    </row>
    <row r="240" spans="1:12" s="91" customFormat="1" ht="15" customHeight="1" x14ac:dyDescent="0.2">
      <c r="A240" s="830" t="s">
        <v>95</v>
      </c>
      <c r="B240" s="831"/>
      <c r="C240" s="231" t="s">
        <v>147</v>
      </c>
      <c r="D240" s="92">
        <f t="shared" si="19"/>
        <v>0</v>
      </c>
      <c r="E240" s="99"/>
      <c r="F240" s="99"/>
      <c r="G240" s="99"/>
      <c r="H240" s="99"/>
      <c r="I240" s="101"/>
      <c r="J240" s="102"/>
      <c r="K240" s="103"/>
      <c r="L240" s="104"/>
    </row>
    <row r="241" spans="1:12" s="91" customFormat="1" ht="15" customHeight="1" x14ac:dyDescent="0.25">
      <c r="A241" s="232"/>
      <c r="B241" s="230" t="s">
        <v>349</v>
      </c>
      <c r="C241" s="231" t="s">
        <v>148</v>
      </c>
      <c r="D241" s="92">
        <f t="shared" si="19"/>
        <v>0</v>
      </c>
      <c r="E241" s="99"/>
      <c r="F241" s="99"/>
      <c r="G241" s="99"/>
      <c r="H241" s="99"/>
      <c r="I241" s="101"/>
      <c r="J241" s="102"/>
      <c r="K241" s="103"/>
      <c r="L241" s="104"/>
    </row>
    <row r="242" spans="1:12" s="91" customFormat="1" ht="15" customHeight="1" x14ac:dyDescent="0.25">
      <c r="A242" s="232"/>
      <c r="B242" s="230" t="s">
        <v>350</v>
      </c>
      <c r="C242" s="231" t="s">
        <v>149</v>
      </c>
      <c r="D242" s="92">
        <f t="shared" si="19"/>
        <v>0</v>
      </c>
      <c r="E242" s="99"/>
      <c r="F242" s="99"/>
      <c r="G242" s="99"/>
      <c r="H242" s="99"/>
      <c r="I242" s="101"/>
      <c r="J242" s="102"/>
      <c r="K242" s="103"/>
      <c r="L242" s="104"/>
    </row>
    <row r="243" spans="1:12" s="91" customFormat="1" ht="15" customHeight="1" x14ac:dyDescent="0.25">
      <c r="A243" s="232"/>
      <c r="B243" s="230" t="s">
        <v>351</v>
      </c>
      <c r="C243" s="231" t="s">
        <v>432</v>
      </c>
      <c r="D243" s="92">
        <f t="shared" si="19"/>
        <v>0</v>
      </c>
      <c r="E243" s="99"/>
      <c r="F243" s="99"/>
      <c r="G243" s="99"/>
      <c r="H243" s="99"/>
      <c r="I243" s="101"/>
      <c r="J243" s="102"/>
      <c r="K243" s="103"/>
      <c r="L243" s="104"/>
    </row>
    <row r="244" spans="1:12" s="91" customFormat="1" ht="15" customHeight="1" x14ac:dyDescent="0.2">
      <c r="A244" s="822" t="s">
        <v>96</v>
      </c>
      <c r="B244" s="823"/>
      <c r="C244" s="231" t="s">
        <v>433</v>
      </c>
      <c r="D244" s="92">
        <f t="shared" si="19"/>
        <v>0</v>
      </c>
      <c r="E244" s="99"/>
      <c r="F244" s="99"/>
      <c r="G244" s="99"/>
      <c r="H244" s="99"/>
      <c r="I244" s="101"/>
      <c r="J244" s="102"/>
      <c r="K244" s="103"/>
      <c r="L244" s="104"/>
    </row>
    <row r="245" spans="1:12" s="91" customFormat="1" ht="15" customHeight="1" x14ac:dyDescent="0.2">
      <c r="A245" s="229"/>
      <c r="B245" s="230" t="s">
        <v>349</v>
      </c>
      <c r="C245" s="231" t="s">
        <v>434</v>
      </c>
      <c r="D245" s="92">
        <f t="shared" si="19"/>
        <v>0</v>
      </c>
      <c r="E245" s="99"/>
      <c r="F245" s="99"/>
      <c r="G245" s="99"/>
      <c r="H245" s="99"/>
      <c r="I245" s="101"/>
      <c r="J245" s="102"/>
      <c r="K245" s="103"/>
      <c r="L245" s="104"/>
    </row>
    <row r="246" spans="1:12" s="91" customFormat="1" ht="15" customHeight="1" x14ac:dyDescent="0.2">
      <c r="A246" s="229"/>
      <c r="B246" s="230" t="s">
        <v>350</v>
      </c>
      <c r="C246" s="231" t="s">
        <v>435</v>
      </c>
      <c r="D246" s="92">
        <f t="shared" si="19"/>
        <v>0</v>
      </c>
      <c r="E246" s="99"/>
      <c r="F246" s="99"/>
      <c r="G246" s="99"/>
      <c r="H246" s="99"/>
      <c r="I246" s="101"/>
      <c r="J246" s="102"/>
      <c r="K246" s="103"/>
      <c r="L246" s="104"/>
    </row>
    <row r="247" spans="1:12" s="91" customFormat="1" ht="15" customHeight="1" x14ac:dyDescent="0.2">
      <c r="A247" s="229"/>
      <c r="B247" s="230" t="s">
        <v>351</v>
      </c>
      <c r="C247" s="231" t="s">
        <v>436</v>
      </c>
      <c r="D247" s="92">
        <f t="shared" si="19"/>
        <v>0</v>
      </c>
      <c r="E247" s="99"/>
      <c r="F247" s="99"/>
      <c r="G247" s="99"/>
      <c r="H247" s="99"/>
      <c r="I247" s="101"/>
      <c r="J247" s="102"/>
      <c r="K247" s="103"/>
      <c r="L247" s="104"/>
    </row>
    <row r="248" spans="1:12" s="91" customFormat="1" ht="28.15" customHeight="1" x14ac:dyDescent="0.2">
      <c r="A248" s="822" t="s">
        <v>428</v>
      </c>
      <c r="B248" s="823"/>
      <c r="C248" s="231" t="s">
        <v>437</v>
      </c>
      <c r="D248" s="92">
        <f t="shared" si="19"/>
        <v>0</v>
      </c>
      <c r="E248" s="99"/>
      <c r="F248" s="99"/>
      <c r="G248" s="99"/>
      <c r="H248" s="99"/>
      <c r="I248" s="101"/>
      <c r="J248" s="102"/>
      <c r="K248" s="103"/>
      <c r="L248" s="104"/>
    </row>
    <row r="249" spans="1:12" s="91" customFormat="1" ht="15" customHeight="1" x14ac:dyDescent="0.2">
      <c r="A249" s="229"/>
      <c r="B249" s="230" t="s">
        <v>349</v>
      </c>
      <c r="C249" s="231" t="s">
        <v>438</v>
      </c>
      <c r="D249" s="92">
        <f t="shared" si="19"/>
        <v>0</v>
      </c>
      <c r="E249" s="99"/>
      <c r="F249" s="99"/>
      <c r="G249" s="99"/>
      <c r="H249" s="99"/>
      <c r="I249" s="101"/>
      <c r="J249" s="102"/>
      <c r="K249" s="103"/>
      <c r="L249" s="104"/>
    </row>
    <row r="250" spans="1:12" s="91" customFormat="1" ht="15" customHeight="1" x14ac:dyDescent="0.2">
      <c r="A250" s="229"/>
      <c r="B250" s="230" t="s">
        <v>350</v>
      </c>
      <c r="C250" s="231" t="s">
        <v>207</v>
      </c>
      <c r="D250" s="92">
        <f t="shared" si="19"/>
        <v>0</v>
      </c>
      <c r="E250" s="99"/>
      <c r="F250" s="99"/>
      <c r="G250" s="99"/>
      <c r="H250" s="99"/>
      <c r="I250" s="101"/>
      <c r="J250" s="102"/>
      <c r="K250" s="103"/>
      <c r="L250" s="104"/>
    </row>
    <row r="251" spans="1:12" s="91" customFormat="1" ht="15" customHeight="1" x14ac:dyDescent="0.2">
      <c r="A251" s="229"/>
      <c r="B251" s="230" t="s">
        <v>351</v>
      </c>
      <c r="C251" s="231" t="s">
        <v>208</v>
      </c>
      <c r="D251" s="92">
        <f t="shared" si="19"/>
        <v>0</v>
      </c>
      <c r="E251" s="99"/>
      <c r="F251" s="99"/>
      <c r="G251" s="99"/>
      <c r="H251" s="99"/>
      <c r="I251" s="101"/>
      <c r="J251" s="102"/>
      <c r="K251" s="103"/>
      <c r="L251" s="104"/>
    </row>
    <row r="252" spans="1:12" s="91" customFormat="1" ht="30" customHeight="1" x14ac:dyDescent="0.2">
      <c r="A252" s="822" t="s">
        <v>98</v>
      </c>
      <c r="B252" s="823"/>
      <c r="C252" s="231" t="s">
        <v>58</v>
      </c>
      <c r="D252" s="92">
        <f t="shared" si="19"/>
        <v>0</v>
      </c>
      <c r="E252" s="99"/>
      <c r="F252" s="99"/>
      <c r="G252" s="99"/>
      <c r="H252" s="99"/>
      <c r="I252" s="101"/>
      <c r="J252" s="102"/>
      <c r="K252" s="103"/>
      <c r="L252" s="104"/>
    </row>
    <row r="253" spans="1:12" s="91" customFormat="1" ht="15.6" customHeight="1" x14ac:dyDescent="0.2">
      <c r="A253" s="229"/>
      <c r="B253" s="230" t="s">
        <v>349</v>
      </c>
      <c r="C253" s="231" t="s">
        <v>59</v>
      </c>
      <c r="D253" s="92">
        <f t="shared" si="19"/>
        <v>0</v>
      </c>
      <c r="E253" s="99"/>
      <c r="F253" s="99"/>
      <c r="G253" s="99"/>
      <c r="H253" s="99"/>
      <c r="I253" s="101"/>
      <c r="J253" s="102"/>
      <c r="K253" s="103"/>
      <c r="L253" s="104"/>
    </row>
    <row r="254" spans="1:12" s="91" customFormat="1" ht="15.6" customHeight="1" x14ac:dyDescent="0.2">
      <c r="A254" s="229"/>
      <c r="B254" s="230" t="s">
        <v>350</v>
      </c>
      <c r="C254" s="231" t="s">
        <v>60</v>
      </c>
      <c r="D254" s="92">
        <f t="shared" si="19"/>
        <v>0</v>
      </c>
      <c r="E254" s="99"/>
      <c r="F254" s="99"/>
      <c r="G254" s="99"/>
      <c r="H254" s="99"/>
      <c r="I254" s="101"/>
      <c r="J254" s="102"/>
      <c r="K254" s="103"/>
      <c r="L254" s="104"/>
    </row>
    <row r="255" spans="1:12" s="91" customFormat="1" ht="15.6" customHeight="1" x14ac:dyDescent="0.2">
      <c r="A255" s="229"/>
      <c r="B255" s="230" t="s">
        <v>351</v>
      </c>
      <c r="C255" s="231" t="s">
        <v>61</v>
      </c>
      <c r="D255" s="92">
        <f t="shared" si="19"/>
        <v>0</v>
      </c>
      <c r="E255" s="99"/>
      <c r="F255" s="99"/>
      <c r="G255" s="99"/>
      <c r="H255" s="99"/>
      <c r="I255" s="101"/>
      <c r="J255" s="102"/>
      <c r="K255" s="103"/>
      <c r="L255" s="104"/>
    </row>
    <row r="256" spans="1:12" s="91" customFormat="1" ht="18" customHeight="1" x14ac:dyDescent="0.2">
      <c r="A256" s="822" t="s">
        <v>49</v>
      </c>
      <c r="B256" s="823"/>
      <c r="C256" s="231">
        <v>56.27</v>
      </c>
      <c r="D256" s="92">
        <f t="shared" si="19"/>
        <v>0</v>
      </c>
      <c r="E256" s="99"/>
      <c r="F256" s="99"/>
      <c r="G256" s="99"/>
      <c r="H256" s="99"/>
      <c r="I256" s="101"/>
      <c r="J256" s="102"/>
      <c r="K256" s="103"/>
      <c r="L256" s="104"/>
    </row>
    <row r="257" spans="1:12" s="91" customFormat="1" ht="15.6" customHeight="1" x14ac:dyDescent="0.2">
      <c r="A257" s="229"/>
      <c r="B257" s="230" t="s">
        <v>349</v>
      </c>
      <c r="C257" s="231" t="s">
        <v>50</v>
      </c>
      <c r="D257" s="92">
        <f t="shared" si="19"/>
        <v>0</v>
      </c>
      <c r="E257" s="99"/>
      <c r="F257" s="99"/>
      <c r="G257" s="99"/>
      <c r="H257" s="99"/>
      <c r="I257" s="101"/>
      <c r="J257" s="102"/>
      <c r="K257" s="103"/>
      <c r="L257" s="104"/>
    </row>
    <row r="258" spans="1:12" s="91" customFormat="1" ht="15.6" customHeight="1" x14ac:dyDescent="0.2">
      <c r="A258" s="229"/>
      <c r="B258" s="230" t="s">
        <v>350</v>
      </c>
      <c r="C258" s="231" t="s">
        <v>51</v>
      </c>
      <c r="D258" s="92">
        <f t="shared" si="19"/>
        <v>0</v>
      </c>
      <c r="E258" s="99"/>
      <c r="F258" s="99"/>
      <c r="G258" s="99"/>
      <c r="H258" s="99"/>
      <c r="I258" s="101"/>
      <c r="J258" s="102"/>
      <c r="K258" s="103"/>
      <c r="L258" s="104"/>
    </row>
    <row r="259" spans="1:12" s="91" customFormat="1" ht="15.6" customHeight="1" x14ac:dyDescent="0.2">
      <c r="A259" s="229"/>
      <c r="B259" s="230" t="s">
        <v>351</v>
      </c>
      <c r="C259" s="231" t="s">
        <v>52</v>
      </c>
      <c r="D259" s="92">
        <f t="shared" si="19"/>
        <v>0</v>
      </c>
      <c r="E259" s="99"/>
      <c r="F259" s="99"/>
      <c r="G259" s="99"/>
      <c r="H259" s="99"/>
      <c r="I259" s="101"/>
      <c r="J259" s="102"/>
      <c r="K259" s="103"/>
      <c r="L259" s="104"/>
    </row>
    <row r="260" spans="1:12" s="91" customFormat="1" ht="27.75" customHeight="1" x14ac:dyDescent="0.2">
      <c r="A260" s="822" t="s">
        <v>56</v>
      </c>
      <c r="B260" s="823"/>
      <c r="C260" s="231">
        <v>56.28</v>
      </c>
      <c r="D260" s="92">
        <f t="shared" si="19"/>
        <v>0</v>
      </c>
      <c r="E260" s="99"/>
      <c r="F260" s="99"/>
      <c r="G260" s="99"/>
      <c r="H260" s="99"/>
      <c r="I260" s="101"/>
      <c r="J260" s="102"/>
      <c r="K260" s="103"/>
      <c r="L260" s="104"/>
    </row>
    <row r="261" spans="1:12" s="91" customFormat="1" ht="15.6" customHeight="1" x14ac:dyDescent="0.2">
      <c r="A261" s="229"/>
      <c r="B261" s="230" t="s">
        <v>349</v>
      </c>
      <c r="C261" s="231" t="s">
        <v>53</v>
      </c>
      <c r="D261" s="92">
        <f t="shared" si="19"/>
        <v>0</v>
      </c>
      <c r="E261" s="99"/>
      <c r="F261" s="99"/>
      <c r="G261" s="99"/>
      <c r="H261" s="99"/>
      <c r="I261" s="101"/>
      <c r="J261" s="102"/>
      <c r="K261" s="103"/>
      <c r="L261" s="104"/>
    </row>
    <row r="262" spans="1:12" s="91" customFormat="1" ht="15.6" customHeight="1" x14ac:dyDescent="0.2">
      <c r="A262" s="229"/>
      <c r="B262" s="230" t="s">
        <v>350</v>
      </c>
      <c r="C262" s="231" t="s">
        <v>54</v>
      </c>
      <c r="D262" s="92">
        <f t="shared" si="19"/>
        <v>0</v>
      </c>
      <c r="E262" s="99"/>
      <c r="F262" s="99"/>
      <c r="G262" s="99"/>
      <c r="H262" s="99"/>
      <c r="I262" s="101"/>
      <c r="J262" s="102"/>
      <c r="K262" s="103"/>
      <c r="L262" s="104"/>
    </row>
    <row r="263" spans="1:12" s="91" customFormat="1" ht="15.6" customHeight="1" x14ac:dyDescent="0.2">
      <c r="A263" s="229"/>
      <c r="B263" s="230" t="s">
        <v>351</v>
      </c>
      <c r="C263" s="231" t="s">
        <v>55</v>
      </c>
      <c r="D263" s="92">
        <f t="shared" si="19"/>
        <v>0</v>
      </c>
      <c r="E263" s="99"/>
      <c r="F263" s="99"/>
      <c r="G263" s="99"/>
      <c r="H263" s="99"/>
      <c r="I263" s="101"/>
      <c r="J263" s="102"/>
      <c r="K263" s="103"/>
      <c r="L263" s="104"/>
    </row>
    <row r="264" spans="1:12" s="91" customFormat="1" ht="15.6" customHeight="1" x14ac:dyDescent="0.25">
      <c r="A264" s="180" t="s">
        <v>415</v>
      </c>
      <c r="B264" s="233"/>
      <c r="C264" s="179" t="s">
        <v>209</v>
      </c>
      <c r="D264" s="92">
        <f t="shared" si="19"/>
        <v>0</v>
      </c>
      <c r="E264" s="99"/>
      <c r="F264" s="100">
        <f t="shared" ref="F264:L264" si="20">F265+F275</f>
        <v>0</v>
      </c>
      <c r="G264" s="100">
        <f t="shared" si="20"/>
        <v>0</v>
      </c>
      <c r="H264" s="100">
        <f t="shared" si="20"/>
        <v>0</v>
      </c>
      <c r="I264" s="100">
        <f t="shared" si="20"/>
        <v>0</v>
      </c>
      <c r="J264" s="99">
        <f t="shared" si="20"/>
        <v>0</v>
      </c>
      <c r="K264" s="99">
        <f t="shared" si="20"/>
        <v>0</v>
      </c>
      <c r="L264" s="108">
        <f t="shared" si="20"/>
        <v>0</v>
      </c>
    </row>
    <row r="265" spans="1:12" s="91" customFormat="1" ht="15.6" customHeight="1" x14ac:dyDescent="0.25">
      <c r="A265" s="184" t="s">
        <v>281</v>
      </c>
      <c r="B265" s="185"/>
      <c r="C265" s="234">
        <v>71</v>
      </c>
      <c r="D265" s="92">
        <f t="shared" si="19"/>
        <v>0</v>
      </c>
      <c r="E265" s="99"/>
      <c r="F265" s="100">
        <f t="shared" ref="F265:L265" si="21">F266+F271</f>
        <v>0</v>
      </c>
      <c r="G265" s="100">
        <f t="shared" si="21"/>
        <v>0</v>
      </c>
      <c r="H265" s="100">
        <f t="shared" si="21"/>
        <v>0</v>
      </c>
      <c r="I265" s="100">
        <f t="shared" si="21"/>
        <v>0</v>
      </c>
      <c r="J265" s="99">
        <f t="shared" si="21"/>
        <v>0</v>
      </c>
      <c r="K265" s="99">
        <f t="shared" si="21"/>
        <v>0</v>
      </c>
      <c r="L265" s="108">
        <f t="shared" si="21"/>
        <v>0</v>
      </c>
    </row>
    <row r="266" spans="1:12" s="91" customFormat="1" ht="15.6" customHeight="1" x14ac:dyDescent="0.25">
      <c r="A266" s="184" t="s">
        <v>210</v>
      </c>
      <c r="B266" s="185"/>
      <c r="C266" s="234" t="s">
        <v>211</v>
      </c>
      <c r="D266" s="92">
        <f t="shared" si="19"/>
        <v>0</v>
      </c>
      <c r="E266" s="99"/>
      <c r="F266" s="100">
        <f t="shared" ref="F266:L266" si="22">SUM(F267:F270)</f>
        <v>0</v>
      </c>
      <c r="G266" s="100">
        <f t="shared" si="22"/>
        <v>0</v>
      </c>
      <c r="H266" s="100">
        <f t="shared" si="22"/>
        <v>0</v>
      </c>
      <c r="I266" s="100">
        <f t="shared" si="22"/>
        <v>0</v>
      </c>
      <c r="J266" s="99">
        <f t="shared" si="22"/>
        <v>0</v>
      </c>
      <c r="K266" s="99">
        <f t="shared" si="22"/>
        <v>0</v>
      </c>
      <c r="L266" s="108">
        <f t="shared" si="22"/>
        <v>0</v>
      </c>
    </row>
    <row r="267" spans="1:12" s="91" customFormat="1" ht="15.6" customHeight="1" x14ac:dyDescent="0.2">
      <c r="A267" s="184"/>
      <c r="B267" s="185" t="s">
        <v>115</v>
      </c>
      <c r="C267" s="235" t="s">
        <v>116</v>
      </c>
      <c r="D267" s="92">
        <f t="shared" si="19"/>
        <v>0</v>
      </c>
      <c r="E267" s="99"/>
      <c r="F267" s="99"/>
      <c r="G267" s="99"/>
      <c r="H267" s="99"/>
      <c r="I267" s="101">
        <v>0</v>
      </c>
      <c r="J267" s="102"/>
      <c r="K267" s="103"/>
      <c r="L267" s="104"/>
    </row>
    <row r="268" spans="1:12" s="91" customFormat="1" ht="15.6" customHeight="1" x14ac:dyDescent="0.2">
      <c r="A268" s="236"/>
      <c r="B268" s="193" t="s">
        <v>117</v>
      </c>
      <c r="C268" s="235" t="s">
        <v>118</v>
      </c>
      <c r="D268" s="92">
        <f t="shared" si="19"/>
        <v>0</v>
      </c>
      <c r="E268" s="99"/>
      <c r="F268" s="99"/>
      <c r="G268" s="99"/>
      <c r="H268" s="99"/>
      <c r="I268" s="101"/>
      <c r="J268" s="102"/>
      <c r="K268" s="103"/>
      <c r="L268" s="104"/>
    </row>
    <row r="269" spans="1:12" s="91" customFormat="1" ht="15.6" customHeight="1" x14ac:dyDescent="0.2">
      <c r="A269" s="184"/>
      <c r="B269" s="181" t="s">
        <v>230</v>
      </c>
      <c r="C269" s="235" t="s">
        <v>201</v>
      </c>
      <c r="D269" s="92">
        <f t="shared" si="19"/>
        <v>0</v>
      </c>
      <c r="E269" s="99"/>
      <c r="F269" s="99"/>
      <c r="G269" s="99"/>
      <c r="H269" s="99"/>
      <c r="I269" s="101"/>
      <c r="J269" s="102"/>
      <c r="K269" s="103"/>
      <c r="L269" s="104"/>
    </row>
    <row r="270" spans="1:12" s="91" customFormat="1" ht="15.6" customHeight="1" x14ac:dyDescent="0.2">
      <c r="A270" s="184"/>
      <c r="B270" s="181" t="s">
        <v>202</v>
      </c>
      <c r="C270" s="235" t="s">
        <v>390</v>
      </c>
      <c r="D270" s="92">
        <f t="shared" si="19"/>
        <v>0</v>
      </c>
      <c r="E270" s="99"/>
      <c r="F270" s="99"/>
      <c r="G270" s="99"/>
      <c r="H270" s="99"/>
      <c r="I270" s="101"/>
      <c r="J270" s="102"/>
      <c r="K270" s="103"/>
      <c r="L270" s="104"/>
    </row>
    <row r="271" spans="1:12" s="91" customFormat="1" ht="15.6" customHeight="1" x14ac:dyDescent="0.25">
      <c r="A271" s="184" t="s">
        <v>391</v>
      </c>
      <c r="B271" s="181"/>
      <c r="C271" s="234" t="s">
        <v>123</v>
      </c>
      <c r="D271" s="92">
        <f t="shared" ref="D271:D287" si="23">F271+G271+H271+I271</f>
        <v>0</v>
      </c>
      <c r="E271" s="99"/>
      <c r="F271" s="99"/>
      <c r="G271" s="99"/>
      <c r="H271" s="99"/>
      <c r="I271" s="101"/>
      <c r="J271" s="102"/>
      <c r="K271" s="103"/>
      <c r="L271" s="104"/>
    </row>
    <row r="272" spans="1:12" s="91" customFormat="1" ht="15.6" customHeight="1" x14ac:dyDescent="0.25">
      <c r="A272" s="184" t="s">
        <v>124</v>
      </c>
      <c r="B272" s="181"/>
      <c r="C272" s="234">
        <v>72</v>
      </c>
      <c r="D272" s="92">
        <f t="shared" si="23"/>
        <v>0</v>
      </c>
      <c r="E272" s="99"/>
      <c r="F272" s="99"/>
      <c r="G272" s="99"/>
      <c r="H272" s="99"/>
      <c r="I272" s="101"/>
      <c r="J272" s="99"/>
      <c r="K272" s="99"/>
      <c r="L272" s="108"/>
    </row>
    <row r="273" spans="1:12" s="91" customFormat="1" ht="15.6" customHeight="1" x14ac:dyDescent="0.25">
      <c r="A273" s="237" t="s">
        <v>125</v>
      </c>
      <c r="B273" s="238"/>
      <c r="C273" s="234" t="s">
        <v>126</v>
      </c>
      <c r="D273" s="92">
        <f t="shared" si="23"/>
        <v>0</v>
      </c>
      <c r="E273" s="99"/>
      <c r="F273" s="99"/>
      <c r="G273" s="99"/>
      <c r="H273" s="99"/>
      <c r="I273" s="101"/>
      <c r="J273" s="102"/>
      <c r="K273" s="103"/>
      <c r="L273" s="104"/>
    </row>
    <row r="274" spans="1:12" s="91" customFormat="1" ht="15.6" customHeight="1" x14ac:dyDescent="0.2">
      <c r="A274" s="237"/>
      <c r="B274" s="181" t="s">
        <v>203</v>
      </c>
      <c r="C274" s="182" t="s">
        <v>204</v>
      </c>
      <c r="D274" s="92">
        <f t="shared" si="23"/>
        <v>0</v>
      </c>
      <c r="E274" s="99"/>
      <c r="F274" s="99"/>
      <c r="G274" s="99"/>
      <c r="H274" s="99"/>
      <c r="I274" s="101"/>
      <c r="J274" s="102"/>
      <c r="K274" s="103"/>
      <c r="L274" s="104"/>
    </row>
    <row r="275" spans="1:12" s="91" customFormat="1" ht="15.6" customHeight="1" x14ac:dyDescent="0.25">
      <c r="A275" s="237" t="s">
        <v>69</v>
      </c>
      <c r="B275" s="238"/>
      <c r="C275" s="239">
        <v>75</v>
      </c>
      <c r="D275" s="92">
        <f t="shared" si="23"/>
        <v>0</v>
      </c>
      <c r="E275" s="99"/>
      <c r="F275" s="99"/>
      <c r="G275" s="99"/>
      <c r="H275" s="99"/>
      <c r="I275" s="101"/>
      <c r="J275" s="102"/>
      <c r="K275" s="103"/>
      <c r="L275" s="104"/>
    </row>
    <row r="276" spans="1:12" s="91" customFormat="1" ht="15.6" customHeight="1" x14ac:dyDescent="0.25">
      <c r="A276" s="180" t="s">
        <v>313</v>
      </c>
      <c r="B276" s="221"/>
      <c r="C276" s="179" t="s">
        <v>356</v>
      </c>
      <c r="D276" s="92">
        <f t="shared" si="23"/>
        <v>0</v>
      </c>
      <c r="E276" s="99"/>
      <c r="F276" s="99"/>
      <c r="G276" s="99"/>
      <c r="H276" s="99"/>
      <c r="I276" s="101"/>
      <c r="J276" s="99"/>
      <c r="K276" s="99"/>
      <c r="L276" s="108"/>
    </row>
    <row r="277" spans="1:12" s="91" customFormat="1" ht="15.6" customHeight="1" x14ac:dyDescent="0.25">
      <c r="A277" s="180" t="s">
        <v>314</v>
      </c>
      <c r="B277" s="195"/>
      <c r="C277" s="179" t="s">
        <v>467</v>
      </c>
      <c r="D277" s="92">
        <f t="shared" si="23"/>
        <v>0</v>
      </c>
      <c r="E277" s="99"/>
      <c r="F277" s="99"/>
      <c r="G277" s="99"/>
      <c r="H277" s="99"/>
      <c r="I277" s="101"/>
      <c r="J277" s="99"/>
      <c r="K277" s="99"/>
      <c r="L277" s="108"/>
    </row>
    <row r="278" spans="1:12" s="91" customFormat="1" ht="26.45" customHeight="1" x14ac:dyDescent="0.25">
      <c r="A278" s="910" t="s">
        <v>315</v>
      </c>
      <c r="B278" s="911"/>
      <c r="C278" s="179" t="s">
        <v>316</v>
      </c>
      <c r="D278" s="92">
        <f t="shared" si="23"/>
        <v>0</v>
      </c>
      <c r="E278" s="99"/>
      <c r="F278" s="99"/>
      <c r="G278" s="99"/>
      <c r="H278" s="99"/>
      <c r="I278" s="101"/>
      <c r="J278" s="102"/>
      <c r="K278" s="103"/>
      <c r="L278" s="104"/>
    </row>
    <row r="279" spans="1:12" s="91" customFormat="1" ht="35.25" customHeight="1" x14ac:dyDescent="0.25">
      <c r="A279" s="870" t="s">
        <v>3</v>
      </c>
      <c r="B279" s="871"/>
      <c r="C279" s="179" t="s">
        <v>463</v>
      </c>
      <c r="D279" s="92">
        <f t="shared" si="23"/>
        <v>0</v>
      </c>
      <c r="E279" s="102"/>
      <c r="F279" s="109">
        <f t="shared" ref="F279:L280" si="24">F280</f>
        <v>0</v>
      </c>
      <c r="G279" s="109">
        <f t="shared" si="24"/>
        <v>0</v>
      </c>
      <c r="H279" s="109">
        <f t="shared" si="24"/>
        <v>0</v>
      </c>
      <c r="I279" s="109">
        <f t="shared" si="24"/>
        <v>0</v>
      </c>
      <c r="J279" s="102">
        <f t="shared" si="24"/>
        <v>0</v>
      </c>
      <c r="K279" s="102">
        <f t="shared" si="24"/>
        <v>0</v>
      </c>
      <c r="L279" s="104">
        <f t="shared" si="24"/>
        <v>0</v>
      </c>
    </row>
    <row r="280" spans="1:12" s="91" customFormat="1" ht="23.25" customHeight="1" x14ac:dyDescent="0.25">
      <c r="A280" s="908" t="s">
        <v>10</v>
      </c>
      <c r="B280" s="909"/>
      <c r="C280" s="179" t="s">
        <v>267</v>
      </c>
      <c r="D280" s="92">
        <f t="shared" si="23"/>
        <v>0</v>
      </c>
      <c r="E280" s="102"/>
      <c r="F280" s="109">
        <f t="shared" si="24"/>
        <v>0</v>
      </c>
      <c r="G280" s="109">
        <f t="shared" si="24"/>
        <v>0</v>
      </c>
      <c r="H280" s="109">
        <f t="shared" si="24"/>
        <v>0</v>
      </c>
      <c r="I280" s="109">
        <f t="shared" si="24"/>
        <v>0</v>
      </c>
      <c r="J280" s="102">
        <f t="shared" si="24"/>
        <v>0</v>
      </c>
      <c r="K280" s="102">
        <f t="shared" si="24"/>
        <v>0</v>
      </c>
      <c r="L280" s="104">
        <f t="shared" si="24"/>
        <v>0</v>
      </c>
    </row>
    <row r="281" spans="1:12" s="91" customFormat="1" ht="28.5" x14ac:dyDescent="0.25">
      <c r="A281" s="184"/>
      <c r="B281" s="222" t="s">
        <v>259</v>
      </c>
      <c r="C281" s="179" t="s">
        <v>258</v>
      </c>
      <c r="D281" s="92">
        <f t="shared" si="23"/>
        <v>0</v>
      </c>
      <c r="E281" s="102"/>
      <c r="F281" s="103"/>
      <c r="G281" s="102"/>
      <c r="H281" s="102"/>
      <c r="I281" s="103"/>
      <c r="J281" s="102"/>
      <c r="K281" s="103"/>
      <c r="L281" s="104"/>
    </row>
    <row r="282" spans="1:12" s="91" customFormat="1" ht="33.6" customHeight="1" x14ac:dyDescent="0.25">
      <c r="A282" s="184"/>
      <c r="B282" s="222" t="s">
        <v>11</v>
      </c>
      <c r="C282" s="179" t="s">
        <v>12</v>
      </c>
      <c r="D282" s="92">
        <f t="shared" si="23"/>
        <v>0</v>
      </c>
      <c r="E282" s="102"/>
      <c r="F282" s="103"/>
      <c r="G282" s="102"/>
      <c r="H282" s="102"/>
      <c r="I282" s="103"/>
      <c r="J282" s="102"/>
      <c r="K282" s="103"/>
      <c r="L282" s="104"/>
    </row>
    <row r="283" spans="1:12" s="91" customFormat="1" ht="16.899999999999999" customHeight="1" x14ac:dyDescent="0.25">
      <c r="A283" s="184" t="s">
        <v>2</v>
      </c>
      <c r="B283" s="178"/>
      <c r="C283" s="179" t="s">
        <v>97</v>
      </c>
      <c r="D283" s="92">
        <f t="shared" si="23"/>
        <v>0</v>
      </c>
      <c r="E283" s="99"/>
      <c r="F283" s="99"/>
      <c r="G283" s="99"/>
      <c r="H283" s="99"/>
      <c r="I283" s="101"/>
      <c r="J283" s="99"/>
      <c r="K283" s="99"/>
      <c r="L283" s="108"/>
    </row>
    <row r="284" spans="1:12" s="91" customFormat="1" ht="16.899999999999999" customHeight="1" x14ac:dyDescent="0.25">
      <c r="A284" s="184" t="s">
        <v>344</v>
      </c>
      <c r="B284" s="178"/>
      <c r="C284" s="179" t="s">
        <v>326</v>
      </c>
      <c r="D284" s="92">
        <f t="shared" si="23"/>
        <v>0</v>
      </c>
      <c r="E284" s="99"/>
      <c r="F284" s="110">
        <f t="shared" ref="F284:L284" si="25">F285</f>
        <v>0</v>
      </c>
      <c r="G284" s="110">
        <f t="shared" si="25"/>
        <v>0</v>
      </c>
      <c r="H284" s="110">
        <f t="shared" si="25"/>
        <v>0</v>
      </c>
      <c r="I284" s="110">
        <f t="shared" si="25"/>
        <v>0</v>
      </c>
      <c r="J284" s="99">
        <f t="shared" si="25"/>
        <v>0</v>
      </c>
      <c r="K284" s="99">
        <f t="shared" si="25"/>
        <v>0</v>
      </c>
      <c r="L284" s="108">
        <f t="shared" si="25"/>
        <v>0</v>
      </c>
    </row>
    <row r="285" spans="1:12" s="91" customFormat="1" ht="15" x14ac:dyDescent="0.2">
      <c r="A285" s="208"/>
      <c r="B285" s="225" t="s">
        <v>411</v>
      </c>
      <c r="C285" s="182" t="s">
        <v>328</v>
      </c>
      <c r="D285" s="92">
        <f t="shared" si="23"/>
        <v>0</v>
      </c>
      <c r="E285" s="99"/>
      <c r="F285" s="99"/>
      <c r="G285" s="99"/>
      <c r="H285" s="99"/>
      <c r="I285" s="101"/>
      <c r="J285" s="99"/>
      <c r="K285" s="99"/>
      <c r="L285" s="108"/>
    </row>
    <row r="286" spans="1:12" s="113" customFormat="1" ht="15" x14ac:dyDescent="0.25">
      <c r="A286" s="223" t="s">
        <v>345</v>
      </c>
      <c r="B286" s="224"/>
      <c r="C286" s="179" t="s">
        <v>329</v>
      </c>
      <c r="D286" s="92">
        <f t="shared" si="23"/>
        <v>0</v>
      </c>
      <c r="E286" s="111"/>
      <c r="F286" s="112">
        <f t="shared" ref="F286:L286" si="26">F287</f>
        <v>0</v>
      </c>
      <c r="G286" s="112">
        <f t="shared" si="26"/>
        <v>0</v>
      </c>
      <c r="H286" s="112">
        <f t="shared" si="26"/>
        <v>0</v>
      </c>
      <c r="I286" s="112">
        <f t="shared" si="26"/>
        <v>0</v>
      </c>
      <c r="J286" s="111">
        <f t="shared" si="26"/>
        <v>0</v>
      </c>
      <c r="K286" s="111">
        <f t="shared" si="26"/>
        <v>0</v>
      </c>
      <c r="L286" s="173">
        <f t="shared" si="26"/>
        <v>0</v>
      </c>
    </row>
    <row r="287" spans="1:12" s="91" customFormat="1" ht="15.75" thickBot="1" x14ac:dyDescent="0.25">
      <c r="A287" s="240"/>
      <c r="B287" s="241" t="s">
        <v>46</v>
      </c>
      <c r="C287" s="242" t="s">
        <v>331</v>
      </c>
      <c r="D287" s="117">
        <f t="shared" si="23"/>
        <v>0</v>
      </c>
      <c r="E287" s="118"/>
      <c r="F287" s="118"/>
      <c r="G287" s="118"/>
      <c r="H287" s="118"/>
      <c r="I287" s="119"/>
      <c r="J287" s="118"/>
      <c r="K287" s="118"/>
      <c r="L287" s="120"/>
    </row>
    <row r="288" spans="1:12" x14ac:dyDescent="0.2">
      <c r="A288" s="65"/>
      <c r="B288" s="243"/>
      <c r="C288" s="65"/>
    </row>
    <row r="289" spans="1:10" ht="25.5" x14ac:dyDescent="0.2">
      <c r="A289" s="244" t="s">
        <v>348</v>
      </c>
      <c r="B289" s="245" t="s">
        <v>430</v>
      </c>
      <c r="C289" s="245"/>
    </row>
    <row r="290" spans="1:10" x14ac:dyDescent="0.2">
      <c r="A290" s="244"/>
      <c r="B290" s="245"/>
      <c r="C290" s="245"/>
    </row>
    <row r="291" spans="1:10" ht="15" x14ac:dyDescent="0.25">
      <c r="A291" s="723" t="s">
        <v>477</v>
      </c>
      <c r="B291" s="723"/>
      <c r="C291" s="65"/>
      <c r="F291" s="6" t="s">
        <v>529</v>
      </c>
      <c r="G291" s="5"/>
      <c r="H291" s="5"/>
      <c r="I291" s="3"/>
      <c r="J291" s="88" t="s">
        <v>528</v>
      </c>
    </row>
    <row r="292" spans="1:10" ht="14.25" x14ac:dyDescent="0.2">
      <c r="A292" s="811" t="s">
        <v>503</v>
      </c>
      <c r="B292" s="811"/>
      <c r="C292" s="65"/>
      <c r="F292" s="11" t="s">
        <v>527</v>
      </c>
      <c r="G292" s="4"/>
      <c r="H292" s="10"/>
      <c r="I292" s="3"/>
      <c r="J292" s="3" t="s">
        <v>551</v>
      </c>
    </row>
    <row r="293" spans="1:10" x14ac:dyDescent="0.2">
      <c r="A293" s="811" t="s">
        <v>504</v>
      </c>
      <c r="B293" s="811"/>
      <c r="C293" s="65"/>
      <c r="F293" s="1" t="s">
        <v>505</v>
      </c>
    </row>
    <row r="294" spans="1:10" ht="29.25" customHeight="1" x14ac:dyDescent="0.2">
      <c r="A294" s="246"/>
      <c r="B294" s="246" t="s">
        <v>297</v>
      </c>
      <c r="C294" s="169"/>
      <c r="D294" s="2"/>
      <c r="E294" s="2"/>
      <c r="F294" s="2"/>
      <c r="G294" s="2"/>
      <c r="H294" s="2"/>
    </row>
    <row r="295" spans="1:10" x14ac:dyDescent="0.2">
      <c r="A295" s="810"/>
      <c r="B295" s="810"/>
      <c r="C295" s="2"/>
      <c r="D295" s="2"/>
      <c r="E295" s="2"/>
      <c r="F295" s="2"/>
      <c r="G295" s="2"/>
      <c r="H295" s="2"/>
    </row>
  </sheetData>
  <sheetProtection password="C484" sheet="1" objects="1" scenarios="1"/>
  <mergeCells count="66">
    <mergeCell ref="A248:B248"/>
    <mergeCell ref="A280:B280"/>
    <mergeCell ref="A256:B256"/>
    <mergeCell ref="A260:B260"/>
    <mergeCell ref="A278:B278"/>
    <mergeCell ref="A279:B279"/>
    <mergeCell ref="A252:B252"/>
    <mergeCell ref="A228:B228"/>
    <mergeCell ref="A240:B240"/>
    <mergeCell ref="A244:B244"/>
    <mergeCell ref="A90:B90"/>
    <mergeCell ref="A152:B152"/>
    <mergeCell ref="A156:B156"/>
    <mergeCell ref="A108:B108"/>
    <mergeCell ref="A124:B124"/>
    <mergeCell ref="A125:B125"/>
    <mergeCell ref="A140:B140"/>
    <mergeCell ref="A143:B143"/>
    <mergeCell ref="A208:B208"/>
    <mergeCell ref="A212:B212"/>
    <mergeCell ref="A216:B216"/>
    <mergeCell ref="A220:B220"/>
    <mergeCell ref="A224:B224"/>
    <mergeCell ref="A295:B295"/>
    <mergeCell ref="A291:B291"/>
    <mergeCell ref="A292:B292"/>
    <mergeCell ref="A157:B157"/>
    <mergeCell ref="A160:B160"/>
    <mergeCell ref="A168:B168"/>
    <mergeCell ref="A171:B171"/>
    <mergeCell ref="A293:B293"/>
    <mergeCell ref="A188:B188"/>
    <mergeCell ref="A232:B232"/>
    <mergeCell ref="A207:B207"/>
    <mergeCell ref="A195:B195"/>
    <mergeCell ref="A189:B189"/>
    <mergeCell ref="A180:B180"/>
    <mergeCell ref="A181:B181"/>
    <mergeCell ref="A236:B236"/>
    <mergeCell ref="J8:K8"/>
    <mergeCell ref="A9:B11"/>
    <mergeCell ref="A6:I6"/>
    <mergeCell ref="C9:C11"/>
    <mergeCell ref="D9:I9"/>
    <mergeCell ref="H8:I8"/>
    <mergeCell ref="J9:L9"/>
    <mergeCell ref="D10:E10"/>
    <mergeCell ref="F10:I10"/>
    <mergeCell ref="J10:J11"/>
    <mergeCell ref="K10:K11"/>
    <mergeCell ref="L10:L11"/>
    <mergeCell ref="B5:I5"/>
    <mergeCell ref="A13:B13"/>
    <mergeCell ref="A93:B93"/>
    <mergeCell ref="A95:B95"/>
    <mergeCell ref="B7:I7"/>
    <mergeCell ref="A82:B82"/>
    <mergeCell ref="A85:B85"/>
    <mergeCell ref="A77:B77"/>
    <mergeCell ref="A48:B48"/>
    <mergeCell ref="A69:B69"/>
    <mergeCell ref="A86:B86"/>
    <mergeCell ref="A15:B15"/>
    <mergeCell ref="A16:B16"/>
    <mergeCell ref="A12:B12"/>
    <mergeCell ref="A76:B76"/>
  </mergeCells>
  <phoneticPr fontId="0" type="noConversion"/>
  <printOptions horizontalCentered="1"/>
  <pageMargins left="6.4960630000000005E-2" right="6.4960630000000005E-2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95"/>
  <sheetViews>
    <sheetView topLeftCell="A55" zoomScaleNormal="75" zoomScaleSheetLayoutView="100" workbookViewId="0">
      <selection activeCell="L10" sqref="L10:L11"/>
    </sheetView>
  </sheetViews>
  <sheetFormatPr defaultColWidth="9.140625" defaultRowHeight="12.75" x14ac:dyDescent="0.2"/>
  <cols>
    <col min="1" max="1" width="5.140625" style="1" customWidth="1"/>
    <col min="2" max="2" width="60.42578125" style="64" customWidth="1"/>
    <col min="3" max="3" width="10" style="1" customWidth="1"/>
    <col min="4" max="4" width="10.7109375" style="1" customWidth="1"/>
    <col min="5" max="5" width="14.140625" style="1" customWidth="1"/>
    <col min="6" max="6" width="10.7109375" style="1" customWidth="1"/>
    <col min="7" max="7" width="10.140625" style="1" customWidth="1"/>
    <col min="8" max="8" width="9.85546875" style="1" customWidth="1"/>
    <col min="9" max="9" width="10.28515625" style="1" customWidth="1"/>
    <col min="10" max="16384" width="9.140625" style="1"/>
  </cols>
  <sheetData>
    <row r="1" spans="1:12" x14ac:dyDescent="0.2">
      <c r="A1" s="65"/>
      <c r="B1" s="66" t="s">
        <v>63</v>
      </c>
      <c r="C1" s="66"/>
      <c r="D1" s="66"/>
      <c r="E1" s="66"/>
      <c r="F1" s="66"/>
      <c r="G1" s="66"/>
      <c r="H1" s="65"/>
      <c r="I1" s="65"/>
      <c r="J1" s="65"/>
      <c r="K1" s="65"/>
      <c r="L1" s="65"/>
    </row>
    <row r="2" spans="1:12" ht="15.75" customHeight="1" x14ac:dyDescent="0.2">
      <c r="A2" s="65"/>
      <c r="B2" s="67" t="s">
        <v>119</v>
      </c>
      <c r="C2" s="66"/>
      <c r="D2" s="66"/>
      <c r="E2" s="66"/>
      <c r="F2" s="66"/>
      <c r="G2" s="66"/>
      <c r="H2" s="65"/>
      <c r="I2" s="65"/>
      <c r="J2" s="65"/>
      <c r="K2" s="65"/>
      <c r="L2" s="65"/>
    </row>
    <row r="3" spans="1:12" ht="15.75" customHeight="1" x14ac:dyDescent="0.2">
      <c r="A3" s="65"/>
      <c r="B3" s="67" t="s">
        <v>120</v>
      </c>
      <c r="C3" s="66"/>
      <c r="D3" s="66"/>
      <c r="E3" s="66"/>
      <c r="F3" s="66" t="s">
        <v>535</v>
      </c>
      <c r="G3" s="66"/>
      <c r="H3" s="65"/>
      <c r="I3" s="65"/>
      <c r="J3" s="65"/>
      <c r="K3" s="65"/>
      <c r="L3" s="65"/>
    </row>
    <row r="4" spans="1:12" ht="17.25" customHeight="1" x14ac:dyDescent="0.2">
      <c r="A4" s="65"/>
      <c r="B4" s="66" t="s">
        <v>364</v>
      </c>
      <c r="C4" s="66"/>
      <c r="D4" s="66"/>
      <c r="E4" s="66"/>
      <c r="F4" s="66"/>
      <c r="G4" s="66"/>
      <c r="H4" s="65"/>
      <c r="I4" s="65"/>
      <c r="J4" s="65"/>
      <c r="K4" s="65"/>
      <c r="L4" s="65"/>
    </row>
    <row r="5" spans="1:12" ht="18" x14ac:dyDescent="0.25">
      <c r="A5" s="68"/>
      <c r="B5" s="742" t="s">
        <v>479</v>
      </c>
      <c r="C5" s="742"/>
      <c r="D5" s="742"/>
      <c r="E5" s="742"/>
      <c r="F5" s="742"/>
      <c r="G5" s="742"/>
      <c r="H5" s="742"/>
      <c r="I5" s="742"/>
      <c r="J5" s="65"/>
      <c r="K5" s="65"/>
      <c r="L5" s="69"/>
    </row>
    <row r="6" spans="1:12" ht="18" x14ac:dyDescent="0.25">
      <c r="A6" s="742" t="s">
        <v>907</v>
      </c>
      <c r="B6" s="742"/>
      <c r="C6" s="742"/>
      <c r="D6" s="742"/>
      <c r="E6" s="742"/>
      <c r="F6" s="742"/>
      <c r="G6" s="742"/>
      <c r="H6" s="742"/>
      <c r="I6" s="742"/>
      <c r="J6" s="65"/>
      <c r="K6" s="65"/>
      <c r="L6" s="65"/>
    </row>
    <row r="7" spans="1:12" x14ac:dyDescent="0.2">
      <c r="A7" s="65"/>
      <c r="B7" s="764" t="s">
        <v>554</v>
      </c>
      <c r="C7" s="765"/>
      <c r="D7" s="765"/>
      <c r="E7" s="765"/>
      <c r="F7" s="765"/>
      <c r="G7" s="765"/>
      <c r="H7" s="765"/>
      <c r="I7" s="765"/>
      <c r="J7" s="65"/>
      <c r="K7" s="65"/>
      <c r="L7" s="65"/>
    </row>
    <row r="8" spans="1:12" ht="13.5" thickBot="1" x14ac:dyDescent="0.25">
      <c r="A8" s="65"/>
      <c r="B8" s="70"/>
      <c r="C8" s="70"/>
      <c r="D8" s="70"/>
      <c r="E8" s="70"/>
      <c r="F8" s="70"/>
      <c r="G8" s="70"/>
      <c r="H8" s="735"/>
      <c r="I8" s="735"/>
      <c r="J8" s="735" t="s">
        <v>480</v>
      </c>
      <c r="K8" s="735"/>
      <c r="L8" s="69"/>
    </row>
    <row r="9" spans="1:12" s="65" customFormat="1" ht="18.75" customHeight="1" x14ac:dyDescent="0.2">
      <c r="A9" s="736" t="s">
        <v>426</v>
      </c>
      <c r="B9" s="737"/>
      <c r="C9" s="802" t="s">
        <v>70</v>
      </c>
      <c r="D9" s="746" t="s">
        <v>910</v>
      </c>
      <c r="E9" s="747"/>
      <c r="F9" s="748"/>
      <c r="G9" s="748"/>
      <c r="H9" s="748"/>
      <c r="I9" s="748"/>
      <c r="J9" s="755" t="s">
        <v>427</v>
      </c>
      <c r="K9" s="755"/>
      <c r="L9" s="756"/>
    </row>
    <row r="10" spans="1:12" s="65" customFormat="1" ht="20.25" customHeight="1" x14ac:dyDescent="0.2">
      <c r="A10" s="738"/>
      <c r="B10" s="739"/>
      <c r="C10" s="803"/>
      <c r="D10" s="805" t="s">
        <v>449</v>
      </c>
      <c r="E10" s="805"/>
      <c r="F10" s="806" t="s">
        <v>450</v>
      </c>
      <c r="G10" s="806"/>
      <c r="H10" s="806"/>
      <c r="I10" s="807"/>
      <c r="J10" s="760">
        <v>2025</v>
      </c>
      <c r="K10" s="760">
        <v>2026</v>
      </c>
      <c r="L10" s="762">
        <v>2027</v>
      </c>
    </row>
    <row r="11" spans="1:12" s="65" customFormat="1" ht="42.75" customHeight="1" thickBot="1" x14ac:dyDescent="0.25">
      <c r="A11" s="740"/>
      <c r="B11" s="741"/>
      <c r="C11" s="804"/>
      <c r="D11" s="121" t="s">
        <v>451</v>
      </c>
      <c r="E11" s="122" t="s">
        <v>452</v>
      </c>
      <c r="F11" s="123" t="s">
        <v>453</v>
      </c>
      <c r="G11" s="123" t="s">
        <v>454</v>
      </c>
      <c r="H11" s="123" t="s">
        <v>455</v>
      </c>
      <c r="I11" s="124" t="s">
        <v>456</v>
      </c>
      <c r="J11" s="761"/>
      <c r="K11" s="761"/>
      <c r="L11" s="763"/>
    </row>
    <row r="12" spans="1:12" s="49" customFormat="1" ht="41.25" customHeight="1" x14ac:dyDescent="0.2">
      <c r="A12" s="753" t="s">
        <v>500</v>
      </c>
      <c r="B12" s="754"/>
      <c r="C12" s="247"/>
      <c r="D12" s="17">
        <f t="shared" ref="D12:D77" si="0">F12+G12+H12+I12</f>
        <v>1045</v>
      </c>
      <c r="E12" s="37"/>
      <c r="F12" s="48">
        <f t="shared" ref="F12:L12" si="1">F13+F188</f>
        <v>222</v>
      </c>
      <c r="G12" s="48">
        <f t="shared" si="1"/>
        <v>290</v>
      </c>
      <c r="H12" s="48">
        <f t="shared" si="1"/>
        <v>251</v>
      </c>
      <c r="I12" s="48">
        <f t="shared" si="1"/>
        <v>282</v>
      </c>
      <c r="J12" s="313">
        <f t="shared" si="1"/>
        <v>1045</v>
      </c>
      <c r="K12" s="313">
        <f t="shared" si="1"/>
        <v>1045</v>
      </c>
      <c r="L12" s="314">
        <f t="shared" si="1"/>
        <v>1045</v>
      </c>
    </row>
    <row r="13" spans="1:12" s="49" customFormat="1" ht="20.25" customHeight="1" x14ac:dyDescent="0.2">
      <c r="A13" s="766" t="s">
        <v>465</v>
      </c>
      <c r="B13" s="767"/>
      <c r="C13" s="248"/>
      <c r="D13" s="17">
        <f t="shared" si="0"/>
        <v>1045</v>
      </c>
      <c r="E13" s="21"/>
      <c r="F13" s="35">
        <f t="shared" ref="F13:L13" si="2">F14+F180</f>
        <v>222</v>
      </c>
      <c r="G13" s="35">
        <f t="shared" si="2"/>
        <v>290</v>
      </c>
      <c r="H13" s="35">
        <f t="shared" si="2"/>
        <v>251</v>
      </c>
      <c r="I13" s="35">
        <f t="shared" si="2"/>
        <v>282</v>
      </c>
      <c r="J13" s="21">
        <f t="shared" si="2"/>
        <v>1045</v>
      </c>
      <c r="K13" s="21">
        <f t="shared" si="2"/>
        <v>1045</v>
      </c>
      <c r="L13" s="424">
        <f t="shared" si="2"/>
        <v>1045</v>
      </c>
    </row>
    <row r="14" spans="1:12" s="49" customFormat="1" ht="19.5" customHeight="1" x14ac:dyDescent="0.25">
      <c r="A14" s="249" t="s">
        <v>220</v>
      </c>
      <c r="B14" s="250"/>
      <c r="C14" s="251" t="s">
        <v>221</v>
      </c>
      <c r="D14" s="17">
        <f t="shared" si="0"/>
        <v>1045</v>
      </c>
      <c r="E14" s="22"/>
      <c r="F14" s="36">
        <f t="shared" ref="F14:L14" si="3">F15+F48+F152</f>
        <v>222</v>
      </c>
      <c r="G14" s="36">
        <f t="shared" si="3"/>
        <v>290</v>
      </c>
      <c r="H14" s="36">
        <f t="shared" si="3"/>
        <v>251</v>
      </c>
      <c r="I14" s="36">
        <f t="shared" si="3"/>
        <v>282</v>
      </c>
      <c r="J14" s="22">
        <f t="shared" si="3"/>
        <v>1045</v>
      </c>
      <c r="K14" s="22">
        <f t="shared" si="3"/>
        <v>1045</v>
      </c>
      <c r="L14" s="315">
        <f t="shared" si="3"/>
        <v>1045</v>
      </c>
    </row>
    <row r="15" spans="1:12" s="13" customFormat="1" ht="33.75" customHeight="1" x14ac:dyDescent="0.25">
      <c r="A15" s="846" t="s">
        <v>431</v>
      </c>
      <c r="B15" s="847"/>
      <c r="C15" s="252" t="s">
        <v>222</v>
      </c>
      <c r="D15" s="17">
        <f t="shared" si="0"/>
        <v>980</v>
      </c>
      <c r="E15" s="23"/>
      <c r="F15" s="33">
        <f>F16+F33+F40</f>
        <v>212</v>
      </c>
      <c r="G15" s="33">
        <f>G16+G33+G40</f>
        <v>280</v>
      </c>
      <c r="H15" s="33">
        <f>H16+H33+H40</f>
        <v>221</v>
      </c>
      <c r="I15" s="33">
        <f>I16+I33+I40</f>
        <v>267</v>
      </c>
      <c r="J15" s="23">
        <v>980</v>
      </c>
      <c r="K15" s="23">
        <v>980</v>
      </c>
      <c r="L15" s="24">
        <v>980</v>
      </c>
    </row>
    <row r="16" spans="1:12" s="49" customFormat="1" ht="29.25" customHeight="1" x14ac:dyDescent="0.25">
      <c r="A16" s="840" t="s">
        <v>219</v>
      </c>
      <c r="B16" s="841"/>
      <c r="C16" s="251" t="s">
        <v>131</v>
      </c>
      <c r="D16" s="17">
        <f t="shared" si="0"/>
        <v>960</v>
      </c>
      <c r="E16" s="50"/>
      <c r="F16" s="51">
        <f>SUM(F17:F32)</f>
        <v>207</v>
      </c>
      <c r="G16" s="51">
        <f>SUM(G17:G32)</f>
        <v>274</v>
      </c>
      <c r="H16" s="51">
        <f>SUM(H17:H32)</f>
        <v>217</v>
      </c>
      <c r="I16" s="51">
        <f>SUM(I17:I32)</f>
        <v>262</v>
      </c>
      <c r="J16" s="50">
        <v>0</v>
      </c>
      <c r="K16" s="50">
        <v>0</v>
      </c>
      <c r="L16" s="55">
        <v>0</v>
      </c>
    </row>
    <row r="17" spans="1:12" s="49" customFormat="1" ht="15" customHeight="1" x14ac:dyDescent="0.2">
      <c r="A17" s="253"/>
      <c r="B17" s="254" t="s">
        <v>132</v>
      </c>
      <c r="C17" s="255" t="s">
        <v>133</v>
      </c>
      <c r="D17" s="17">
        <f t="shared" si="0"/>
        <v>624</v>
      </c>
      <c r="E17" s="50"/>
      <c r="F17" s="50">
        <v>132</v>
      </c>
      <c r="G17" s="50">
        <v>177</v>
      </c>
      <c r="H17" s="50">
        <v>132</v>
      </c>
      <c r="I17" s="52">
        <v>183</v>
      </c>
      <c r="J17" s="76">
        <v>0</v>
      </c>
      <c r="K17" s="77">
        <v>0</v>
      </c>
      <c r="L17" s="78">
        <v>0</v>
      </c>
    </row>
    <row r="18" spans="1:12" s="14" customFormat="1" ht="15" customHeight="1" x14ac:dyDescent="0.2">
      <c r="A18" s="256"/>
      <c r="B18" s="254" t="s">
        <v>134</v>
      </c>
      <c r="C18" s="255" t="s">
        <v>135</v>
      </c>
      <c r="D18" s="17">
        <f t="shared" si="0"/>
        <v>0</v>
      </c>
      <c r="E18" s="79"/>
      <c r="F18" s="79"/>
      <c r="G18" s="79"/>
      <c r="H18" s="79"/>
      <c r="I18" s="80"/>
      <c r="J18" s="76"/>
      <c r="K18" s="77"/>
      <c r="L18" s="78"/>
    </row>
    <row r="19" spans="1:12" s="14" customFormat="1" ht="15" customHeight="1" x14ac:dyDescent="0.2">
      <c r="A19" s="256"/>
      <c r="B19" s="254" t="s">
        <v>190</v>
      </c>
      <c r="C19" s="255" t="s">
        <v>191</v>
      </c>
      <c r="D19" s="17">
        <f t="shared" si="0"/>
        <v>0</v>
      </c>
      <c r="E19" s="79"/>
      <c r="F19" s="79"/>
      <c r="G19" s="79"/>
      <c r="H19" s="79"/>
      <c r="I19" s="80"/>
      <c r="J19" s="76"/>
      <c r="K19" s="77"/>
      <c r="L19" s="78"/>
    </row>
    <row r="20" spans="1:12" s="49" customFormat="1" ht="15" customHeight="1" x14ac:dyDescent="0.2">
      <c r="A20" s="253"/>
      <c r="B20" s="254" t="s">
        <v>192</v>
      </c>
      <c r="C20" s="255" t="s">
        <v>193</v>
      </c>
      <c r="D20" s="17">
        <f t="shared" si="0"/>
        <v>281</v>
      </c>
      <c r="E20" s="79"/>
      <c r="F20" s="81">
        <v>60</v>
      </c>
      <c r="G20" s="81">
        <v>86</v>
      </c>
      <c r="H20" s="81">
        <v>75</v>
      </c>
      <c r="I20" s="82">
        <v>60</v>
      </c>
      <c r="J20" s="76">
        <v>0</v>
      </c>
      <c r="K20" s="77">
        <v>0</v>
      </c>
      <c r="L20" s="78">
        <v>0</v>
      </c>
    </row>
    <row r="21" spans="1:12" s="49" customFormat="1" ht="15" customHeight="1" x14ac:dyDescent="0.2">
      <c r="A21" s="253"/>
      <c r="B21" s="254" t="s">
        <v>194</v>
      </c>
      <c r="C21" s="255" t="s">
        <v>195</v>
      </c>
      <c r="D21" s="17">
        <f t="shared" si="0"/>
        <v>3</v>
      </c>
      <c r="E21" s="79"/>
      <c r="F21" s="81">
        <v>1</v>
      </c>
      <c r="G21" s="81">
        <v>1</v>
      </c>
      <c r="H21" s="81">
        <v>0</v>
      </c>
      <c r="I21" s="82">
        <v>1</v>
      </c>
      <c r="J21" s="76"/>
      <c r="K21" s="77"/>
      <c r="L21" s="78"/>
    </row>
    <row r="22" spans="1:12" s="49" customFormat="1" ht="15" customHeight="1" x14ac:dyDescent="0.2">
      <c r="A22" s="253"/>
      <c r="B22" s="254" t="s">
        <v>196</v>
      </c>
      <c r="C22" s="255" t="s">
        <v>197</v>
      </c>
      <c r="D22" s="17">
        <f t="shared" si="0"/>
        <v>0</v>
      </c>
      <c r="E22" s="79"/>
      <c r="F22" s="79"/>
      <c r="G22" s="79"/>
      <c r="H22" s="79"/>
      <c r="I22" s="80"/>
      <c r="J22" s="76"/>
      <c r="K22" s="77"/>
      <c r="L22" s="78"/>
    </row>
    <row r="23" spans="1:12" s="49" customFormat="1" ht="15" customHeight="1" x14ac:dyDescent="0.2">
      <c r="A23" s="253"/>
      <c r="B23" s="254" t="s">
        <v>198</v>
      </c>
      <c r="C23" s="255" t="s">
        <v>199</v>
      </c>
      <c r="D23" s="17">
        <f t="shared" si="0"/>
        <v>0</v>
      </c>
      <c r="E23" s="79"/>
      <c r="F23" s="81">
        <v>0</v>
      </c>
      <c r="G23" s="81">
        <v>0</v>
      </c>
      <c r="H23" s="81">
        <v>0</v>
      </c>
      <c r="I23" s="82">
        <v>0</v>
      </c>
      <c r="J23" s="76">
        <v>0</v>
      </c>
      <c r="K23" s="77">
        <v>0</v>
      </c>
      <c r="L23" s="78">
        <v>0</v>
      </c>
    </row>
    <row r="24" spans="1:12" s="49" customFormat="1" ht="15" customHeight="1" x14ac:dyDescent="0.2">
      <c r="A24" s="253"/>
      <c r="B24" s="254" t="s">
        <v>213</v>
      </c>
      <c r="C24" s="255" t="s">
        <v>214</v>
      </c>
      <c r="D24" s="17">
        <f t="shared" si="0"/>
        <v>0</v>
      </c>
      <c r="E24" s="79"/>
      <c r="F24" s="79"/>
      <c r="G24" s="79"/>
      <c r="H24" s="79"/>
      <c r="I24" s="80"/>
      <c r="J24" s="76"/>
      <c r="K24" s="77"/>
      <c r="L24" s="78"/>
    </row>
    <row r="25" spans="1:12" s="49" customFormat="1" ht="15" customHeight="1" x14ac:dyDescent="0.2">
      <c r="A25" s="253"/>
      <c r="B25" s="254" t="s">
        <v>215</v>
      </c>
      <c r="C25" s="255" t="s">
        <v>216</v>
      </c>
      <c r="D25" s="17">
        <f t="shared" si="0"/>
        <v>0</v>
      </c>
      <c r="E25" s="79"/>
      <c r="F25" s="79"/>
      <c r="G25" s="79"/>
      <c r="H25" s="79"/>
      <c r="I25" s="80"/>
      <c r="J25" s="76"/>
      <c r="K25" s="77"/>
      <c r="L25" s="78"/>
    </row>
    <row r="26" spans="1:12" s="49" customFormat="1" ht="15" customHeight="1" x14ac:dyDescent="0.2">
      <c r="A26" s="253"/>
      <c r="B26" s="254" t="s">
        <v>217</v>
      </c>
      <c r="C26" s="255" t="s">
        <v>218</v>
      </c>
      <c r="D26" s="17">
        <f t="shared" si="0"/>
        <v>0</v>
      </c>
      <c r="E26" s="79"/>
      <c r="F26" s="79"/>
      <c r="G26" s="79"/>
      <c r="H26" s="79"/>
      <c r="I26" s="80"/>
      <c r="J26" s="76"/>
      <c r="K26" s="77"/>
      <c r="L26" s="78"/>
    </row>
    <row r="27" spans="1:12" s="49" customFormat="1" ht="15" customHeight="1" x14ac:dyDescent="0.2">
      <c r="A27" s="257"/>
      <c r="B27" s="258" t="s">
        <v>392</v>
      </c>
      <c r="C27" s="255" t="s">
        <v>393</v>
      </c>
      <c r="D27" s="17">
        <f t="shared" si="0"/>
        <v>0</v>
      </c>
      <c r="E27" s="79"/>
      <c r="F27" s="79"/>
      <c r="G27" s="79"/>
      <c r="H27" s="79"/>
      <c r="I27" s="80"/>
      <c r="J27" s="76"/>
      <c r="K27" s="77"/>
      <c r="L27" s="78"/>
    </row>
    <row r="28" spans="1:12" s="49" customFormat="1" ht="15" customHeight="1" x14ac:dyDescent="0.2">
      <c r="A28" s="257"/>
      <c r="B28" s="258" t="s">
        <v>394</v>
      </c>
      <c r="C28" s="255" t="s">
        <v>127</v>
      </c>
      <c r="D28" s="17">
        <f t="shared" si="0"/>
        <v>0</v>
      </c>
      <c r="E28" s="79"/>
      <c r="F28" s="79"/>
      <c r="G28" s="79"/>
      <c r="H28" s="79"/>
      <c r="I28" s="80"/>
      <c r="J28" s="76"/>
      <c r="K28" s="77"/>
      <c r="L28" s="78"/>
    </row>
    <row r="29" spans="1:12" s="49" customFormat="1" ht="15" customHeight="1" x14ac:dyDescent="0.2">
      <c r="A29" s="257"/>
      <c r="B29" s="258" t="s">
        <v>87</v>
      </c>
      <c r="C29" s="255" t="s">
        <v>88</v>
      </c>
      <c r="D29" s="17">
        <f t="shared" si="0"/>
        <v>0</v>
      </c>
      <c r="E29" s="79"/>
      <c r="F29" s="79"/>
      <c r="G29" s="79"/>
      <c r="H29" s="79"/>
      <c r="I29" s="80"/>
      <c r="J29" s="76"/>
      <c r="K29" s="77"/>
      <c r="L29" s="78"/>
    </row>
    <row r="30" spans="1:12" s="49" customFormat="1" ht="15" customHeight="1" x14ac:dyDescent="0.2">
      <c r="A30" s="257"/>
      <c r="B30" s="258" t="s">
        <v>550</v>
      </c>
      <c r="C30" s="255" t="s">
        <v>549</v>
      </c>
      <c r="D30" s="17">
        <f t="shared" si="0"/>
        <v>35</v>
      </c>
      <c r="E30" s="79"/>
      <c r="F30" s="79">
        <v>12</v>
      </c>
      <c r="G30" s="79">
        <v>5</v>
      </c>
      <c r="H30" s="79">
        <v>5</v>
      </c>
      <c r="I30" s="80">
        <v>13</v>
      </c>
      <c r="J30" s="76">
        <v>0</v>
      </c>
      <c r="K30" s="77">
        <v>0</v>
      </c>
      <c r="L30" s="78">
        <v>0</v>
      </c>
    </row>
    <row r="31" spans="1:12" s="49" customFormat="1" ht="15" customHeight="1" x14ac:dyDescent="0.2">
      <c r="A31" s="467"/>
      <c r="B31" s="259" t="s">
        <v>556</v>
      </c>
      <c r="C31" s="255" t="s">
        <v>557</v>
      </c>
      <c r="D31" s="17">
        <f t="shared" si="0"/>
        <v>0</v>
      </c>
      <c r="E31" s="79"/>
      <c r="F31" s="79"/>
      <c r="G31" s="79"/>
      <c r="H31" s="79"/>
      <c r="I31" s="80"/>
      <c r="J31" s="76"/>
      <c r="K31" s="77"/>
      <c r="L31" s="78"/>
    </row>
    <row r="32" spans="1:12" s="49" customFormat="1" ht="15" customHeight="1" x14ac:dyDescent="0.2">
      <c r="A32" s="257"/>
      <c r="B32" s="254" t="s">
        <v>90</v>
      </c>
      <c r="C32" s="255" t="s">
        <v>91</v>
      </c>
      <c r="D32" s="17">
        <f t="shared" si="0"/>
        <v>17</v>
      </c>
      <c r="E32" s="79"/>
      <c r="F32" s="79">
        <v>2</v>
      </c>
      <c r="G32" s="79">
        <v>5</v>
      </c>
      <c r="H32" s="79">
        <v>5</v>
      </c>
      <c r="I32" s="80">
        <v>5</v>
      </c>
      <c r="J32" s="76">
        <v>0</v>
      </c>
      <c r="K32" s="77">
        <v>0</v>
      </c>
      <c r="L32" s="78">
        <v>0</v>
      </c>
    </row>
    <row r="33" spans="1:12" s="49" customFormat="1" ht="17.25" customHeight="1" x14ac:dyDescent="0.25">
      <c r="A33" s="257" t="s">
        <v>109</v>
      </c>
      <c r="B33" s="254"/>
      <c r="C33" s="251" t="s">
        <v>92</v>
      </c>
      <c r="D33" s="17">
        <f t="shared" si="0"/>
        <v>0</v>
      </c>
      <c r="E33" s="50"/>
      <c r="F33" s="51">
        <f t="shared" ref="F33:L33" si="4">SUM(F34:F39)</f>
        <v>0</v>
      </c>
      <c r="G33" s="51">
        <f t="shared" si="4"/>
        <v>0</v>
      </c>
      <c r="H33" s="51">
        <f t="shared" si="4"/>
        <v>0</v>
      </c>
      <c r="I33" s="51">
        <f t="shared" si="4"/>
        <v>0</v>
      </c>
      <c r="J33" s="50">
        <f t="shared" si="4"/>
        <v>0</v>
      </c>
      <c r="K33" s="50">
        <f t="shared" si="4"/>
        <v>0</v>
      </c>
      <c r="L33" s="55">
        <f t="shared" si="4"/>
        <v>0</v>
      </c>
    </row>
    <row r="34" spans="1:12" s="49" customFormat="1" ht="15" customHeight="1" x14ac:dyDescent="0.2">
      <c r="A34" s="257"/>
      <c r="B34" s="254" t="s">
        <v>4</v>
      </c>
      <c r="C34" s="255" t="s">
        <v>93</v>
      </c>
      <c r="D34" s="17">
        <f t="shared" si="0"/>
        <v>0</v>
      </c>
      <c r="E34" s="50"/>
      <c r="F34" s="50">
        <v>0</v>
      </c>
      <c r="G34" s="50">
        <v>0</v>
      </c>
      <c r="H34" s="50">
        <v>0</v>
      </c>
      <c r="I34" s="52">
        <v>0</v>
      </c>
      <c r="J34" s="27">
        <v>0</v>
      </c>
      <c r="K34" s="44">
        <v>0</v>
      </c>
      <c r="L34" s="28">
        <v>0</v>
      </c>
    </row>
    <row r="35" spans="1:12" s="49" customFormat="1" ht="15" customHeight="1" x14ac:dyDescent="0.2">
      <c r="A35" s="257"/>
      <c r="B35" s="260" t="s">
        <v>548</v>
      </c>
      <c r="C35" s="255" t="s">
        <v>317</v>
      </c>
      <c r="D35" s="17">
        <f t="shared" si="0"/>
        <v>0</v>
      </c>
      <c r="E35" s="50"/>
      <c r="F35" s="50">
        <v>0</v>
      </c>
      <c r="G35" s="50">
        <v>0</v>
      </c>
      <c r="H35" s="50">
        <v>0</v>
      </c>
      <c r="I35" s="52">
        <v>0</v>
      </c>
      <c r="J35" s="27">
        <v>0</v>
      </c>
      <c r="K35" s="44">
        <v>0</v>
      </c>
      <c r="L35" s="28">
        <v>0</v>
      </c>
    </row>
    <row r="36" spans="1:12" s="49" customFormat="1" ht="15" customHeight="1" x14ac:dyDescent="0.2">
      <c r="A36" s="257"/>
      <c r="B36" s="254" t="s">
        <v>318</v>
      </c>
      <c r="C36" s="255" t="s">
        <v>319</v>
      </c>
      <c r="D36" s="17">
        <f t="shared" si="0"/>
        <v>0</v>
      </c>
      <c r="E36" s="50"/>
      <c r="F36" s="50"/>
      <c r="G36" s="50"/>
      <c r="H36" s="50"/>
      <c r="I36" s="52"/>
      <c r="J36" s="27"/>
      <c r="K36" s="44"/>
      <c r="L36" s="28"/>
    </row>
    <row r="37" spans="1:12" s="49" customFormat="1" ht="15" customHeight="1" x14ac:dyDescent="0.2">
      <c r="A37" s="257"/>
      <c r="B37" s="254" t="s">
        <v>320</v>
      </c>
      <c r="C37" s="255" t="s">
        <v>321</v>
      </c>
      <c r="D37" s="17">
        <f t="shared" si="0"/>
        <v>0</v>
      </c>
      <c r="E37" s="50"/>
      <c r="F37" s="50"/>
      <c r="G37" s="50"/>
      <c r="H37" s="50"/>
      <c r="I37" s="52"/>
      <c r="J37" s="27"/>
      <c r="K37" s="44"/>
      <c r="L37" s="28"/>
    </row>
    <row r="38" spans="1:12" s="49" customFormat="1" ht="15" customHeight="1" x14ac:dyDescent="0.2">
      <c r="A38" s="257"/>
      <c r="B38" s="186" t="s">
        <v>540</v>
      </c>
      <c r="C38" s="187" t="s">
        <v>539</v>
      </c>
      <c r="D38" s="17">
        <f t="shared" si="0"/>
        <v>0</v>
      </c>
      <c r="E38" s="50"/>
      <c r="F38" s="50">
        <v>0</v>
      </c>
      <c r="G38" s="50">
        <v>0</v>
      </c>
      <c r="H38" s="50">
        <v>0</v>
      </c>
      <c r="I38" s="52">
        <v>0</v>
      </c>
      <c r="J38" s="27">
        <v>0</v>
      </c>
      <c r="K38" s="44">
        <v>0</v>
      </c>
      <c r="L38" s="28">
        <v>0</v>
      </c>
    </row>
    <row r="39" spans="1:12" s="49" customFormat="1" ht="15" customHeight="1" x14ac:dyDescent="0.2">
      <c r="A39" s="253"/>
      <c r="B39" s="254" t="s">
        <v>508</v>
      </c>
      <c r="C39" s="255" t="s">
        <v>509</v>
      </c>
      <c r="D39" s="17">
        <f t="shared" si="0"/>
        <v>0</v>
      </c>
      <c r="E39" s="50"/>
      <c r="F39" s="50"/>
      <c r="G39" s="50"/>
      <c r="H39" s="50"/>
      <c r="I39" s="52"/>
      <c r="J39" s="27"/>
      <c r="K39" s="44"/>
      <c r="L39" s="28"/>
    </row>
    <row r="40" spans="1:12" s="12" customFormat="1" ht="16.5" customHeight="1" x14ac:dyDescent="0.25">
      <c r="A40" s="188" t="s">
        <v>546</v>
      </c>
      <c r="B40" s="186"/>
      <c r="C40" s="189" t="s">
        <v>358</v>
      </c>
      <c r="D40" s="165">
        <f>D41+D42+D43+D44+D45+D46+D47</f>
        <v>20</v>
      </c>
      <c r="E40" s="25"/>
      <c r="F40" s="30">
        <f>F41+F42+F43+F44+F45+F46+F47</f>
        <v>5</v>
      </c>
      <c r="G40" s="30">
        <f t="shared" ref="G40:L40" si="5">G41+G42+G43+G44+G45+G46+G47</f>
        <v>6</v>
      </c>
      <c r="H40" s="30">
        <f t="shared" si="5"/>
        <v>4</v>
      </c>
      <c r="I40" s="30">
        <f t="shared" si="5"/>
        <v>5</v>
      </c>
      <c r="J40" s="25">
        <f t="shared" si="5"/>
        <v>0</v>
      </c>
      <c r="K40" s="25">
        <f t="shared" si="5"/>
        <v>0</v>
      </c>
      <c r="L40" s="26">
        <f t="shared" si="5"/>
        <v>0</v>
      </c>
    </row>
    <row r="41" spans="1:12" s="49" customFormat="1" ht="15.6" customHeight="1" x14ac:dyDescent="0.2">
      <c r="A41" s="257"/>
      <c r="B41" s="258" t="s">
        <v>359</v>
      </c>
      <c r="C41" s="255" t="s">
        <v>360</v>
      </c>
      <c r="D41" s="17">
        <f t="shared" si="0"/>
        <v>0</v>
      </c>
      <c r="E41" s="50"/>
      <c r="F41" s="50">
        <v>0</v>
      </c>
      <c r="G41" s="50">
        <v>0</v>
      </c>
      <c r="H41" s="50">
        <v>0</v>
      </c>
      <c r="I41" s="52">
        <v>0</v>
      </c>
      <c r="J41" s="27">
        <v>0</v>
      </c>
      <c r="K41" s="44">
        <v>0</v>
      </c>
      <c r="L41" s="28">
        <v>0</v>
      </c>
    </row>
    <row r="42" spans="1:12" s="49" customFormat="1" ht="15.6" customHeight="1" x14ac:dyDescent="0.2">
      <c r="A42" s="257"/>
      <c r="B42" s="258" t="s">
        <v>361</v>
      </c>
      <c r="C42" s="255" t="s">
        <v>362</v>
      </c>
      <c r="D42" s="17">
        <f t="shared" si="0"/>
        <v>0</v>
      </c>
      <c r="E42" s="50"/>
      <c r="F42" s="50">
        <v>0</v>
      </c>
      <c r="G42" s="50">
        <v>0</v>
      </c>
      <c r="H42" s="50">
        <v>0</v>
      </c>
      <c r="I42" s="52">
        <v>0</v>
      </c>
      <c r="J42" s="27">
        <v>0</v>
      </c>
      <c r="K42" s="44">
        <v>0</v>
      </c>
      <c r="L42" s="28">
        <v>0</v>
      </c>
    </row>
    <row r="43" spans="1:12" s="49" customFormat="1" ht="15.6" customHeight="1" x14ac:dyDescent="0.2">
      <c r="A43" s="257"/>
      <c r="B43" s="258" t="s">
        <v>363</v>
      </c>
      <c r="C43" s="255" t="s">
        <v>300</v>
      </c>
      <c r="D43" s="17">
        <f t="shared" si="0"/>
        <v>0</v>
      </c>
      <c r="E43" s="50"/>
      <c r="F43" s="50">
        <v>0</v>
      </c>
      <c r="G43" s="50">
        <v>0</v>
      </c>
      <c r="H43" s="50">
        <v>0</v>
      </c>
      <c r="I43" s="52">
        <v>0</v>
      </c>
      <c r="J43" s="27">
        <v>0</v>
      </c>
      <c r="K43" s="44">
        <v>0</v>
      </c>
      <c r="L43" s="28">
        <v>0</v>
      </c>
    </row>
    <row r="44" spans="1:12" s="49" customFormat="1" ht="15.6" customHeight="1" x14ac:dyDescent="0.2">
      <c r="A44" s="257"/>
      <c r="B44" s="261" t="s">
        <v>301</v>
      </c>
      <c r="C44" s="255" t="s">
        <v>425</v>
      </c>
      <c r="D44" s="17">
        <f t="shared" si="0"/>
        <v>0</v>
      </c>
      <c r="E44" s="50"/>
      <c r="F44" s="50">
        <v>0</v>
      </c>
      <c r="G44" s="50">
        <v>0</v>
      </c>
      <c r="H44" s="50">
        <v>0</v>
      </c>
      <c r="I44" s="52">
        <v>0</v>
      </c>
      <c r="J44" s="27">
        <v>0</v>
      </c>
      <c r="K44" s="44">
        <v>0</v>
      </c>
      <c r="L44" s="28">
        <v>0</v>
      </c>
    </row>
    <row r="45" spans="1:12" s="49" customFormat="1" ht="15.6" customHeight="1" x14ac:dyDescent="0.2">
      <c r="A45" s="257"/>
      <c r="B45" s="261" t="s">
        <v>121</v>
      </c>
      <c r="C45" s="255" t="s">
        <v>412</v>
      </c>
      <c r="D45" s="17">
        <f t="shared" si="0"/>
        <v>0</v>
      </c>
      <c r="E45" s="50"/>
      <c r="F45" s="50"/>
      <c r="G45" s="50"/>
      <c r="H45" s="50"/>
      <c r="I45" s="52"/>
      <c r="J45" s="27"/>
      <c r="K45" s="44"/>
      <c r="L45" s="28"/>
    </row>
    <row r="46" spans="1:12" s="49" customFormat="1" ht="15.6" customHeight="1" x14ac:dyDescent="0.2">
      <c r="A46" s="257"/>
      <c r="B46" s="258" t="s">
        <v>413</v>
      </c>
      <c r="C46" s="255" t="s">
        <v>414</v>
      </c>
      <c r="D46" s="17">
        <f t="shared" si="0"/>
        <v>0</v>
      </c>
      <c r="E46" s="50"/>
      <c r="F46" s="50">
        <v>0</v>
      </c>
      <c r="G46" s="50">
        <v>0</v>
      </c>
      <c r="H46" s="50">
        <v>0</v>
      </c>
      <c r="I46" s="52">
        <v>0</v>
      </c>
      <c r="J46" s="27">
        <v>0</v>
      </c>
      <c r="K46" s="44">
        <v>0</v>
      </c>
      <c r="L46" s="28">
        <v>0</v>
      </c>
    </row>
    <row r="47" spans="1:12" s="12" customFormat="1" ht="15.6" customHeight="1" x14ac:dyDescent="0.2">
      <c r="A47" s="188"/>
      <c r="B47" s="191" t="s">
        <v>544</v>
      </c>
      <c r="C47" s="187" t="s">
        <v>545</v>
      </c>
      <c r="D47" s="17">
        <f t="shared" si="0"/>
        <v>20</v>
      </c>
      <c r="E47" s="25"/>
      <c r="F47" s="25">
        <v>5</v>
      </c>
      <c r="G47" s="25">
        <v>6</v>
      </c>
      <c r="H47" s="25">
        <v>4</v>
      </c>
      <c r="I47" s="43">
        <v>5</v>
      </c>
      <c r="J47" s="27">
        <v>0</v>
      </c>
      <c r="K47" s="44">
        <v>0</v>
      </c>
      <c r="L47" s="28">
        <v>0</v>
      </c>
    </row>
    <row r="48" spans="1:12" s="13" customFormat="1" ht="39" customHeight="1" x14ac:dyDescent="0.25">
      <c r="A48" s="844" t="s">
        <v>485</v>
      </c>
      <c r="B48" s="845"/>
      <c r="C48" s="252" t="s">
        <v>20</v>
      </c>
      <c r="D48" s="17">
        <f t="shared" si="0"/>
        <v>65</v>
      </c>
      <c r="E48" s="23"/>
      <c r="F48" s="33">
        <f t="shared" ref="F48:I48" si="6">F49+F60+F61+F64+F69+F73+F76+F78+F79+F80+F81+F94+F95</f>
        <v>10</v>
      </c>
      <c r="G48" s="33">
        <f t="shared" si="6"/>
        <v>10</v>
      </c>
      <c r="H48" s="33">
        <f t="shared" si="6"/>
        <v>30</v>
      </c>
      <c r="I48" s="33">
        <f t="shared" si="6"/>
        <v>15</v>
      </c>
      <c r="J48" s="23">
        <v>65</v>
      </c>
      <c r="K48" s="23">
        <v>65</v>
      </c>
      <c r="L48" s="24">
        <v>65</v>
      </c>
    </row>
    <row r="49" spans="1:12" s="49" customFormat="1" ht="14.25" customHeight="1" x14ac:dyDescent="0.25">
      <c r="A49" s="262" t="s">
        <v>21</v>
      </c>
      <c r="B49" s="254"/>
      <c r="C49" s="251" t="s">
        <v>22</v>
      </c>
      <c r="D49" s="17">
        <f t="shared" si="0"/>
        <v>0</v>
      </c>
      <c r="E49" s="50"/>
      <c r="F49" s="51">
        <f t="shared" ref="F49:L49" si="7">SUM(F50:F59)</f>
        <v>0</v>
      </c>
      <c r="G49" s="51">
        <f t="shared" si="7"/>
        <v>0</v>
      </c>
      <c r="H49" s="51">
        <f t="shared" si="7"/>
        <v>0</v>
      </c>
      <c r="I49" s="51">
        <f t="shared" si="7"/>
        <v>0</v>
      </c>
      <c r="J49" s="50">
        <f t="shared" si="7"/>
        <v>0</v>
      </c>
      <c r="K49" s="50">
        <f t="shared" si="7"/>
        <v>0</v>
      </c>
      <c r="L49" s="55">
        <f t="shared" si="7"/>
        <v>0</v>
      </c>
    </row>
    <row r="50" spans="1:12" s="49" customFormat="1" ht="15" customHeight="1" x14ac:dyDescent="0.2">
      <c r="A50" s="257"/>
      <c r="B50" s="258" t="s">
        <v>23</v>
      </c>
      <c r="C50" s="255" t="s">
        <v>24</v>
      </c>
      <c r="D50" s="17">
        <f t="shared" si="0"/>
        <v>0</v>
      </c>
      <c r="E50" s="50"/>
      <c r="F50" s="50"/>
      <c r="G50" s="50"/>
      <c r="H50" s="50"/>
      <c r="I50" s="52"/>
      <c r="J50" s="27"/>
      <c r="K50" s="44"/>
      <c r="L50" s="28"/>
    </row>
    <row r="51" spans="1:12" s="49" customFormat="1" ht="15" customHeight="1" x14ac:dyDescent="0.2">
      <c r="A51" s="257"/>
      <c r="B51" s="258" t="s">
        <v>25</v>
      </c>
      <c r="C51" s="255" t="s">
        <v>26</v>
      </c>
      <c r="D51" s="17">
        <f t="shared" si="0"/>
        <v>0</v>
      </c>
      <c r="E51" s="50"/>
      <c r="F51" s="50"/>
      <c r="G51" s="50"/>
      <c r="H51" s="50"/>
      <c r="I51" s="52"/>
      <c r="J51" s="27"/>
      <c r="K51" s="44"/>
      <c r="L51" s="28"/>
    </row>
    <row r="52" spans="1:12" s="49" customFormat="1" ht="15" customHeight="1" x14ac:dyDescent="0.2">
      <c r="A52" s="257"/>
      <c r="B52" s="258" t="s">
        <v>341</v>
      </c>
      <c r="C52" s="255" t="s">
        <v>342</v>
      </c>
      <c r="D52" s="17">
        <f t="shared" si="0"/>
        <v>0</v>
      </c>
      <c r="E52" s="50"/>
      <c r="F52" s="50"/>
      <c r="G52" s="50"/>
      <c r="H52" s="50"/>
      <c r="I52" s="52"/>
      <c r="J52" s="27"/>
      <c r="K52" s="44"/>
      <c r="L52" s="28"/>
    </row>
    <row r="53" spans="1:12" s="49" customFormat="1" ht="15" customHeight="1" x14ac:dyDescent="0.2">
      <c r="A53" s="257"/>
      <c r="B53" s="258" t="s">
        <v>343</v>
      </c>
      <c r="C53" s="255" t="s">
        <v>369</v>
      </c>
      <c r="D53" s="17">
        <f t="shared" si="0"/>
        <v>0</v>
      </c>
      <c r="E53" s="50"/>
      <c r="F53" s="50"/>
      <c r="G53" s="50"/>
      <c r="H53" s="50"/>
      <c r="I53" s="52"/>
      <c r="J53" s="27"/>
      <c r="K53" s="44"/>
      <c r="L53" s="28"/>
    </row>
    <row r="54" spans="1:12" s="49" customFormat="1" ht="15" customHeight="1" x14ac:dyDescent="0.2">
      <c r="A54" s="257"/>
      <c r="B54" s="258" t="s">
        <v>370</v>
      </c>
      <c r="C54" s="255" t="s">
        <v>371</v>
      </c>
      <c r="D54" s="17">
        <f t="shared" si="0"/>
        <v>0</v>
      </c>
      <c r="E54" s="50"/>
      <c r="F54" s="50"/>
      <c r="G54" s="50"/>
      <c r="H54" s="50"/>
      <c r="I54" s="52"/>
      <c r="J54" s="27"/>
      <c r="K54" s="44"/>
      <c r="L54" s="28"/>
    </row>
    <row r="55" spans="1:12" s="49" customFormat="1" ht="15" customHeight="1" x14ac:dyDescent="0.2">
      <c r="A55" s="257"/>
      <c r="B55" s="258" t="s">
        <v>372</v>
      </c>
      <c r="C55" s="255" t="s">
        <v>373</v>
      </c>
      <c r="D55" s="17">
        <f t="shared" si="0"/>
        <v>0</v>
      </c>
      <c r="E55" s="50"/>
      <c r="F55" s="50"/>
      <c r="G55" s="50"/>
      <c r="H55" s="50"/>
      <c r="I55" s="52"/>
      <c r="J55" s="27"/>
      <c r="K55" s="44"/>
      <c r="L55" s="28"/>
    </row>
    <row r="56" spans="1:12" s="49" customFormat="1" ht="15" customHeight="1" x14ac:dyDescent="0.2">
      <c r="A56" s="257"/>
      <c r="B56" s="258" t="s">
        <v>374</v>
      </c>
      <c r="C56" s="255" t="s">
        <v>375</v>
      </c>
      <c r="D56" s="17">
        <f t="shared" si="0"/>
        <v>0</v>
      </c>
      <c r="E56" s="50"/>
      <c r="F56" s="50"/>
      <c r="G56" s="50"/>
      <c r="H56" s="50"/>
      <c r="I56" s="52"/>
      <c r="J56" s="27"/>
      <c r="K56" s="44"/>
      <c r="L56" s="28"/>
    </row>
    <row r="57" spans="1:12" s="49" customFormat="1" ht="15" customHeight="1" x14ac:dyDescent="0.2">
      <c r="A57" s="257"/>
      <c r="B57" s="258" t="s">
        <v>376</v>
      </c>
      <c r="C57" s="255" t="s">
        <v>377</v>
      </c>
      <c r="D57" s="17">
        <f t="shared" si="0"/>
        <v>0</v>
      </c>
      <c r="E57" s="50"/>
      <c r="F57" s="50"/>
      <c r="G57" s="50"/>
      <c r="H57" s="50"/>
      <c r="I57" s="52"/>
      <c r="J57" s="27"/>
      <c r="K57" s="44"/>
      <c r="L57" s="28"/>
    </row>
    <row r="58" spans="1:12" s="49" customFormat="1" ht="15" customHeight="1" x14ac:dyDescent="0.2">
      <c r="A58" s="257"/>
      <c r="B58" s="263" t="s">
        <v>231</v>
      </c>
      <c r="C58" s="255" t="s">
        <v>378</v>
      </c>
      <c r="D58" s="17">
        <f t="shared" si="0"/>
        <v>0</v>
      </c>
      <c r="E58" s="50"/>
      <c r="F58" s="50"/>
      <c r="G58" s="50"/>
      <c r="H58" s="50"/>
      <c r="I58" s="52"/>
      <c r="J58" s="27"/>
      <c r="K58" s="44"/>
      <c r="L58" s="28"/>
    </row>
    <row r="59" spans="1:12" s="49" customFormat="1" ht="15" customHeight="1" x14ac:dyDescent="0.2">
      <c r="A59" s="257"/>
      <c r="B59" s="258" t="s">
        <v>379</v>
      </c>
      <c r="C59" s="255" t="s">
        <v>380</v>
      </c>
      <c r="D59" s="17">
        <f t="shared" si="0"/>
        <v>0</v>
      </c>
      <c r="E59" s="50"/>
      <c r="F59" s="50"/>
      <c r="G59" s="50"/>
      <c r="H59" s="50"/>
      <c r="I59" s="52"/>
      <c r="J59" s="27"/>
      <c r="K59" s="44"/>
      <c r="L59" s="28"/>
    </row>
    <row r="60" spans="1:12" s="49" customFormat="1" ht="15" customHeight="1" x14ac:dyDescent="0.25">
      <c r="A60" s="257" t="s">
        <v>381</v>
      </c>
      <c r="B60" s="254"/>
      <c r="C60" s="251" t="s">
        <v>382</v>
      </c>
      <c r="D60" s="17">
        <f t="shared" si="0"/>
        <v>0</v>
      </c>
      <c r="E60" s="50"/>
      <c r="F60" s="50"/>
      <c r="G60" s="50"/>
      <c r="H60" s="50"/>
      <c r="I60" s="52"/>
      <c r="J60" s="27"/>
      <c r="K60" s="44"/>
      <c r="L60" s="28"/>
    </row>
    <row r="61" spans="1:12" s="49" customFormat="1" ht="17.25" customHeight="1" x14ac:dyDescent="0.25">
      <c r="A61" s="257" t="s">
        <v>383</v>
      </c>
      <c r="B61" s="250"/>
      <c r="C61" s="251" t="s">
        <v>384</v>
      </c>
      <c r="D61" s="17">
        <f t="shared" si="0"/>
        <v>0</v>
      </c>
      <c r="E61" s="50"/>
      <c r="F61" s="51">
        <f t="shared" ref="F61:L61" si="8">F62</f>
        <v>0</v>
      </c>
      <c r="G61" s="51">
        <f t="shared" si="8"/>
        <v>0</v>
      </c>
      <c r="H61" s="51">
        <f t="shared" si="8"/>
        <v>0</v>
      </c>
      <c r="I61" s="51">
        <f t="shared" si="8"/>
        <v>0</v>
      </c>
      <c r="J61" s="50">
        <f t="shared" si="8"/>
        <v>0</v>
      </c>
      <c r="K61" s="50">
        <f t="shared" si="8"/>
        <v>0</v>
      </c>
      <c r="L61" s="55">
        <f t="shared" si="8"/>
        <v>0</v>
      </c>
    </row>
    <row r="62" spans="1:12" s="49" customFormat="1" ht="15" customHeight="1" x14ac:dyDescent="0.2">
      <c r="A62" s="257"/>
      <c r="B62" s="263" t="s">
        <v>385</v>
      </c>
      <c r="C62" s="255" t="s">
        <v>386</v>
      </c>
      <c r="D62" s="17">
        <f t="shared" si="0"/>
        <v>0</v>
      </c>
      <c r="E62" s="50"/>
      <c r="F62" s="50"/>
      <c r="G62" s="50"/>
      <c r="H62" s="50"/>
      <c r="I62" s="52"/>
      <c r="J62" s="27"/>
      <c r="K62" s="44"/>
      <c r="L62" s="28"/>
    </row>
    <row r="63" spans="1:12" s="49" customFormat="1" ht="15" customHeight="1" x14ac:dyDescent="0.2">
      <c r="A63" s="257"/>
      <c r="B63" s="263" t="s">
        <v>387</v>
      </c>
      <c r="C63" s="255" t="s">
        <v>388</v>
      </c>
      <c r="D63" s="17">
        <f t="shared" si="0"/>
        <v>0</v>
      </c>
      <c r="E63" s="50"/>
      <c r="F63" s="50"/>
      <c r="G63" s="50"/>
      <c r="H63" s="50"/>
      <c r="I63" s="52"/>
      <c r="J63" s="27"/>
      <c r="K63" s="44"/>
      <c r="L63" s="28"/>
    </row>
    <row r="64" spans="1:12" s="49" customFormat="1" ht="15" customHeight="1" x14ac:dyDescent="0.25">
      <c r="A64" s="257" t="s">
        <v>155</v>
      </c>
      <c r="B64" s="250"/>
      <c r="C64" s="251" t="s">
        <v>156</v>
      </c>
      <c r="D64" s="17">
        <f t="shared" si="0"/>
        <v>65</v>
      </c>
      <c r="E64" s="50"/>
      <c r="F64" s="51">
        <f>SUM(F65:F68)</f>
        <v>10</v>
      </c>
      <c r="G64" s="51">
        <f>SUM(G65:G68)</f>
        <v>10</v>
      </c>
      <c r="H64" s="51">
        <f>SUM(H65:H68)</f>
        <v>30</v>
      </c>
      <c r="I64" s="51">
        <f>SUM(I65:I68)</f>
        <v>15</v>
      </c>
      <c r="J64" s="50">
        <v>0</v>
      </c>
      <c r="K64" s="50">
        <v>0</v>
      </c>
      <c r="L64" s="55">
        <v>0</v>
      </c>
    </row>
    <row r="65" spans="1:12" s="49" customFormat="1" ht="15.6" customHeight="1" x14ac:dyDescent="0.2">
      <c r="A65" s="257"/>
      <c r="B65" s="258" t="s">
        <v>157</v>
      </c>
      <c r="C65" s="255" t="s">
        <v>158</v>
      </c>
      <c r="D65" s="17">
        <f t="shared" si="0"/>
        <v>59</v>
      </c>
      <c r="E65" s="50"/>
      <c r="F65" s="50">
        <v>10</v>
      </c>
      <c r="G65" s="50">
        <v>10</v>
      </c>
      <c r="H65" s="50">
        <v>24</v>
      </c>
      <c r="I65" s="52">
        <v>15</v>
      </c>
      <c r="J65" s="27"/>
      <c r="K65" s="44"/>
      <c r="L65" s="28"/>
    </row>
    <row r="66" spans="1:12" s="49" customFormat="1" ht="15.6" customHeight="1" x14ac:dyDescent="0.2">
      <c r="A66" s="257"/>
      <c r="B66" s="258" t="s">
        <v>72</v>
      </c>
      <c r="C66" s="255" t="s">
        <v>73</v>
      </c>
      <c r="D66" s="17">
        <f t="shared" si="0"/>
        <v>0</v>
      </c>
      <c r="E66" s="50"/>
      <c r="F66" s="50"/>
      <c r="G66" s="50"/>
      <c r="H66" s="50">
        <v>0</v>
      </c>
      <c r="I66" s="52"/>
      <c r="J66" s="27"/>
      <c r="K66" s="44"/>
      <c r="L66" s="28"/>
    </row>
    <row r="67" spans="1:12" s="49" customFormat="1" ht="15.6" customHeight="1" x14ac:dyDescent="0.2">
      <c r="A67" s="257"/>
      <c r="B67" s="258" t="s">
        <v>74</v>
      </c>
      <c r="C67" s="255" t="s">
        <v>75</v>
      </c>
      <c r="D67" s="17">
        <f t="shared" si="0"/>
        <v>4</v>
      </c>
      <c r="E67" s="50"/>
      <c r="F67" s="50"/>
      <c r="G67" s="50"/>
      <c r="H67" s="50">
        <v>4</v>
      </c>
      <c r="I67" s="52"/>
      <c r="J67" s="27"/>
      <c r="K67" s="44"/>
      <c r="L67" s="28"/>
    </row>
    <row r="68" spans="1:12" s="49" customFormat="1" ht="15.6" customHeight="1" x14ac:dyDescent="0.2">
      <c r="A68" s="257"/>
      <c r="B68" s="258" t="s">
        <v>76</v>
      </c>
      <c r="C68" s="255" t="s">
        <v>77</v>
      </c>
      <c r="D68" s="17">
        <f t="shared" si="0"/>
        <v>2</v>
      </c>
      <c r="E68" s="50"/>
      <c r="F68" s="50"/>
      <c r="G68" s="50"/>
      <c r="H68" s="50">
        <v>2</v>
      </c>
      <c r="I68" s="52"/>
      <c r="J68" s="27"/>
      <c r="K68" s="44"/>
      <c r="L68" s="28"/>
    </row>
    <row r="69" spans="1:12" s="49" customFormat="1" ht="29.25" customHeight="1" x14ac:dyDescent="0.25">
      <c r="A69" s="776" t="s">
        <v>457</v>
      </c>
      <c r="B69" s="777"/>
      <c r="C69" s="251" t="s">
        <v>458</v>
      </c>
      <c r="D69" s="17">
        <f t="shared" si="0"/>
        <v>0</v>
      </c>
      <c r="E69" s="50"/>
      <c r="F69" s="51">
        <f t="shared" ref="F69:L69" si="9">SUM(F70:F72)</f>
        <v>0</v>
      </c>
      <c r="G69" s="51">
        <f t="shared" si="9"/>
        <v>0</v>
      </c>
      <c r="H69" s="51">
        <f t="shared" si="9"/>
        <v>0</v>
      </c>
      <c r="I69" s="51">
        <f t="shared" si="9"/>
        <v>0</v>
      </c>
      <c r="J69" s="50">
        <f t="shared" si="9"/>
        <v>0</v>
      </c>
      <c r="K69" s="50">
        <f t="shared" si="9"/>
        <v>0</v>
      </c>
      <c r="L69" s="55">
        <f t="shared" si="9"/>
        <v>0</v>
      </c>
    </row>
    <row r="70" spans="1:12" s="49" customFormat="1" ht="15" customHeight="1" x14ac:dyDescent="0.2">
      <c r="A70" s="257"/>
      <c r="B70" s="258" t="s">
        <v>459</v>
      </c>
      <c r="C70" s="255" t="s">
        <v>460</v>
      </c>
      <c r="D70" s="17">
        <f t="shared" si="0"/>
        <v>0</v>
      </c>
      <c r="E70" s="50"/>
      <c r="F70" s="50"/>
      <c r="G70" s="50"/>
      <c r="H70" s="50"/>
      <c r="I70" s="52"/>
      <c r="J70" s="27"/>
      <c r="K70" s="44"/>
      <c r="L70" s="28"/>
    </row>
    <row r="71" spans="1:12" s="49" customFormat="1" ht="15" customHeight="1" x14ac:dyDescent="0.2">
      <c r="A71" s="257"/>
      <c r="B71" s="258" t="s">
        <v>461</v>
      </c>
      <c r="C71" s="255" t="s">
        <v>462</v>
      </c>
      <c r="D71" s="17">
        <f t="shared" si="0"/>
        <v>0</v>
      </c>
      <c r="E71" s="50"/>
      <c r="F71" s="50"/>
      <c r="G71" s="50"/>
      <c r="H71" s="50"/>
      <c r="I71" s="52"/>
      <c r="J71" s="27"/>
      <c r="K71" s="44"/>
      <c r="L71" s="28"/>
    </row>
    <row r="72" spans="1:12" s="49" customFormat="1" ht="15" customHeight="1" x14ac:dyDescent="0.2">
      <c r="A72" s="257"/>
      <c r="B72" s="258" t="s">
        <v>469</v>
      </c>
      <c r="C72" s="255" t="s">
        <v>470</v>
      </c>
      <c r="D72" s="17">
        <f t="shared" si="0"/>
        <v>0</v>
      </c>
      <c r="E72" s="50"/>
      <c r="F72" s="50"/>
      <c r="G72" s="50"/>
      <c r="H72" s="50"/>
      <c r="I72" s="52"/>
      <c r="J72" s="27"/>
      <c r="K72" s="44"/>
      <c r="L72" s="28"/>
    </row>
    <row r="73" spans="1:12" s="49" customFormat="1" ht="17.25" customHeight="1" x14ac:dyDescent="0.25">
      <c r="A73" s="264" t="s">
        <v>79</v>
      </c>
      <c r="B73" s="250"/>
      <c r="C73" s="251" t="s">
        <v>80</v>
      </c>
      <c r="D73" s="17">
        <f t="shared" si="0"/>
        <v>0</v>
      </c>
      <c r="E73" s="50"/>
      <c r="F73" s="51">
        <f t="shared" ref="F73:L73" si="10">F74+F75</f>
        <v>0</v>
      </c>
      <c r="G73" s="51">
        <f t="shared" si="10"/>
        <v>0</v>
      </c>
      <c r="H73" s="51">
        <f t="shared" si="10"/>
        <v>0</v>
      </c>
      <c r="I73" s="51">
        <f t="shared" si="10"/>
        <v>0</v>
      </c>
      <c r="J73" s="50">
        <f t="shared" si="10"/>
        <v>0</v>
      </c>
      <c r="K73" s="50">
        <f t="shared" si="10"/>
        <v>0</v>
      </c>
      <c r="L73" s="55">
        <f t="shared" si="10"/>
        <v>0</v>
      </c>
    </row>
    <row r="74" spans="1:12" s="49" customFormat="1" ht="17.25" customHeight="1" x14ac:dyDescent="0.2">
      <c r="A74" s="257"/>
      <c r="B74" s="258" t="s">
        <v>81</v>
      </c>
      <c r="C74" s="255" t="s">
        <v>82</v>
      </c>
      <c r="D74" s="17">
        <f t="shared" si="0"/>
        <v>0</v>
      </c>
      <c r="E74" s="50"/>
      <c r="F74" s="50"/>
      <c r="G74" s="50"/>
      <c r="H74" s="50"/>
      <c r="I74" s="52"/>
      <c r="J74" s="27"/>
      <c r="K74" s="44"/>
      <c r="L74" s="28"/>
    </row>
    <row r="75" spans="1:12" s="49" customFormat="1" ht="17.25" customHeight="1" x14ac:dyDescent="0.2">
      <c r="A75" s="257"/>
      <c r="B75" s="258" t="s">
        <v>83</v>
      </c>
      <c r="C75" s="255" t="s">
        <v>84</v>
      </c>
      <c r="D75" s="17">
        <f t="shared" si="0"/>
        <v>0</v>
      </c>
      <c r="E75" s="50"/>
      <c r="F75" s="50"/>
      <c r="G75" s="50"/>
      <c r="H75" s="50"/>
      <c r="I75" s="52"/>
      <c r="J75" s="27"/>
      <c r="K75" s="44"/>
      <c r="L75" s="28"/>
    </row>
    <row r="76" spans="1:12" s="49" customFormat="1" ht="15.6" customHeight="1" x14ac:dyDescent="0.25">
      <c r="A76" s="842" t="s">
        <v>85</v>
      </c>
      <c r="B76" s="843"/>
      <c r="C76" s="251" t="s">
        <v>128</v>
      </c>
      <c r="D76" s="17">
        <f t="shared" si="0"/>
        <v>0</v>
      </c>
      <c r="E76" s="50"/>
      <c r="F76" s="50"/>
      <c r="G76" s="50"/>
      <c r="H76" s="50"/>
      <c r="I76" s="52"/>
      <c r="J76" s="27"/>
      <c r="K76" s="44"/>
      <c r="L76" s="28"/>
    </row>
    <row r="77" spans="1:12" s="49" customFormat="1" ht="15.6" customHeight="1" x14ac:dyDescent="0.25">
      <c r="A77" s="842" t="s">
        <v>129</v>
      </c>
      <c r="B77" s="843"/>
      <c r="C77" s="251" t="s">
        <v>86</v>
      </c>
      <c r="D77" s="17">
        <f t="shared" si="0"/>
        <v>0</v>
      </c>
      <c r="E77" s="50"/>
      <c r="F77" s="50"/>
      <c r="G77" s="50"/>
      <c r="H77" s="50"/>
      <c r="I77" s="52"/>
      <c r="J77" s="27"/>
      <c r="K77" s="44"/>
      <c r="L77" s="28"/>
    </row>
    <row r="78" spans="1:12" s="49" customFormat="1" ht="15.6" customHeight="1" x14ac:dyDescent="0.25">
      <c r="A78" s="257" t="s">
        <v>102</v>
      </c>
      <c r="B78" s="250"/>
      <c r="C78" s="251" t="s">
        <v>103</v>
      </c>
      <c r="D78" s="17">
        <f t="shared" ref="D78:D141" si="11">F78+G78+H78+I78</f>
        <v>0</v>
      </c>
      <c r="E78" s="50"/>
      <c r="F78" s="50"/>
      <c r="G78" s="50"/>
      <c r="H78" s="50"/>
      <c r="I78" s="52"/>
      <c r="J78" s="27"/>
      <c r="K78" s="44"/>
      <c r="L78" s="28"/>
    </row>
    <row r="79" spans="1:12" s="49" customFormat="1" ht="15.6" customHeight="1" x14ac:dyDescent="0.25">
      <c r="A79" s="257" t="s">
        <v>104</v>
      </c>
      <c r="B79" s="250"/>
      <c r="C79" s="251" t="s">
        <v>105</v>
      </c>
      <c r="D79" s="17">
        <f t="shared" si="11"/>
        <v>0</v>
      </c>
      <c r="E79" s="50"/>
      <c r="F79" s="50"/>
      <c r="G79" s="50"/>
      <c r="H79" s="50"/>
      <c r="I79" s="52"/>
      <c r="J79" s="27"/>
      <c r="K79" s="44"/>
      <c r="L79" s="28"/>
    </row>
    <row r="80" spans="1:12" s="49" customFormat="1" ht="15.6" customHeight="1" x14ac:dyDescent="0.25">
      <c r="A80" s="257" t="s">
        <v>106</v>
      </c>
      <c r="B80" s="250"/>
      <c r="C80" s="251" t="s">
        <v>107</v>
      </c>
      <c r="D80" s="17">
        <f t="shared" si="11"/>
        <v>0</v>
      </c>
      <c r="E80" s="50"/>
      <c r="F80" s="50"/>
      <c r="G80" s="50"/>
      <c r="H80" s="50"/>
      <c r="I80" s="52"/>
      <c r="J80" s="27"/>
      <c r="K80" s="44"/>
      <c r="L80" s="28"/>
    </row>
    <row r="81" spans="1:12" s="49" customFormat="1" ht="15.6" customHeight="1" x14ac:dyDescent="0.25">
      <c r="A81" s="257" t="s">
        <v>298</v>
      </c>
      <c r="B81" s="250"/>
      <c r="C81" s="251" t="s">
        <v>299</v>
      </c>
      <c r="D81" s="17">
        <f t="shared" si="11"/>
        <v>0</v>
      </c>
      <c r="E81" s="50"/>
      <c r="F81" s="50"/>
      <c r="G81" s="50"/>
      <c r="H81" s="50"/>
      <c r="I81" s="52"/>
      <c r="J81" s="27"/>
      <c r="K81" s="44"/>
      <c r="L81" s="28"/>
    </row>
    <row r="82" spans="1:12" s="49" customFormat="1" ht="27.75" customHeight="1" x14ac:dyDescent="0.25">
      <c r="A82" s="840" t="s">
        <v>302</v>
      </c>
      <c r="B82" s="841"/>
      <c r="C82" s="251" t="s">
        <v>303</v>
      </c>
      <c r="D82" s="17">
        <f t="shared" si="11"/>
        <v>0</v>
      </c>
      <c r="E82" s="50"/>
      <c r="F82" s="50"/>
      <c r="G82" s="50"/>
      <c r="H82" s="50"/>
      <c r="I82" s="52"/>
      <c r="J82" s="27"/>
      <c r="K82" s="44"/>
      <c r="L82" s="28"/>
    </row>
    <row r="83" spans="1:12" s="49" customFormat="1" ht="15.6" customHeight="1" x14ac:dyDescent="0.25">
      <c r="A83" s="257" t="s">
        <v>304</v>
      </c>
      <c r="B83" s="250"/>
      <c r="C83" s="251" t="s">
        <v>305</v>
      </c>
      <c r="D83" s="17">
        <f t="shared" si="11"/>
        <v>0</v>
      </c>
      <c r="E83" s="50"/>
      <c r="F83" s="50"/>
      <c r="G83" s="50"/>
      <c r="H83" s="50"/>
      <c r="I83" s="52"/>
      <c r="J83" s="27"/>
      <c r="K83" s="44"/>
      <c r="L83" s="28"/>
    </row>
    <row r="84" spans="1:12" s="49" customFormat="1" ht="15.6" customHeight="1" x14ac:dyDescent="0.25">
      <c r="A84" s="257" t="s">
        <v>306</v>
      </c>
      <c r="B84" s="250"/>
      <c r="C84" s="251" t="s">
        <v>307</v>
      </c>
      <c r="D84" s="17">
        <f t="shared" si="11"/>
        <v>0</v>
      </c>
      <c r="E84" s="50"/>
      <c r="F84" s="50"/>
      <c r="G84" s="50"/>
      <c r="H84" s="50"/>
      <c r="I84" s="52"/>
      <c r="J84" s="27"/>
      <c r="K84" s="44"/>
      <c r="L84" s="28"/>
    </row>
    <row r="85" spans="1:12" s="49" customFormat="1" ht="41.25" customHeight="1" x14ac:dyDescent="0.25">
      <c r="A85" s="768" t="s">
        <v>286</v>
      </c>
      <c r="B85" s="769"/>
      <c r="C85" s="251" t="s">
        <v>287</v>
      </c>
      <c r="D85" s="17">
        <f t="shared" si="11"/>
        <v>0</v>
      </c>
      <c r="E85" s="50"/>
      <c r="F85" s="50"/>
      <c r="G85" s="50"/>
      <c r="H85" s="50"/>
      <c r="I85" s="52"/>
      <c r="J85" s="27"/>
      <c r="K85" s="44"/>
      <c r="L85" s="28"/>
    </row>
    <row r="86" spans="1:12" s="49" customFormat="1" ht="24.75" customHeight="1" x14ac:dyDescent="0.25">
      <c r="A86" s="840" t="s">
        <v>395</v>
      </c>
      <c r="B86" s="841"/>
      <c r="C86" s="251" t="s">
        <v>396</v>
      </c>
      <c r="D86" s="17">
        <f t="shared" si="11"/>
        <v>0</v>
      </c>
      <c r="E86" s="50"/>
      <c r="F86" s="50"/>
      <c r="G86" s="50"/>
      <c r="H86" s="50"/>
      <c r="I86" s="52"/>
      <c r="J86" s="27"/>
      <c r="K86" s="44"/>
      <c r="L86" s="28"/>
    </row>
    <row r="87" spans="1:12" s="49" customFormat="1" ht="15" customHeight="1" x14ac:dyDescent="0.25">
      <c r="A87" s="257" t="s">
        <v>397</v>
      </c>
      <c r="B87" s="250"/>
      <c r="C87" s="251" t="s">
        <v>398</v>
      </c>
      <c r="D87" s="17">
        <f t="shared" si="11"/>
        <v>0</v>
      </c>
      <c r="E87" s="50"/>
      <c r="F87" s="50"/>
      <c r="G87" s="50"/>
      <c r="H87" s="50"/>
      <c r="I87" s="52"/>
      <c r="J87" s="27"/>
      <c r="K87" s="44"/>
      <c r="L87" s="28"/>
    </row>
    <row r="88" spans="1:12" s="49" customFormat="1" ht="15" customHeight="1" x14ac:dyDescent="0.25">
      <c r="A88" s="257" t="s">
        <v>399</v>
      </c>
      <c r="B88" s="250"/>
      <c r="C88" s="251" t="s">
        <v>400</v>
      </c>
      <c r="D88" s="17">
        <f t="shared" si="11"/>
        <v>0</v>
      </c>
      <c r="E88" s="50"/>
      <c r="F88" s="50"/>
      <c r="G88" s="50"/>
      <c r="H88" s="50"/>
      <c r="I88" s="52"/>
      <c r="J88" s="27"/>
      <c r="K88" s="44"/>
      <c r="L88" s="28"/>
    </row>
    <row r="89" spans="1:12" s="49" customFormat="1" ht="15" customHeight="1" x14ac:dyDescent="0.25">
      <c r="A89" s="257" t="s">
        <v>401</v>
      </c>
      <c r="B89" s="250"/>
      <c r="C89" s="251" t="s">
        <v>402</v>
      </c>
      <c r="D89" s="17">
        <f t="shared" si="11"/>
        <v>0</v>
      </c>
      <c r="E89" s="50"/>
      <c r="F89" s="50"/>
      <c r="G89" s="50"/>
      <c r="H89" s="50"/>
      <c r="I89" s="52"/>
      <c r="J89" s="27"/>
      <c r="K89" s="44"/>
      <c r="L89" s="28"/>
    </row>
    <row r="90" spans="1:12" s="49" customFormat="1" ht="26.25" customHeight="1" x14ac:dyDescent="0.25">
      <c r="A90" s="840" t="s">
        <v>279</v>
      </c>
      <c r="B90" s="841"/>
      <c r="C90" s="251" t="s">
        <v>403</v>
      </c>
      <c r="D90" s="17">
        <f t="shared" si="11"/>
        <v>0</v>
      </c>
      <c r="E90" s="50"/>
      <c r="F90" s="50"/>
      <c r="G90" s="50"/>
      <c r="H90" s="50"/>
      <c r="I90" s="52"/>
      <c r="J90" s="27"/>
      <c r="K90" s="44"/>
      <c r="L90" s="28"/>
    </row>
    <row r="91" spans="1:12" s="49" customFormat="1" ht="15" customHeight="1" x14ac:dyDescent="0.2">
      <c r="A91" s="257"/>
      <c r="B91" s="258" t="s">
        <v>404</v>
      </c>
      <c r="C91" s="255" t="s">
        <v>405</v>
      </c>
      <c r="D91" s="17">
        <f t="shared" si="11"/>
        <v>0</v>
      </c>
      <c r="E91" s="50"/>
      <c r="F91" s="50"/>
      <c r="G91" s="50"/>
      <c r="H91" s="50"/>
      <c r="I91" s="52"/>
      <c r="J91" s="27"/>
      <c r="K91" s="44"/>
      <c r="L91" s="28"/>
    </row>
    <row r="92" spans="1:12" s="49" customFormat="1" ht="15" customHeight="1" x14ac:dyDescent="0.2">
      <c r="A92" s="257"/>
      <c r="B92" s="258" t="s">
        <v>406</v>
      </c>
      <c r="C92" s="255" t="s">
        <v>407</v>
      </c>
      <c r="D92" s="17">
        <f t="shared" si="11"/>
        <v>0</v>
      </c>
      <c r="E92" s="50"/>
      <c r="F92" s="50"/>
      <c r="G92" s="50"/>
      <c r="H92" s="50"/>
      <c r="I92" s="52"/>
      <c r="J92" s="27"/>
      <c r="K92" s="44"/>
      <c r="L92" s="28"/>
    </row>
    <row r="93" spans="1:12" s="49" customFormat="1" ht="27" customHeight="1" x14ac:dyDescent="0.25">
      <c r="A93" s="768" t="s">
        <v>278</v>
      </c>
      <c r="B93" s="769"/>
      <c r="C93" s="251" t="s">
        <v>288</v>
      </c>
      <c r="D93" s="17">
        <f t="shared" si="11"/>
        <v>0</v>
      </c>
      <c r="E93" s="50"/>
      <c r="F93" s="50"/>
      <c r="G93" s="50"/>
      <c r="H93" s="50"/>
      <c r="I93" s="52"/>
      <c r="J93" s="27"/>
      <c r="K93" s="44"/>
      <c r="L93" s="28"/>
    </row>
    <row r="94" spans="1:12" s="49" customFormat="1" ht="15" customHeight="1" x14ac:dyDescent="0.25">
      <c r="A94" s="257" t="s">
        <v>289</v>
      </c>
      <c r="B94" s="265"/>
      <c r="C94" s="251" t="s">
        <v>290</v>
      </c>
      <c r="D94" s="17">
        <f t="shared" si="11"/>
        <v>0</v>
      </c>
      <c r="E94" s="50"/>
      <c r="F94" s="50"/>
      <c r="G94" s="50"/>
      <c r="H94" s="50"/>
      <c r="I94" s="52"/>
      <c r="J94" s="27"/>
      <c r="K94" s="44"/>
      <c r="L94" s="28"/>
    </row>
    <row r="95" spans="1:12" s="49" customFormat="1" ht="33.75" customHeight="1" x14ac:dyDescent="0.25">
      <c r="A95" s="840" t="s">
        <v>13</v>
      </c>
      <c r="B95" s="841"/>
      <c r="C95" s="251" t="s">
        <v>14</v>
      </c>
      <c r="D95" s="17">
        <f t="shared" si="11"/>
        <v>0</v>
      </c>
      <c r="E95" s="50"/>
      <c r="F95" s="51">
        <f t="shared" ref="F95:L95" si="12">SUM(F96:F103)</f>
        <v>0</v>
      </c>
      <c r="G95" s="51">
        <f t="shared" si="12"/>
        <v>0</v>
      </c>
      <c r="H95" s="51">
        <f t="shared" si="12"/>
        <v>0</v>
      </c>
      <c r="I95" s="51">
        <f t="shared" si="12"/>
        <v>0</v>
      </c>
      <c r="J95" s="50">
        <f t="shared" si="12"/>
        <v>0</v>
      </c>
      <c r="K95" s="50">
        <f t="shared" si="12"/>
        <v>0</v>
      </c>
      <c r="L95" s="55">
        <f t="shared" si="12"/>
        <v>0</v>
      </c>
    </row>
    <row r="96" spans="1:12" s="49" customFormat="1" ht="15" customHeight="1" x14ac:dyDescent="0.2">
      <c r="A96" s="257"/>
      <c r="B96" s="258" t="s">
        <v>15</v>
      </c>
      <c r="C96" s="255" t="s">
        <v>16</v>
      </c>
      <c r="D96" s="17">
        <f t="shared" si="11"/>
        <v>0</v>
      </c>
      <c r="E96" s="50"/>
      <c r="F96" s="50"/>
      <c r="G96" s="50"/>
      <c r="H96" s="50"/>
      <c r="I96" s="52"/>
      <c r="J96" s="27"/>
      <c r="K96" s="44"/>
      <c r="L96" s="28"/>
    </row>
    <row r="97" spans="1:12" s="49" customFormat="1" ht="15" customHeight="1" x14ac:dyDescent="0.2">
      <c r="A97" s="257"/>
      <c r="B97" s="258" t="s">
        <v>17</v>
      </c>
      <c r="C97" s="255" t="s">
        <v>18</v>
      </c>
      <c r="D97" s="17">
        <f t="shared" si="11"/>
        <v>0</v>
      </c>
      <c r="E97" s="50"/>
      <c r="F97" s="50"/>
      <c r="G97" s="50"/>
      <c r="H97" s="50"/>
      <c r="I97" s="52"/>
      <c r="J97" s="27"/>
      <c r="K97" s="44"/>
      <c r="L97" s="28"/>
    </row>
    <row r="98" spans="1:12" s="49" customFormat="1" ht="15" customHeight="1" x14ac:dyDescent="0.2">
      <c r="A98" s="257"/>
      <c r="B98" s="258" t="s">
        <v>19</v>
      </c>
      <c r="C98" s="255" t="s">
        <v>150</v>
      </c>
      <c r="D98" s="17">
        <f t="shared" si="11"/>
        <v>0</v>
      </c>
      <c r="E98" s="50"/>
      <c r="F98" s="50"/>
      <c r="G98" s="50"/>
      <c r="H98" s="50"/>
      <c r="I98" s="52"/>
      <c r="J98" s="27"/>
      <c r="K98" s="44"/>
      <c r="L98" s="28"/>
    </row>
    <row r="99" spans="1:12" s="49" customFormat="1" ht="15" customHeight="1" x14ac:dyDescent="0.2">
      <c r="A99" s="257"/>
      <c r="B99" s="258" t="s">
        <v>151</v>
      </c>
      <c r="C99" s="255" t="s">
        <v>152</v>
      </c>
      <c r="D99" s="17">
        <f t="shared" si="11"/>
        <v>0</v>
      </c>
      <c r="E99" s="50"/>
      <c r="F99" s="50"/>
      <c r="G99" s="50"/>
      <c r="H99" s="50"/>
      <c r="I99" s="52"/>
      <c r="J99" s="27"/>
      <c r="K99" s="44"/>
      <c r="L99" s="28"/>
    </row>
    <row r="100" spans="1:12" s="49" customFormat="1" ht="15" customHeight="1" x14ac:dyDescent="0.2">
      <c r="A100" s="257"/>
      <c r="B100" s="258" t="s">
        <v>153</v>
      </c>
      <c r="C100" s="255" t="s">
        <v>154</v>
      </c>
      <c r="D100" s="17">
        <f t="shared" si="11"/>
        <v>0</v>
      </c>
      <c r="E100" s="50"/>
      <c r="F100" s="50"/>
      <c r="G100" s="50"/>
      <c r="H100" s="50"/>
      <c r="I100" s="52"/>
      <c r="J100" s="27"/>
      <c r="K100" s="44"/>
      <c r="L100" s="28"/>
    </row>
    <row r="101" spans="1:12" s="49" customFormat="1" ht="15" customHeight="1" x14ac:dyDescent="0.2">
      <c r="A101" s="257"/>
      <c r="B101" s="258" t="s">
        <v>473</v>
      </c>
      <c r="C101" s="255" t="s">
        <v>474</v>
      </c>
      <c r="D101" s="17">
        <f t="shared" si="11"/>
        <v>0</v>
      </c>
      <c r="E101" s="50"/>
      <c r="F101" s="50"/>
      <c r="G101" s="50"/>
      <c r="H101" s="50"/>
      <c r="I101" s="52"/>
      <c r="J101" s="27"/>
      <c r="K101" s="44"/>
      <c r="L101" s="28"/>
    </row>
    <row r="102" spans="1:12" s="49" customFormat="1" ht="15" customHeight="1" x14ac:dyDescent="0.2">
      <c r="A102" s="257"/>
      <c r="B102" s="258" t="s">
        <v>475</v>
      </c>
      <c r="C102" s="255" t="s">
        <v>476</v>
      </c>
      <c r="D102" s="17">
        <f t="shared" si="11"/>
        <v>0</v>
      </c>
      <c r="E102" s="50"/>
      <c r="F102" s="50"/>
      <c r="G102" s="50"/>
      <c r="H102" s="50"/>
      <c r="I102" s="52"/>
      <c r="J102" s="27"/>
      <c r="K102" s="44"/>
      <c r="L102" s="28"/>
    </row>
    <row r="103" spans="1:12" s="49" customFormat="1" ht="15" customHeight="1" x14ac:dyDescent="0.2">
      <c r="A103" s="257"/>
      <c r="B103" s="258" t="s">
        <v>181</v>
      </c>
      <c r="C103" s="255" t="s">
        <v>182</v>
      </c>
      <c r="D103" s="17">
        <f t="shared" si="11"/>
        <v>0</v>
      </c>
      <c r="E103" s="50"/>
      <c r="F103" s="50">
        <v>0</v>
      </c>
      <c r="G103" s="50">
        <v>0</v>
      </c>
      <c r="H103" s="50"/>
      <c r="I103" s="52"/>
      <c r="J103" s="27">
        <v>0</v>
      </c>
      <c r="K103" s="44">
        <v>0</v>
      </c>
      <c r="L103" s="28">
        <v>0</v>
      </c>
    </row>
    <row r="104" spans="1:12" s="13" customFormat="1" ht="15" customHeight="1" x14ac:dyDescent="0.25">
      <c r="A104" s="266" t="s">
        <v>183</v>
      </c>
      <c r="B104" s="267"/>
      <c r="C104" s="252" t="s">
        <v>184</v>
      </c>
      <c r="D104" s="17">
        <f t="shared" si="11"/>
        <v>0</v>
      </c>
      <c r="E104" s="23"/>
      <c r="F104" s="23"/>
      <c r="G104" s="23"/>
      <c r="H104" s="23"/>
      <c r="I104" s="45"/>
      <c r="J104" s="23"/>
      <c r="K104" s="23"/>
      <c r="L104" s="24"/>
    </row>
    <row r="105" spans="1:12" s="49" customFormat="1" ht="17.25" customHeight="1" x14ac:dyDescent="0.25">
      <c r="A105" s="253" t="s">
        <v>185</v>
      </c>
      <c r="B105" s="250"/>
      <c r="C105" s="251" t="s">
        <v>260</v>
      </c>
      <c r="D105" s="17">
        <f t="shared" si="11"/>
        <v>0</v>
      </c>
      <c r="E105" s="50"/>
      <c r="F105" s="50"/>
      <c r="G105" s="50"/>
      <c r="H105" s="50"/>
      <c r="I105" s="52"/>
      <c r="J105" s="27"/>
      <c r="K105" s="44"/>
      <c r="L105" s="28"/>
    </row>
    <row r="106" spans="1:12" s="49" customFormat="1" ht="17.25" customHeight="1" x14ac:dyDescent="0.2">
      <c r="A106" s="257"/>
      <c r="B106" s="254" t="s">
        <v>261</v>
      </c>
      <c r="C106" s="255" t="s">
        <v>262</v>
      </c>
      <c r="D106" s="17">
        <f t="shared" si="11"/>
        <v>0</v>
      </c>
      <c r="E106" s="50"/>
      <c r="F106" s="50"/>
      <c r="G106" s="50"/>
      <c r="H106" s="50"/>
      <c r="I106" s="52"/>
      <c r="J106" s="27"/>
      <c r="K106" s="44"/>
      <c r="L106" s="28"/>
    </row>
    <row r="107" spans="1:12" s="49" customFormat="1" ht="17.25" customHeight="1" x14ac:dyDescent="0.2">
      <c r="A107" s="257"/>
      <c r="B107" s="254" t="s">
        <v>237</v>
      </c>
      <c r="C107" s="255" t="s">
        <v>108</v>
      </c>
      <c r="D107" s="17">
        <f t="shared" si="11"/>
        <v>0</v>
      </c>
      <c r="E107" s="50"/>
      <c r="F107" s="50"/>
      <c r="G107" s="50"/>
      <c r="H107" s="50"/>
      <c r="I107" s="52"/>
      <c r="J107" s="27"/>
      <c r="K107" s="44"/>
      <c r="L107" s="28"/>
    </row>
    <row r="108" spans="1:12" s="49" customFormat="1" ht="29.25" customHeight="1" x14ac:dyDescent="0.25">
      <c r="A108" s="854" t="s">
        <v>186</v>
      </c>
      <c r="B108" s="855"/>
      <c r="C108" s="251" t="s">
        <v>266</v>
      </c>
      <c r="D108" s="17">
        <f t="shared" si="11"/>
        <v>0</v>
      </c>
      <c r="E108" s="50"/>
      <c r="F108" s="50"/>
      <c r="G108" s="50"/>
      <c r="H108" s="50"/>
      <c r="I108" s="52"/>
      <c r="J108" s="27"/>
      <c r="K108" s="44"/>
      <c r="L108" s="28"/>
    </row>
    <row r="109" spans="1:12" s="49" customFormat="1" ht="17.25" customHeight="1" x14ac:dyDescent="0.2">
      <c r="A109" s="253"/>
      <c r="B109" s="254" t="s">
        <v>291</v>
      </c>
      <c r="C109" s="255" t="s">
        <v>337</v>
      </c>
      <c r="D109" s="17">
        <f t="shared" si="11"/>
        <v>0</v>
      </c>
      <c r="E109" s="50"/>
      <c r="F109" s="50"/>
      <c r="G109" s="50"/>
      <c r="H109" s="50"/>
      <c r="I109" s="52"/>
      <c r="J109" s="27"/>
      <c r="K109" s="44"/>
      <c r="L109" s="28"/>
    </row>
    <row r="110" spans="1:12" s="49" customFormat="1" ht="15" customHeight="1" x14ac:dyDescent="0.2">
      <c r="A110" s="257"/>
      <c r="B110" s="263" t="s">
        <v>292</v>
      </c>
      <c r="C110" s="255" t="s">
        <v>293</v>
      </c>
      <c r="D110" s="17">
        <f t="shared" si="11"/>
        <v>0</v>
      </c>
      <c r="E110" s="50"/>
      <c r="F110" s="50"/>
      <c r="G110" s="50"/>
      <c r="H110" s="50"/>
      <c r="I110" s="52"/>
      <c r="J110" s="27"/>
      <c r="K110" s="44"/>
      <c r="L110" s="28"/>
    </row>
    <row r="111" spans="1:12" s="49" customFormat="1" ht="16.5" customHeight="1" x14ac:dyDescent="0.2">
      <c r="A111" s="257"/>
      <c r="B111" s="268" t="s">
        <v>122</v>
      </c>
      <c r="C111" s="255" t="s">
        <v>294</v>
      </c>
      <c r="D111" s="17">
        <f t="shared" si="11"/>
        <v>0</v>
      </c>
      <c r="E111" s="50"/>
      <c r="F111" s="50"/>
      <c r="G111" s="50"/>
      <c r="H111" s="50"/>
      <c r="I111" s="52"/>
      <c r="J111" s="27"/>
      <c r="K111" s="44"/>
      <c r="L111" s="28"/>
    </row>
    <row r="112" spans="1:12" s="49" customFormat="1" ht="17.25" customHeight="1" x14ac:dyDescent="0.2">
      <c r="A112" s="257"/>
      <c r="B112" s="268" t="s">
        <v>295</v>
      </c>
      <c r="C112" s="255" t="s">
        <v>493</v>
      </c>
      <c r="D112" s="17">
        <f t="shared" si="11"/>
        <v>0</v>
      </c>
      <c r="E112" s="50"/>
      <c r="F112" s="50"/>
      <c r="G112" s="50"/>
      <c r="H112" s="50"/>
      <c r="I112" s="52"/>
      <c r="J112" s="27"/>
      <c r="K112" s="44"/>
      <c r="L112" s="28"/>
    </row>
    <row r="113" spans="1:12" s="49" customFormat="1" ht="17.25" customHeight="1" x14ac:dyDescent="0.25">
      <c r="A113" s="269" t="s">
        <v>429</v>
      </c>
      <c r="B113" s="270"/>
      <c r="C113" s="251" t="s">
        <v>296</v>
      </c>
      <c r="D113" s="17">
        <f t="shared" si="11"/>
        <v>0</v>
      </c>
      <c r="E113" s="50"/>
      <c r="F113" s="50"/>
      <c r="G113" s="50"/>
      <c r="H113" s="50"/>
      <c r="I113" s="52"/>
      <c r="J113" s="27"/>
      <c r="K113" s="44"/>
      <c r="L113" s="28"/>
    </row>
    <row r="114" spans="1:12" s="49" customFormat="1" ht="17.25" customHeight="1" x14ac:dyDescent="0.2">
      <c r="A114" s="269"/>
      <c r="B114" s="254" t="s">
        <v>251</v>
      </c>
      <c r="C114" s="255" t="s">
        <v>252</v>
      </c>
      <c r="D114" s="17">
        <f t="shared" si="11"/>
        <v>0</v>
      </c>
      <c r="E114" s="50"/>
      <c r="F114" s="50"/>
      <c r="G114" s="50"/>
      <c r="H114" s="50"/>
      <c r="I114" s="52"/>
      <c r="J114" s="27"/>
      <c r="K114" s="44"/>
      <c r="L114" s="28"/>
    </row>
    <row r="115" spans="1:12" s="49" customFormat="1" ht="17.25" customHeight="1" x14ac:dyDescent="0.2">
      <c r="A115" s="257"/>
      <c r="B115" s="254" t="s">
        <v>253</v>
      </c>
      <c r="C115" s="255" t="s">
        <v>254</v>
      </c>
      <c r="D115" s="17">
        <f t="shared" si="11"/>
        <v>0</v>
      </c>
      <c r="E115" s="50"/>
      <c r="F115" s="50"/>
      <c r="G115" s="50"/>
      <c r="H115" s="50"/>
      <c r="I115" s="52"/>
      <c r="J115" s="27"/>
      <c r="K115" s="44"/>
      <c r="L115" s="28"/>
    </row>
    <row r="116" spans="1:12" s="49" customFormat="1" ht="17.25" customHeight="1" x14ac:dyDescent="0.2">
      <c r="A116" s="257"/>
      <c r="B116" s="263" t="s">
        <v>365</v>
      </c>
      <c r="C116" s="255" t="s">
        <v>366</v>
      </c>
      <c r="D116" s="17">
        <f t="shared" si="11"/>
        <v>0</v>
      </c>
      <c r="E116" s="50"/>
      <c r="F116" s="50"/>
      <c r="G116" s="50"/>
      <c r="H116" s="50"/>
      <c r="I116" s="52"/>
      <c r="J116" s="27"/>
      <c r="K116" s="44"/>
      <c r="L116" s="28"/>
    </row>
    <row r="117" spans="1:12" s="49" customFormat="1" ht="17.25" customHeight="1" x14ac:dyDescent="0.2">
      <c r="A117" s="257"/>
      <c r="B117" s="263" t="s">
        <v>367</v>
      </c>
      <c r="C117" s="255" t="s">
        <v>368</v>
      </c>
      <c r="D117" s="17">
        <f t="shared" si="11"/>
        <v>0</v>
      </c>
      <c r="E117" s="50"/>
      <c r="F117" s="50"/>
      <c r="G117" s="50"/>
      <c r="H117" s="50"/>
      <c r="I117" s="52"/>
      <c r="J117" s="27"/>
      <c r="K117" s="44"/>
      <c r="L117" s="28"/>
    </row>
    <row r="118" spans="1:12" s="13" customFormat="1" ht="17.25" customHeight="1" x14ac:dyDescent="0.25">
      <c r="A118" s="266" t="s">
        <v>482</v>
      </c>
      <c r="B118" s="271"/>
      <c r="C118" s="252" t="s">
        <v>483</v>
      </c>
      <c r="D118" s="17">
        <f t="shared" si="11"/>
        <v>0</v>
      </c>
      <c r="E118" s="23"/>
      <c r="F118" s="23"/>
      <c r="G118" s="23"/>
      <c r="H118" s="23"/>
      <c r="I118" s="45"/>
      <c r="J118" s="23"/>
      <c r="K118" s="23"/>
      <c r="L118" s="24"/>
    </row>
    <row r="119" spans="1:12" s="49" customFormat="1" ht="16.899999999999999" customHeight="1" x14ac:dyDescent="0.25">
      <c r="A119" s="257"/>
      <c r="B119" s="272" t="s">
        <v>265</v>
      </c>
      <c r="C119" s="273" t="s">
        <v>200</v>
      </c>
      <c r="D119" s="17">
        <f t="shared" si="11"/>
        <v>0</v>
      </c>
      <c r="E119" s="50"/>
      <c r="F119" s="50"/>
      <c r="G119" s="50"/>
      <c r="H119" s="50"/>
      <c r="I119" s="52"/>
      <c r="J119" s="27"/>
      <c r="K119" s="44"/>
      <c r="L119" s="28"/>
    </row>
    <row r="120" spans="1:12" s="49" customFormat="1" ht="29.45" customHeight="1" x14ac:dyDescent="0.25">
      <c r="A120" s="257"/>
      <c r="B120" s="274" t="s">
        <v>234</v>
      </c>
      <c r="C120" s="273" t="s">
        <v>235</v>
      </c>
      <c r="D120" s="17">
        <f t="shared" si="11"/>
        <v>0</v>
      </c>
      <c r="E120" s="50"/>
      <c r="F120" s="50"/>
      <c r="G120" s="50"/>
      <c r="H120" s="50"/>
      <c r="I120" s="52"/>
      <c r="J120" s="27"/>
      <c r="K120" s="44"/>
      <c r="L120" s="28"/>
    </row>
    <row r="121" spans="1:12" s="49" customFormat="1" ht="17.25" customHeight="1" x14ac:dyDescent="0.25">
      <c r="A121" s="257"/>
      <c r="B121" s="275" t="s">
        <v>226</v>
      </c>
      <c r="C121" s="273" t="s">
        <v>227</v>
      </c>
      <c r="D121" s="17">
        <f t="shared" si="11"/>
        <v>0</v>
      </c>
      <c r="E121" s="50"/>
      <c r="F121" s="50"/>
      <c r="G121" s="50"/>
      <c r="H121" s="50"/>
      <c r="I121" s="52"/>
      <c r="J121" s="27"/>
      <c r="K121" s="44"/>
      <c r="L121" s="28"/>
    </row>
    <row r="122" spans="1:12" s="49" customFormat="1" ht="16.899999999999999" customHeight="1" x14ac:dyDescent="0.25">
      <c r="A122" s="276" t="s">
        <v>228</v>
      </c>
      <c r="B122" s="277"/>
      <c r="C122" s="278" t="s">
        <v>229</v>
      </c>
      <c r="D122" s="17">
        <f t="shared" si="11"/>
        <v>0</v>
      </c>
      <c r="E122" s="50"/>
      <c r="F122" s="50"/>
      <c r="G122" s="50"/>
      <c r="H122" s="50"/>
      <c r="I122" s="52"/>
      <c r="J122" s="50"/>
      <c r="K122" s="50"/>
      <c r="L122" s="55"/>
    </row>
    <row r="123" spans="1:12" s="49" customFormat="1" ht="16.899999999999999" customHeight="1" x14ac:dyDescent="0.25">
      <c r="A123" s="257" t="s">
        <v>205</v>
      </c>
      <c r="B123" s="258"/>
      <c r="C123" s="251" t="s">
        <v>206</v>
      </c>
      <c r="D123" s="17">
        <f t="shared" si="11"/>
        <v>0</v>
      </c>
      <c r="E123" s="50"/>
      <c r="F123" s="50"/>
      <c r="G123" s="50"/>
      <c r="H123" s="50"/>
      <c r="I123" s="52"/>
      <c r="J123" s="27"/>
      <c r="K123" s="44"/>
      <c r="L123" s="28"/>
    </row>
    <row r="124" spans="1:12" s="13" customFormat="1" ht="34.9" customHeight="1" x14ac:dyDescent="0.25">
      <c r="A124" s="862" t="s">
        <v>338</v>
      </c>
      <c r="B124" s="863"/>
      <c r="C124" s="252" t="s">
        <v>339</v>
      </c>
      <c r="D124" s="17">
        <f t="shared" si="11"/>
        <v>0</v>
      </c>
      <c r="E124" s="23"/>
      <c r="F124" s="23"/>
      <c r="G124" s="23"/>
      <c r="H124" s="23"/>
      <c r="I124" s="45"/>
      <c r="J124" s="23"/>
      <c r="K124" s="23"/>
      <c r="L124" s="24"/>
    </row>
    <row r="125" spans="1:12" s="49" customFormat="1" ht="41.45" customHeight="1" x14ac:dyDescent="0.25">
      <c r="A125" s="856" t="s">
        <v>5</v>
      </c>
      <c r="B125" s="857"/>
      <c r="C125" s="251" t="s">
        <v>340</v>
      </c>
      <c r="D125" s="17">
        <f t="shared" si="11"/>
        <v>0</v>
      </c>
      <c r="E125" s="50"/>
      <c r="F125" s="50"/>
      <c r="G125" s="50"/>
      <c r="H125" s="50"/>
      <c r="I125" s="52"/>
      <c r="J125" s="27"/>
      <c r="K125" s="44"/>
      <c r="L125" s="28"/>
    </row>
    <row r="126" spans="1:12" s="49" customFormat="1" ht="15.75" customHeight="1" x14ac:dyDescent="0.2">
      <c r="A126" s="257"/>
      <c r="B126" s="258" t="s">
        <v>263</v>
      </c>
      <c r="C126" s="255" t="s">
        <v>264</v>
      </c>
      <c r="D126" s="17">
        <f t="shared" si="11"/>
        <v>0</v>
      </c>
      <c r="E126" s="50"/>
      <c r="F126" s="50"/>
      <c r="G126" s="50"/>
      <c r="H126" s="50"/>
      <c r="I126" s="52"/>
      <c r="J126" s="27"/>
      <c r="K126" s="44"/>
      <c r="L126" s="28"/>
    </row>
    <row r="127" spans="1:12" s="49" customFormat="1" ht="18" customHeight="1" x14ac:dyDescent="0.2">
      <c r="A127" s="257"/>
      <c r="B127" s="268" t="s">
        <v>408</v>
      </c>
      <c r="C127" s="255" t="s">
        <v>409</v>
      </c>
      <c r="D127" s="17">
        <f t="shared" si="11"/>
        <v>0</v>
      </c>
      <c r="E127" s="50"/>
      <c r="F127" s="50"/>
      <c r="G127" s="50"/>
      <c r="H127" s="50"/>
      <c r="I127" s="52"/>
      <c r="J127" s="27"/>
      <c r="K127" s="44"/>
      <c r="L127" s="28"/>
    </row>
    <row r="128" spans="1:12" s="49" customFormat="1" ht="18" customHeight="1" x14ac:dyDescent="0.2">
      <c r="A128" s="257"/>
      <c r="B128" s="268" t="s">
        <v>285</v>
      </c>
      <c r="C128" s="255" t="s">
        <v>284</v>
      </c>
      <c r="D128" s="17">
        <f t="shared" si="11"/>
        <v>0</v>
      </c>
      <c r="E128" s="50"/>
      <c r="F128" s="50"/>
      <c r="G128" s="50"/>
      <c r="H128" s="50"/>
      <c r="I128" s="52"/>
      <c r="J128" s="27"/>
      <c r="K128" s="44"/>
      <c r="L128" s="28"/>
    </row>
    <row r="129" spans="1:12" s="49" customFormat="1" ht="27" customHeight="1" x14ac:dyDescent="0.2">
      <c r="A129" s="257"/>
      <c r="B129" s="263" t="s">
        <v>490</v>
      </c>
      <c r="C129" s="255" t="s">
        <v>491</v>
      </c>
      <c r="D129" s="17">
        <f t="shared" si="11"/>
        <v>0</v>
      </c>
      <c r="E129" s="50"/>
      <c r="F129" s="50"/>
      <c r="G129" s="50"/>
      <c r="H129" s="50"/>
      <c r="I129" s="52"/>
      <c r="J129" s="27"/>
      <c r="K129" s="44"/>
      <c r="L129" s="28"/>
    </row>
    <row r="130" spans="1:12" s="49" customFormat="1" ht="28.15" customHeight="1" x14ac:dyDescent="0.2">
      <c r="A130" s="257"/>
      <c r="B130" s="263" t="s">
        <v>448</v>
      </c>
      <c r="C130" s="255" t="s">
        <v>492</v>
      </c>
      <c r="D130" s="17">
        <f t="shared" si="11"/>
        <v>0</v>
      </c>
      <c r="E130" s="50"/>
      <c r="F130" s="50"/>
      <c r="G130" s="50"/>
      <c r="H130" s="50"/>
      <c r="I130" s="52"/>
      <c r="J130" s="27"/>
      <c r="K130" s="44"/>
      <c r="L130" s="28"/>
    </row>
    <row r="131" spans="1:12" s="49" customFormat="1" ht="27.6" customHeight="1" x14ac:dyDescent="0.2">
      <c r="A131" s="279"/>
      <c r="B131" s="263" t="s">
        <v>232</v>
      </c>
      <c r="C131" s="255" t="s">
        <v>233</v>
      </c>
      <c r="D131" s="17">
        <f t="shared" si="11"/>
        <v>0</v>
      </c>
      <c r="E131" s="50"/>
      <c r="F131" s="50"/>
      <c r="G131" s="50"/>
      <c r="H131" s="50"/>
      <c r="I131" s="52"/>
      <c r="J131" s="27"/>
      <c r="K131" s="44"/>
      <c r="L131" s="28"/>
    </row>
    <row r="132" spans="1:12" s="49" customFormat="1" ht="30.75" customHeight="1" x14ac:dyDescent="0.2">
      <c r="A132" s="279"/>
      <c r="B132" s="263" t="s">
        <v>311</v>
      </c>
      <c r="C132" s="255" t="s">
        <v>312</v>
      </c>
      <c r="D132" s="17">
        <f t="shared" si="11"/>
        <v>0</v>
      </c>
      <c r="E132" s="50"/>
      <c r="F132" s="50"/>
      <c r="G132" s="50"/>
      <c r="H132" s="50"/>
      <c r="I132" s="52"/>
      <c r="J132" s="27"/>
      <c r="K132" s="44"/>
      <c r="L132" s="28"/>
    </row>
    <row r="133" spans="1:12" s="49" customFormat="1" ht="27.6" customHeight="1" x14ac:dyDescent="0.2">
      <c r="A133" s="279"/>
      <c r="B133" s="263" t="s">
        <v>187</v>
      </c>
      <c r="C133" s="255" t="s">
        <v>188</v>
      </c>
      <c r="D133" s="17">
        <f t="shared" si="11"/>
        <v>0</v>
      </c>
      <c r="E133" s="50"/>
      <c r="F133" s="50"/>
      <c r="G133" s="50"/>
      <c r="H133" s="50"/>
      <c r="I133" s="52"/>
      <c r="J133" s="27"/>
      <c r="K133" s="44"/>
      <c r="L133" s="28"/>
    </row>
    <row r="134" spans="1:12" s="49" customFormat="1" ht="33" customHeight="1" x14ac:dyDescent="0.2">
      <c r="A134" s="279"/>
      <c r="B134" s="263" t="s">
        <v>481</v>
      </c>
      <c r="C134" s="255" t="s">
        <v>189</v>
      </c>
      <c r="D134" s="17">
        <f t="shared" si="11"/>
        <v>0</v>
      </c>
      <c r="E134" s="50"/>
      <c r="F134" s="50"/>
      <c r="G134" s="50"/>
      <c r="H134" s="50"/>
      <c r="I134" s="52"/>
      <c r="J134" s="27"/>
      <c r="K134" s="44"/>
      <c r="L134" s="28"/>
    </row>
    <row r="135" spans="1:12" s="49" customFormat="1" ht="27" customHeight="1" x14ac:dyDescent="0.2">
      <c r="A135" s="279"/>
      <c r="B135" s="263" t="s">
        <v>28</v>
      </c>
      <c r="C135" s="255" t="s">
        <v>29</v>
      </c>
      <c r="D135" s="17">
        <f t="shared" si="11"/>
        <v>0</v>
      </c>
      <c r="E135" s="50"/>
      <c r="F135" s="50"/>
      <c r="G135" s="50"/>
      <c r="H135" s="50"/>
      <c r="I135" s="52"/>
      <c r="J135" s="27"/>
      <c r="K135" s="44"/>
      <c r="L135" s="28"/>
    </row>
    <row r="136" spans="1:12" s="49" customFormat="1" ht="20.25" customHeight="1" x14ac:dyDescent="0.2">
      <c r="A136" s="279"/>
      <c r="B136" s="263" t="s">
        <v>30</v>
      </c>
      <c r="C136" s="255" t="s">
        <v>31</v>
      </c>
      <c r="D136" s="17">
        <f t="shared" si="11"/>
        <v>0</v>
      </c>
      <c r="E136" s="50"/>
      <c r="F136" s="50"/>
      <c r="G136" s="50"/>
      <c r="H136" s="50"/>
      <c r="I136" s="52"/>
      <c r="J136" s="27"/>
      <c r="K136" s="44"/>
      <c r="L136" s="28"/>
    </row>
    <row r="137" spans="1:12" s="49" customFormat="1" ht="28.15" customHeight="1" x14ac:dyDescent="0.2">
      <c r="A137" s="279"/>
      <c r="B137" s="263" t="s">
        <v>6</v>
      </c>
      <c r="C137" s="255" t="s">
        <v>7</v>
      </c>
      <c r="D137" s="17">
        <f t="shared" si="11"/>
        <v>0</v>
      </c>
      <c r="E137" s="50"/>
      <c r="F137" s="50"/>
      <c r="G137" s="50"/>
      <c r="H137" s="50"/>
      <c r="I137" s="52"/>
      <c r="J137" s="27"/>
      <c r="K137" s="44"/>
      <c r="L137" s="28"/>
    </row>
    <row r="138" spans="1:12" s="49" customFormat="1" ht="28.15" customHeight="1" x14ac:dyDescent="0.2">
      <c r="A138" s="279"/>
      <c r="B138" s="263" t="s">
        <v>8</v>
      </c>
      <c r="C138" s="255" t="s">
        <v>9</v>
      </c>
      <c r="D138" s="17">
        <f t="shared" si="11"/>
        <v>0</v>
      </c>
      <c r="E138" s="50"/>
      <c r="F138" s="50"/>
      <c r="G138" s="50"/>
      <c r="H138" s="50"/>
      <c r="I138" s="52"/>
      <c r="J138" s="27"/>
      <c r="K138" s="44"/>
      <c r="L138" s="28"/>
    </row>
    <row r="139" spans="1:12" s="13" customFormat="1" ht="17.25" customHeight="1" x14ac:dyDescent="0.25">
      <c r="A139" s="266" t="s">
        <v>57</v>
      </c>
      <c r="B139" s="267"/>
      <c r="C139" s="252" t="s">
        <v>32</v>
      </c>
      <c r="D139" s="17">
        <f t="shared" si="11"/>
        <v>0</v>
      </c>
      <c r="E139" s="23"/>
      <c r="F139" s="23"/>
      <c r="G139" s="23"/>
      <c r="H139" s="23"/>
      <c r="I139" s="45"/>
      <c r="J139" s="23"/>
      <c r="K139" s="23"/>
      <c r="L139" s="24"/>
    </row>
    <row r="140" spans="1:12" s="13" customFormat="1" ht="17.25" customHeight="1" x14ac:dyDescent="0.25">
      <c r="A140" s="856" t="s">
        <v>280</v>
      </c>
      <c r="B140" s="857"/>
      <c r="C140" s="251" t="s">
        <v>336</v>
      </c>
      <c r="D140" s="17">
        <f t="shared" si="11"/>
        <v>0</v>
      </c>
      <c r="E140" s="23"/>
      <c r="F140" s="23"/>
      <c r="G140" s="23"/>
      <c r="H140" s="23"/>
      <c r="I140" s="45"/>
      <c r="J140" s="27"/>
      <c r="K140" s="44"/>
      <c r="L140" s="28"/>
    </row>
    <row r="141" spans="1:12" s="13" customFormat="1" ht="17.25" customHeight="1" x14ac:dyDescent="0.2">
      <c r="A141" s="266"/>
      <c r="B141" s="258" t="s">
        <v>139</v>
      </c>
      <c r="C141" s="255" t="s">
        <v>140</v>
      </c>
      <c r="D141" s="17">
        <f t="shared" si="11"/>
        <v>0</v>
      </c>
      <c r="E141" s="23"/>
      <c r="F141" s="23"/>
      <c r="G141" s="23"/>
      <c r="H141" s="23"/>
      <c r="I141" s="45"/>
      <c r="J141" s="27"/>
      <c r="K141" s="44"/>
      <c r="L141" s="28"/>
    </row>
    <row r="142" spans="1:12" s="49" customFormat="1" ht="27" customHeight="1" x14ac:dyDescent="0.2">
      <c r="A142" s="280"/>
      <c r="B142" s="263" t="s">
        <v>332</v>
      </c>
      <c r="C142" s="255" t="s">
        <v>145</v>
      </c>
      <c r="D142" s="17">
        <f t="shared" ref="D142:D206" si="13">F142+G142+H142+I142</f>
        <v>0</v>
      </c>
      <c r="E142" s="50"/>
      <c r="F142" s="50"/>
      <c r="G142" s="50"/>
      <c r="H142" s="50"/>
      <c r="I142" s="52"/>
      <c r="J142" s="27"/>
      <c r="K142" s="44"/>
      <c r="L142" s="28"/>
    </row>
    <row r="143" spans="1:12" s="49" customFormat="1" ht="29.45" customHeight="1" x14ac:dyDescent="0.25">
      <c r="A143" s="856" t="s">
        <v>33</v>
      </c>
      <c r="B143" s="857"/>
      <c r="C143" s="251" t="s">
        <v>488</v>
      </c>
      <c r="D143" s="17">
        <f t="shared" si="13"/>
        <v>0</v>
      </c>
      <c r="E143" s="50"/>
      <c r="F143" s="50"/>
      <c r="G143" s="50"/>
      <c r="H143" s="50"/>
      <c r="I143" s="52"/>
      <c r="J143" s="27"/>
      <c r="K143" s="44"/>
      <c r="L143" s="28"/>
    </row>
    <row r="144" spans="1:12" s="49" customFormat="1" ht="16.899999999999999" customHeight="1" x14ac:dyDescent="0.2">
      <c r="A144" s="281"/>
      <c r="B144" s="258" t="s">
        <v>34</v>
      </c>
      <c r="C144" s="255" t="s">
        <v>35</v>
      </c>
      <c r="D144" s="17">
        <f t="shared" si="13"/>
        <v>0</v>
      </c>
      <c r="E144" s="50"/>
      <c r="F144" s="50"/>
      <c r="G144" s="50"/>
      <c r="H144" s="50"/>
      <c r="I144" s="52"/>
      <c r="J144" s="27"/>
      <c r="K144" s="44"/>
      <c r="L144" s="28"/>
    </row>
    <row r="145" spans="1:12" s="49" customFormat="1" ht="16.899999999999999" customHeight="1" x14ac:dyDescent="0.2">
      <c r="A145" s="281"/>
      <c r="B145" s="258" t="s">
        <v>36</v>
      </c>
      <c r="C145" s="255" t="s">
        <v>37</v>
      </c>
      <c r="D145" s="17">
        <f t="shared" si="13"/>
        <v>0</v>
      </c>
      <c r="E145" s="50"/>
      <c r="F145" s="50"/>
      <c r="G145" s="50"/>
      <c r="H145" s="50"/>
      <c r="I145" s="52"/>
      <c r="J145" s="27"/>
      <c r="K145" s="44"/>
      <c r="L145" s="28"/>
    </row>
    <row r="146" spans="1:12" s="49" customFormat="1" ht="16.899999999999999" customHeight="1" x14ac:dyDescent="0.25">
      <c r="A146" s="257" t="s">
        <v>38</v>
      </c>
      <c r="B146" s="254"/>
      <c r="C146" s="251" t="s">
        <v>39</v>
      </c>
      <c r="D146" s="17">
        <f t="shared" si="13"/>
        <v>0</v>
      </c>
      <c r="E146" s="50"/>
      <c r="F146" s="50"/>
      <c r="G146" s="50"/>
      <c r="H146" s="50"/>
      <c r="I146" s="52"/>
      <c r="J146" s="50"/>
      <c r="K146" s="50"/>
      <c r="L146" s="55"/>
    </row>
    <row r="147" spans="1:12" s="49" customFormat="1" ht="16.899999999999999" customHeight="1" x14ac:dyDescent="0.25">
      <c r="A147" s="282" t="s">
        <v>40</v>
      </c>
      <c r="B147" s="254"/>
      <c r="C147" s="251" t="s">
        <v>41</v>
      </c>
      <c r="D147" s="17">
        <f t="shared" si="13"/>
        <v>0</v>
      </c>
      <c r="E147" s="50"/>
      <c r="F147" s="50"/>
      <c r="G147" s="50"/>
      <c r="H147" s="50"/>
      <c r="I147" s="52"/>
      <c r="J147" s="27"/>
      <c r="K147" s="44"/>
      <c r="L147" s="28"/>
    </row>
    <row r="148" spans="1:12" s="49" customFormat="1" ht="16.899999999999999" customHeight="1" x14ac:dyDescent="0.2">
      <c r="A148" s="257"/>
      <c r="B148" s="283" t="s">
        <v>42</v>
      </c>
      <c r="C148" s="255" t="s">
        <v>43</v>
      </c>
      <c r="D148" s="17">
        <f t="shared" si="13"/>
        <v>0</v>
      </c>
      <c r="E148" s="50"/>
      <c r="F148" s="50"/>
      <c r="G148" s="50"/>
      <c r="H148" s="50"/>
      <c r="I148" s="52"/>
      <c r="J148" s="27"/>
      <c r="K148" s="44"/>
      <c r="L148" s="28"/>
    </row>
    <row r="149" spans="1:12" s="49" customFormat="1" ht="16.899999999999999" customHeight="1" x14ac:dyDescent="0.2">
      <c r="A149" s="257"/>
      <c r="B149" s="283" t="s">
        <v>44</v>
      </c>
      <c r="C149" s="255" t="s">
        <v>45</v>
      </c>
      <c r="D149" s="17">
        <f t="shared" si="13"/>
        <v>0</v>
      </c>
      <c r="E149" s="50"/>
      <c r="F149" s="50"/>
      <c r="G149" s="50"/>
      <c r="H149" s="50"/>
      <c r="I149" s="52"/>
      <c r="J149" s="27"/>
      <c r="K149" s="44"/>
      <c r="L149" s="28"/>
    </row>
    <row r="150" spans="1:12" s="49" customFormat="1" ht="16.899999999999999" customHeight="1" x14ac:dyDescent="0.2">
      <c r="A150" s="257"/>
      <c r="B150" s="283" t="s">
        <v>274</v>
      </c>
      <c r="C150" s="255" t="s">
        <v>275</v>
      </c>
      <c r="D150" s="17">
        <f t="shared" si="13"/>
        <v>0</v>
      </c>
      <c r="E150" s="50"/>
      <c r="F150" s="50"/>
      <c r="G150" s="50"/>
      <c r="H150" s="50"/>
      <c r="I150" s="52"/>
      <c r="J150" s="27"/>
      <c r="K150" s="44"/>
      <c r="L150" s="28"/>
    </row>
    <row r="151" spans="1:12" s="49" customFormat="1" ht="16.899999999999999" customHeight="1" x14ac:dyDescent="0.2">
      <c r="A151" s="257"/>
      <c r="B151" s="283" t="s">
        <v>276</v>
      </c>
      <c r="C151" s="255" t="s">
        <v>277</v>
      </c>
      <c r="D151" s="17">
        <f t="shared" si="13"/>
        <v>0</v>
      </c>
      <c r="E151" s="50"/>
      <c r="F151" s="50"/>
      <c r="G151" s="50"/>
      <c r="H151" s="50"/>
      <c r="I151" s="52"/>
      <c r="J151" s="27"/>
      <c r="K151" s="44"/>
      <c r="L151" s="28"/>
    </row>
    <row r="152" spans="1:12" s="133" customFormat="1" ht="32.25" customHeight="1" x14ac:dyDescent="0.2">
      <c r="A152" s="860" t="s">
        <v>543</v>
      </c>
      <c r="B152" s="861"/>
      <c r="C152" s="211" t="s">
        <v>468</v>
      </c>
      <c r="D152" s="17">
        <f t="shared" si="13"/>
        <v>0</v>
      </c>
      <c r="E152" s="74"/>
      <c r="F152" s="74">
        <f>SUM(F153:F165)</f>
        <v>0</v>
      </c>
      <c r="G152" s="74">
        <f t="shared" ref="G152:L152" si="14">SUM(G153:G165)</f>
        <v>0</v>
      </c>
      <c r="H152" s="74">
        <f t="shared" si="14"/>
        <v>0</v>
      </c>
      <c r="I152" s="74">
        <f t="shared" si="14"/>
        <v>0</v>
      </c>
      <c r="J152" s="74">
        <f t="shared" si="14"/>
        <v>0</v>
      </c>
      <c r="K152" s="74">
        <f t="shared" si="14"/>
        <v>0</v>
      </c>
      <c r="L152" s="132">
        <f t="shared" si="14"/>
        <v>0</v>
      </c>
    </row>
    <row r="153" spans="1:12" s="49" customFormat="1" ht="15.6" customHeight="1" x14ac:dyDescent="0.25">
      <c r="A153" s="257" t="s">
        <v>471</v>
      </c>
      <c r="B153" s="250"/>
      <c r="C153" s="251" t="s">
        <v>472</v>
      </c>
      <c r="D153" s="17">
        <f t="shared" si="13"/>
        <v>0</v>
      </c>
      <c r="E153" s="50"/>
      <c r="F153" s="50">
        <v>0</v>
      </c>
      <c r="G153" s="50">
        <v>0</v>
      </c>
      <c r="H153" s="50">
        <v>0</v>
      </c>
      <c r="I153" s="52">
        <v>0</v>
      </c>
      <c r="J153" s="27">
        <v>0</v>
      </c>
      <c r="K153" s="44">
        <v>0</v>
      </c>
      <c r="L153" s="28">
        <v>0</v>
      </c>
    </row>
    <row r="154" spans="1:12" s="49" customFormat="1" ht="15.6" customHeight="1" x14ac:dyDescent="0.25">
      <c r="A154" s="264" t="s">
        <v>64</v>
      </c>
      <c r="B154" s="250"/>
      <c r="C154" s="251" t="s">
        <v>71</v>
      </c>
      <c r="D154" s="17">
        <f t="shared" si="13"/>
        <v>0</v>
      </c>
      <c r="E154" s="50"/>
      <c r="F154" s="50"/>
      <c r="G154" s="50"/>
      <c r="H154" s="50"/>
      <c r="I154" s="52"/>
      <c r="J154" s="27"/>
      <c r="K154" s="44"/>
      <c r="L154" s="28"/>
    </row>
    <row r="155" spans="1:12" s="49" customFormat="1" ht="15.6" customHeight="1" x14ac:dyDescent="0.25">
      <c r="A155" s="264" t="s">
        <v>389</v>
      </c>
      <c r="B155" s="250"/>
      <c r="C155" s="251" t="s">
        <v>212</v>
      </c>
      <c r="D155" s="17">
        <f t="shared" si="13"/>
        <v>0</v>
      </c>
      <c r="E155" s="50"/>
      <c r="F155" s="50"/>
      <c r="G155" s="50"/>
      <c r="H155" s="50"/>
      <c r="I155" s="52"/>
      <c r="J155" s="27"/>
      <c r="K155" s="44"/>
      <c r="L155" s="28"/>
    </row>
    <row r="156" spans="1:12" s="49" customFormat="1" ht="15.6" customHeight="1" x14ac:dyDescent="0.25">
      <c r="A156" s="848" t="s">
        <v>65</v>
      </c>
      <c r="B156" s="849"/>
      <c r="C156" s="251" t="s">
        <v>66</v>
      </c>
      <c r="D156" s="17">
        <f t="shared" si="13"/>
        <v>0</v>
      </c>
      <c r="E156" s="50"/>
      <c r="F156" s="50"/>
      <c r="G156" s="50"/>
      <c r="H156" s="50"/>
      <c r="I156" s="52"/>
      <c r="J156" s="27"/>
      <c r="K156" s="44"/>
      <c r="L156" s="28"/>
    </row>
    <row r="157" spans="1:12" s="49" customFormat="1" ht="15.6" customHeight="1" x14ac:dyDescent="0.25">
      <c r="A157" s="848" t="s">
        <v>67</v>
      </c>
      <c r="B157" s="849"/>
      <c r="C157" s="251" t="s">
        <v>68</v>
      </c>
      <c r="D157" s="17">
        <f t="shared" si="13"/>
        <v>0</v>
      </c>
      <c r="E157" s="50"/>
      <c r="F157" s="50"/>
      <c r="G157" s="50"/>
      <c r="H157" s="50"/>
      <c r="I157" s="52"/>
      <c r="J157" s="27"/>
      <c r="K157" s="44"/>
      <c r="L157" s="28"/>
    </row>
    <row r="158" spans="1:12" s="49" customFormat="1" ht="15.6" customHeight="1" x14ac:dyDescent="0.25">
      <c r="A158" s="264" t="s">
        <v>223</v>
      </c>
      <c r="B158" s="250"/>
      <c r="C158" s="251" t="s">
        <v>224</v>
      </c>
      <c r="D158" s="17">
        <f t="shared" si="13"/>
        <v>0</v>
      </c>
      <c r="E158" s="50"/>
      <c r="F158" s="50"/>
      <c r="G158" s="50"/>
      <c r="H158" s="50"/>
      <c r="I158" s="52"/>
      <c r="J158" s="27"/>
      <c r="K158" s="44"/>
      <c r="L158" s="28"/>
    </row>
    <row r="159" spans="1:12" s="49" customFormat="1" ht="15.6" customHeight="1" x14ac:dyDescent="0.25">
      <c r="A159" s="264" t="s">
        <v>225</v>
      </c>
      <c r="B159" s="250"/>
      <c r="C159" s="251" t="s">
        <v>494</v>
      </c>
      <c r="D159" s="17">
        <f t="shared" si="13"/>
        <v>0</v>
      </c>
      <c r="E159" s="50"/>
      <c r="F159" s="50"/>
      <c r="G159" s="50"/>
      <c r="H159" s="50"/>
      <c r="I159" s="52"/>
      <c r="J159" s="27"/>
      <c r="K159" s="44"/>
      <c r="L159" s="28"/>
    </row>
    <row r="160" spans="1:12" s="49" customFormat="1" ht="32.25" customHeight="1" x14ac:dyDescent="0.25">
      <c r="A160" s="850" t="s">
        <v>78</v>
      </c>
      <c r="B160" s="851"/>
      <c r="C160" s="251" t="s">
        <v>236</v>
      </c>
      <c r="D160" s="17">
        <f t="shared" si="13"/>
        <v>0</v>
      </c>
      <c r="E160" s="50"/>
      <c r="F160" s="50"/>
      <c r="G160" s="50"/>
      <c r="H160" s="50"/>
      <c r="I160" s="52"/>
      <c r="J160" s="27"/>
      <c r="K160" s="44"/>
      <c r="L160" s="28"/>
    </row>
    <row r="161" spans="1:12" s="49" customFormat="1" ht="15.6" customHeight="1" x14ac:dyDescent="0.25">
      <c r="A161" s="264" t="s">
        <v>495</v>
      </c>
      <c r="B161" s="250"/>
      <c r="C161" s="251" t="s">
        <v>496</v>
      </c>
      <c r="D161" s="17">
        <f t="shared" si="13"/>
        <v>0</v>
      </c>
      <c r="E161" s="50"/>
      <c r="F161" s="50"/>
      <c r="G161" s="50"/>
      <c r="H161" s="50"/>
      <c r="I161" s="52"/>
      <c r="J161" s="27"/>
      <c r="K161" s="44"/>
      <c r="L161" s="28"/>
    </row>
    <row r="162" spans="1:12" s="49" customFormat="1" ht="15.6" customHeight="1" x14ac:dyDescent="0.25">
      <c r="A162" s="264" t="s">
        <v>497</v>
      </c>
      <c r="B162" s="277"/>
      <c r="C162" s="251" t="s">
        <v>498</v>
      </c>
      <c r="D162" s="17">
        <f t="shared" si="13"/>
        <v>0</v>
      </c>
      <c r="E162" s="50"/>
      <c r="F162" s="50"/>
      <c r="G162" s="50"/>
      <c r="H162" s="50"/>
      <c r="I162" s="52"/>
      <c r="J162" s="27"/>
      <c r="K162" s="44"/>
      <c r="L162" s="28"/>
    </row>
    <row r="163" spans="1:12" s="49" customFormat="1" ht="15.6" customHeight="1" x14ac:dyDescent="0.25">
      <c r="A163" s="264" t="s">
        <v>353</v>
      </c>
      <c r="B163" s="277"/>
      <c r="C163" s="251" t="s">
        <v>354</v>
      </c>
      <c r="D163" s="17">
        <f t="shared" si="13"/>
        <v>0</v>
      </c>
      <c r="E163" s="50"/>
      <c r="F163" s="50"/>
      <c r="G163" s="50"/>
      <c r="H163" s="50"/>
      <c r="I163" s="52"/>
      <c r="J163" s="27"/>
      <c r="K163" s="44"/>
      <c r="L163" s="28"/>
    </row>
    <row r="164" spans="1:12" s="49" customFormat="1" ht="18" customHeight="1" x14ac:dyDescent="0.25">
      <c r="A164" s="284" t="s">
        <v>47</v>
      </c>
      <c r="B164" s="268"/>
      <c r="C164" s="251" t="s">
        <v>48</v>
      </c>
      <c r="D164" s="17">
        <f t="shared" si="13"/>
        <v>0</v>
      </c>
      <c r="E164" s="50"/>
      <c r="F164" s="50"/>
      <c r="G164" s="50"/>
      <c r="H164" s="50"/>
      <c r="I164" s="52"/>
      <c r="J164" s="27"/>
      <c r="K164" s="44"/>
      <c r="L164" s="28"/>
    </row>
    <row r="165" spans="1:12" s="12" customFormat="1" ht="18" customHeight="1" x14ac:dyDescent="0.2">
      <c r="A165" s="217" t="s">
        <v>541</v>
      </c>
      <c r="B165" s="219"/>
      <c r="C165" s="220" t="s">
        <v>542</v>
      </c>
      <c r="D165" s="17">
        <f t="shared" si="13"/>
        <v>0</v>
      </c>
      <c r="E165" s="25"/>
      <c r="F165" s="25"/>
      <c r="G165" s="25"/>
      <c r="H165" s="25"/>
      <c r="I165" s="43"/>
      <c r="J165" s="27"/>
      <c r="K165" s="44"/>
      <c r="L165" s="28"/>
    </row>
    <row r="166" spans="1:12" s="49" customFormat="1" ht="15.6" customHeight="1" x14ac:dyDescent="0.25">
      <c r="A166" s="286" t="s">
        <v>355</v>
      </c>
      <c r="B166" s="287"/>
      <c r="C166" s="251" t="s">
        <v>356</v>
      </c>
      <c r="D166" s="17">
        <f t="shared" si="13"/>
        <v>0</v>
      </c>
      <c r="E166" s="50"/>
      <c r="F166" s="50"/>
      <c r="G166" s="50"/>
      <c r="H166" s="50"/>
      <c r="I166" s="52"/>
      <c r="J166" s="50"/>
      <c r="K166" s="50"/>
      <c r="L166" s="55"/>
    </row>
    <row r="167" spans="1:12" s="13" customFormat="1" ht="15.6" customHeight="1" x14ac:dyDescent="0.25">
      <c r="A167" s="266" t="s">
        <v>247</v>
      </c>
      <c r="B167" s="267"/>
      <c r="C167" s="252" t="s">
        <v>357</v>
      </c>
      <c r="D167" s="17">
        <f t="shared" si="13"/>
        <v>0</v>
      </c>
      <c r="E167" s="23"/>
      <c r="F167" s="23"/>
      <c r="G167" s="23"/>
      <c r="H167" s="23"/>
      <c r="I167" s="45"/>
      <c r="J167" s="23"/>
      <c r="K167" s="23"/>
      <c r="L167" s="24"/>
    </row>
    <row r="168" spans="1:12" s="49" customFormat="1" ht="29.45" customHeight="1" x14ac:dyDescent="0.25">
      <c r="A168" s="852" t="s">
        <v>308</v>
      </c>
      <c r="B168" s="853"/>
      <c r="C168" s="251" t="s">
        <v>309</v>
      </c>
      <c r="D168" s="17">
        <f t="shared" si="13"/>
        <v>0</v>
      </c>
      <c r="E168" s="50"/>
      <c r="F168" s="50"/>
      <c r="G168" s="50"/>
      <c r="H168" s="50"/>
      <c r="I168" s="52"/>
      <c r="J168" s="27"/>
      <c r="K168" s="44"/>
      <c r="L168" s="28"/>
    </row>
    <row r="169" spans="1:12" s="49" customFormat="1" ht="15.6" customHeight="1" x14ac:dyDescent="0.25">
      <c r="A169" s="264" t="s">
        <v>310</v>
      </c>
      <c r="B169" s="250"/>
      <c r="C169" s="251" t="s">
        <v>466</v>
      </c>
      <c r="D169" s="17">
        <f t="shared" si="13"/>
        <v>0</v>
      </c>
      <c r="E169" s="50"/>
      <c r="F169" s="50"/>
      <c r="G169" s="50"/>
      <c r="H169" s="50"/>
      <c r="I169" s="52"/>
      <c r="J169" s="27"/>
      <c r="K169" s="44"/>
      <c r="L169" s="28"/>
    </row>
    <row r="170" spans="1:12" s="13" customFormat="1" ht="15.6" customHeight="1" x14ac:dyDescent="0.25">
      <c r="A170" s="288" t="s">
        <v>248</v>
      </c>
      <c r="B170" s="267"/>
      <c r="C170" s="252" t="s">
        <v>467</v>
      </c>
      <c r="D170" s="17">
        <f t="shared" si="13"/>
        <v>0</v>
      </c>
      <c r="E170" s="23"/>
      <c r="F170" s="23"/>
      <c r="G170" s="23"/>
      <c r="H170" s="23"/>
      <c r="I170" s="45"/>
      <c r="J170" s="23"/>
      <c r="K170" s="23"/>
      <c r="L170" s="24"/>
    </row>
    <row r="171" spans="1:12" s="49" customFormat="1" ht="27.75" customHeight="1" x14ac:dyDescent="0.25">
      <c r="A171" s="854" t="s">
        <v>486</v>
      </c>
      <c r="B171" s="855"/>
      <c r="C171" s="251" t="s">
        <v>487</v>
      </c>
      <c r="D171" s="17">
        <f t="shared" si="13"/>
        <v>0</v>
      </c>
      <c r="E171" s="50"/>
      <c r="F171" s="50"/>
      <c r="G171" s="50"/>
      <c r="H171" s="50"/>
      <c r="I171" s="52"/>
      <c r="J171" s="27"/>
      <c r="K171" s="44"/>
      <c r="L171" s="28"/>
    </row>
    <row r="172" spans="1:12" s="49" customFormat="1" ht="15.6" customHeight="1" x14ac:dyDescent="0.2">
      <c r="A172" s="257"/>
      <c r="B172" s="263" t="s">
        <v>441</v>
      </c>
      <c r="C172" s="255" t="s">
        <v>442</v>
      </c>
      <c r="D172" s="17">
        <f t="shared" si="13"/>
        <v>0</v>
      </c>
      <c r="E172" s="50"/>
      <c r="F172" s="50"/>
      <c r="G172" s="50"/>
      <c r="H172" s="50"/>
      <c r="I172" s="52"/>
      <c r="J172" s="27"/>
      <c r="K172" s="44"/>
      <c r="L172" s="28"/>
    </row>
    <row r="173" spans="1:12" s="49" customFormat="1" ht="15.6" customHeight="1" x14ac:dyDescent="0.2">
      <c r="A173" s="257"/>
      <c r="B173" s="263" t="s">
        <v>443</v>
      </c>
      <c r="C173" s="255" t="s">
        <v>444</v>
      </c>
      <c r="D173" s="17">
        <f t="shared" si="13"/>
        <v>0</v>
      </c>
      <c r="E173" s="50"/>
      <c r="F173" s="50"/>
      <c r="G173" s="50"/>
      <c r="H173" s="50"/>
      <c r="I173" s="52"/>
      <c r="J173" s="27"/>
      <c r="K173" s="44"/>
      <c r="L173" s="28"/>
    </row>
    <row r="174" spans="1:12" s="49" customFormat="1" ht="15.6" customHeight="1" x14ac:dyDescent="0.2">
      <c r="A174" s="257"/>
      <c r="B174" s="263" t="s">
        <v>445</v>
      </c>
      <c r="C174" s="255" t="s">
        <v>446</v>
      </c>
      <c r="D174" s="17">
        <f t="shared" si="13"/>
        <v>0</v>
      </c>
      <c r="E174" s="50"/>
      <c r="F174" s="50"/>
      <c r="G174" s="50"/>
      <c r="H174" s="50"/>
      <c r="I174" s="52"/>
      <c r="J174" s="27"/>
      <c r="K174" s="44"/>
      <c r="L174" s="28"/>
    </row>
    <row r="175" spans="1:12" s="49" customFormat="1" ht="15.6" customHeight="1" x14ac:dyDescent="0.2">
      <c r="A175" s="257"/>
      <c r="B175" s="254" t="s">
        <v>447</v>
      </c>
      <c r="C175" s="255" t="s">
        <v>322</v>
      </c>
      <c r="D175" s="17">
        <f t="shared" si="13"/>
        <v>0</v>
      </c>
      <c r="E175" s="50"/>
      <c r="F175" s="50"/>
      <c r="G175" s="50"/>
      <c r="H175" s="50"/>
      <c r="I175" s="52"/>
      <c r="J175" s="27"/>
      <c r="K175" s="44"/>
      <c r="L175" s="28"/>
    </row>
    <row r="176" spans="1:12" s="49" customFormat="1" ht="15.6" customHeight="1" x14ac:dyDescent="0.25">
      <c r="A176" s="253" t="s">
        <v>323</v>
      </c>
      <c r="B176" s="250"/>
      <c r="C176" s="251" t="s">
        <v>484</v>
      </c>
      <c r="D176" s="17">
        <f t="shared" si="13"/>
        <v>0</v>
      </c>
      <c r="E176" s="50"/>
      <c r="F176" s="50"/>
      <c r="G176" s="50"/>
      <c r="H176" s="50"/>
      <c r="I176" s="52"/>
      <c r="J176" s="27"/>
      <c r="K176" s="44"/>
      <c r="L176" s="28"/>
    </row>
    <row r="177" spans="1:12" s="49" customFormat="1" ht="15.6" customHeight="1" x14ac:dyDescent="0.2">
      <c r="A177" s="257"/>
      <c r="B177" s="254" t="s">
        <v>324</v>
      </c>
      <c r="C177" s="255" t="s">
        <v>325</v>
      </c>
      <c r="D177" s="17">
        <f t="shared" si="13"/>
        <v>0</v>
      </c>
      <c r="E177" s="50"/>
      <c r="F177" s="50"/>
      <c r="G177" s="50"/>
      <c r="H177" s="50"/>
      <c r="I177" s="52"/>
      <c r="J177" s="27"/>
      <c r="K177" s="44"/>
      <c r="L177" s="28"/>
    </row>
    <row r="178" spans="1:12" s="49" customFormat="1" ht="15.6" customHeight="1" x14ac:dyDescent="0.2">
      <c r="A178" s="257"/>
      <c r="B178" s="254" t="s">
        <v>346</v>
      </c>
      <c r="C178" s="255" t="s">
        <v>347</v>
      </c>
      <c r="D178" s="17">
        <f t="shared" si="13"/>
        <v>0</v>
      </c>
      <c r="E178" s="50"/>
      <c r="F178" s="50"/>
      <c r="G178" s="50"/>
      <c r="H178" s="50"/>
      <c r="I178" s="52"/>
      <c r="J178" s="27"/>
      <c r="K178" s="44"/>
      <c r="L178" s="28"/>
    </row>
    <row r="179" spans="1:12" s="49" customFormat="1" ht="15.6" customHeight="1" x14ac:dyDescent="0.2">
      <c r="A179" s="257"/>
      <c r="B179" s="254" t="s">
        <v>282</v>
      </c>
      <c r="C179" s="255" t="s">
        <v>283</v>
      </c>
      <c r="D179" s="17">
        <f t="shared" si="13"/>
        <v>0</v>
      </c>
      <c r="E179" s="50"/>
      <c r="F179" s="50"/>
      <c r="G179" s="50"/>
      <c r="H179" s="50"/>
      <c r="I179" s="52"/>
      <c r="J179" s="27"/>
      <c r="K179" s="44"/>
      <c r="L179" s="28"/>
    </row>
    <row r="180" spans="1:12" s="13" customFormat="1" ht="33.75" customHeight="1" x14ac:dyDescent="0.25">
      <c r="A180" s="846" t="s">
        <v>249</v>
      </c>
      <c r="B180" s="847"/>
      <c r="C180" s="252" t="s">
        <v>463</v>
      </c>
      <c r="D180" s="17">
        <f t="shared" si="13"/>
        <v>0</v>
      </c>
      <c r="E180" s="27"/>
      <c r="F180" s="32">
        <f t="shared" ref="F180:L181" si="15">F181</f>
        <v>0</v>
      </c>
      <c r="G180" s="32">
        <f t="shared" si="15"/>
        <v>0</v>
      </c>
      <c r="H180" s="32">
        <f t="shared" si="15"/>
        <v>0</v>
      </c>
      <c r="I180" s="32">
        <f t="shared" si="15"/>
        <v>0</v>
      </c>
      <c r="J180" s="27">
        <f t="shared" si="15"/>
        <v>0</v>
      </c>
      <c r="K180" s="27">
        <f t="shared" si="15"/>
        <v>0</v>
      </c>
      <c r="L180" s="28">
        <f t="shared" si="15"/>
        <v>0</v>
      </c>
    </row>
    <row r="181" spans="1:12" s="49" customFormat="1" ht="23.25" customHeight="1" x14ac:dyDescent="0.25">
      <c r="A181" s="858" t="s">
        <v>257</v>
      </c>
      <c r="B181" s="859"/>
      <c r="C181" s="251" t="s">
        <v>267</v>
      </c>
      <c r="D181" s="17">
        <f t="shared" si="13"/>
        <v>0</v>
      </c>
      <c r="E181" s="27"/>
      <c r="F181" s="32">
        <f t="shared" si="15"/>
        <v>0</v>
      </c>
      <c r="G181" s="32">
        <f t="shared" si="15"/>
        <v>0</v>
      </c>
      <c r="H181" s="32">
        <f t="shared" si="15"/>
        <v>0</v>
      </c>
      <c r="I181" s="32">
        <f t="shared" si="15"/>
        <v>0</v>
      </c>
      <c r="J181" s="27">
        <f t="shared" si="15"/>
        <v>0</v>
      </c>
      <c r="K181" s="27">
        <f t="shared" si="15"/>
        <v>0</v>
      </c>
      <c r="L181" s="28">
        <f t="shared" si="15"/>
        <v>0</v>
      </c>
    </row>
    <row r="182" spans="1:12" s="49" customFormat="1" ht="25.5" x14ac:dyDescent="0.25">
      <c r="A182" s="257"/>
      <c r="B182" s="289" t="s">
        <v>255</v>
      </c>
      <c r="C182" s="251" t="s">
        <v>256</v>
      </c>
      <c r="D182" s="17">
        <f t="shared" si="13"/>
        <v>0</v>
      </c>
      <c r="E182" s="27"/>
      <c r="F182" s="44"/>
      <c r="G182" s="27"/>
      <c r="H182" s="27"/>
      <c r="I182" s="44"/>
      <c r="J182" s="27"/>
      <c r="K182" s="44"/>
      <c r="L182" s="28"/>
    </row>
    <row r="183" spans="1:12" s="49" customFormat="1" ht="16.899999999999999" customHeight="1" x14ac:dyDescent="0.25">
      <c r="A183" s="290" t="s">
        <v>250</v>
      </c>
      <c r="B183" s="291"/>
      <c r="C183" s="251" t="s">
        <v>97</v>
      </c>
      <c r="D183" s="17">
        <f t="shared" si="13"/>
        <v>0</v>
      </c>
      <c r="E183" s="50"/>
      <c r="F183" s="50"/>
      <c r="G183" s="50"/>
      <c r="H183" s="50"/>
      <c r="I183" s="52"/>
      <c r="J183" s="50"/>
      <c r="K183" s="50"/>
      <c r="L183" s="55"/>
    </row>
    <row r="184" spans="1:12" s="49" customFormat="1" ht="16.899999999999999" customHeight="1" x14ac:dyDescent="0.2">
      <c r="A184" s="257" t="s">
        <v>0</v>
      </c>
      <c r="B184" s="250"/>
      <c r="C184" s="211" t="s">
        <v>326</v>
      </c>
      <c r="D184" s="17">
        <f t="shared" si="13"/>
        <v>0</v>
      </c>
      <c r="E184" s="50"/>
      <c r="F184" s="56">
        <f t="shared" ref="F184:L184" si="16">F185</f>
        <v>0</v>
      </c>
      <c r="G184" s="56">
        <f t="shared" si="16"/>
        <v>0</v>
      </c>
      <c r="H184" s="56">
        <f t="shared" si="16"/>
        <v>0</v>
      </c>
      <c r="I184" s="56">
        <f t="shared" si="16"/>
        <v>0</v>
      </c>
      <c r="J184" s="50">
        <f t="shared" si="16"/>
        <v>0</v>
      </c>
      <c r="K184" s="50">
        <f t="shared" si="16"/>
        <v>0</v>
      </c>
      <c r="L184" s="55">
        <f t="shared" si="16"/>
        <v>0</v>
      </c>
    </row>
    <row r="185" spans="1:12" s="49" customFormat="1" ht="16.899999999999999" customHeight="1" x14ac:dyDescent="0.2">
      <c r="A185" s="290"/>
      <c r="B185" s="254" t="s">
        <v>410</v>
      </c>
      <c r="C185" s="292" t="s">
        <v>327</v>
      </c>
      <c r="D185" s="17">
        <f t="shared" si="13"/>
        <v>0</v>
      </c>
      <c r="E185" s="50"/>
      <c r="F185" s="50"/>
      <c r="G185" s="50"/>
      <c r="H185" s="50"/>
      <c r="I185" s="52"/>
      <c r="J185" s="50"/>
      <c r="K185" s="50"/>
      <c r="L185" s="55"/>
    </row>
    <row r="186" spans="1:12" s="15" customFormat="1" x14ac:dyDescent="0.2">
      <c r="A186" s="293" t="s">
        <v>1</v>
      </c>
      <c r="B186" s="294"/>
      <c r="C186" s="211" t="s">
        <v>329</v>
      </c>
      <c r="D186" s="17">
        <f t="shared" si="13"/>
        <v>0</v>
      </c>
      <c r="E186" s="39"/>
      <c r="F186" s="19">
        <f t="shared" ref="F186:L186" si="17">F187</f>
        <v>0</v>
      </c>
      <c r="G186" s="19">
        <f t="shared" si="17"/>
        <v>0</v>
      </c>
      <c r="H186" s="19">
        <f t="shared" si="17"/>
        <v>0</v>
      </c>
      <c r="I186" s="19">
        <f t="shared" si="17"/>
        <v>0</v>
      </c>
      <c r="J186" s="39">
        <f t="shared" si="17"/>
        <v>0</v>
      </c>
      <c r="K186" s="39">
        <f t="shared" si="17"/>
        <v>0</v>
      </c>
      <c r="L186" s="316">
        <f t="shared" si="17"/>
        <v>0</v>
      </c>
    </row>
    <row r="187" spans="1:12" s="49" customFormat="1" x14ac:dyDescent="0.2">
      <c r="A187" s="281"/>
      <c r="B187" s="295" t="s">
        <v>27</v>
      </c>
      <c r="C187" s="292" t="s">
        <v>330</v>
      </c>
      <c r="D187" s="17">
        <f t="shared" si="13"/>
        <v>0</v>
      </c>
      <c r="E187" s="50"/>
      <c r="F187" s="50"/>
      <c r="G187" s="50"/>
      <c r="H187" s="50"/>
      <c r="I187" s="52"/>
      <c r="J187" s="50"/>
      <c r="K187" s="50"/>
      <c r="L187" s="55"/>
    </row>
    <row r="188" spans="1:12" s="59" customFormat="1" ht="39" customHeight="1" x14ac:dyDescent="0.2">
      <c r="A188" s="731" t="s">
        <v>464</v>
      </c>
      <c r="B188" s="732"/>
      <c r="C188" s="296"/>
      <c r="D188" s="17">
        <f t="shared" si="13"/>
        <v>0</v>
      </c>
      <c r="E188" s="57"/>
      <c r="F188" s="58">
        <f t="shared" ref="F188:L188" si="18">F264+F279</f>
        <v>0</v>
      </c>
      <c r="G188" s="58">
        <f t="shared" si="18"/>
        <v>0</v>
      </c>
      <c r="H188" s="58">
        <f t="shared" si="18"/>
        <v>0</v>
      </c>
      <c r="I188" s="58">
        <f t="shared" si="18"/>
        <v>0</v>
      </c>
      <c r="J188" s="57">
        <f t="shared" si="18"/>
        <v>0</v>
      </c>
      <c r="K188" s="57">
        <f t="shared" si="18"/>
        <v>0</v>
      </c>
      <c r="L188" s="317">
        <f t="shared" si="18"/>
        <v>0</v>
      </c>
    </row>
    <row r="189" spans="1:12" s="49" customFormat="1" ht="30" customHeight="1" x14ac:dyDescent="0.25">
      <c r="A189" s="840" t="s">
        <v>268</v>
      </c>
      <c r="B189" s="841"/>
      <c r="C189" s="252" t="s">
        <v>501</v>
      </c>
      <c r="D189" s="17">
        <f t="shared" si="13"/>
        <v>0</v>
      </c>
      <c r="E189" s="50"/>
      <c r="F189" s="50"/>
      <c r="G189" s="50"/>
      <c r="H189" s="50"/>
      <c r="I189" s="52"/>
      <c r="J189" s="50"/>
      <c r="K189" s="50"/>
      <c r="L189" s="55"/>
    </row>
    <row r="190" spans="1:12" s="49" customFormat="1" ht="18" customHeight="1" x14ac:dyDescent="0.25">
      <c r="A190" s="257" t="s">
        <v>440</v>
      </c>
      <c r="B190" s="254"/>
      <c r="C190" s="251" t="s">
        <v>130</v>
      </c>
      <c r="D190" s="17">
        <f t="shared" si="13"/>
        <v>0</v>
      </c>
      <c r="E190" s="50"/>
      <c r="F190" s="50"/>
      <c r="G190" s="50"/>
      <c r="H190" s="50"/>
      <c r="I190" s="52"/>
      <c r="J190" s="27"/>
      <c r="K190" s="44"/>
      <c r="L190" s="28"/>
    </row>
    <row r="191" spans="1:12" s="49" customFormat="1" ht="15" customHeight="1" x14ac:dyDescent="0.2">
      <c r="A191" s="279"/>
      <c r="B191" s="258" t="s">
        <v>269</v>
      </c>
      <c r="C191" s="255" t="s">
        <v>270</v>
      </c>
      <c r="D191" s="17">
        <f t="shared" si="13"/>
        <v>0</v>
      </c>
      <c r="E191" s="50"/>
      <c r="F191" s="50"/>
      <c r="G191" s="50"/>
      <c r="H191" s="50"/>
      <c r="I191" s="52"/>
      <c r="J191" s="27"/>
      <c r="K191" s="44"/>
      <c r="L191" s="28"/>
    </row>
    <row r="192" spans="1:12" s="49" customFormat="1" ht="30" customHeight="1" x14ac:dyDescent="0.2">
      <c r="A192" s="279"/>
      <c r="B192" s="297" t="s">
        <v>333</v>
      </c>
      <c r="C192" s="255" t="s">
        <v>334</v>
      </c>
      <c r="D192" s="17">
        <f t="shared" si="13"/>
        <v>0</v>
      </c>
      <c r="E192" s="50"/>
      <c r="F192" s="50"/>
      <c r="G192" s="50"/>
      <c r="H192" s="50"/>
      <c r="I192" s="52"/>
      <c r="J192" s="27"/>
      <c r="K192" s="44"/>
      <c r="L192" s="28"/>
    </row>
    <row r="193" spans="1:12" s="49" customFormat="1" ht="16.899999999999999" customHeight="1" x14ac:dyDescent="0.2">
      <c r="A193" s="279"/>
      <c r="B193" s="297" t="s">
        <v>499</v>
      </c>
      <c r="C193" s="255" t="s">
        <v>439</v>
      </c>
      <c r="D193" s="17">
        <f t="shared" si="13"/>
        <v>0</v>
      </c>
      <c r="E193" s="50"/>
      <c r="F193" s="50"/>
      <c r="G193" s="50"/>
      <c r="H193" s="50"/>
      <c r="I193" s="52"/>
      <c r="J193" s="27"/>
      <c r="K193" s="44"/>
      <c r="L193" s="28"/>
    </row>
    <row r="194" spans="1:12" s="49" customFormat="1" ht="17.25" customHeight="1" x14ac:dyDescent="0.25">
      <c r="A194" s="257" t="s">
        <v>335</v>
      </c>
      <c r="B194" s="265"/>
      <c r="C194" s="252" t="s">
        <v>502</v>
      </c>
      <c r="D194" s="17">
        <f t="shared" si="13"/>
        <v>0</v>
      </c>
      <c r="E194" s="50"/>
      <c r="F194" s="50"/>
      <c r="G194" s="50"/>
      <c r="H194" s="50"/>
      <c r="I194" s="52"/>
      <c r="J194" s="50"/>
      <c r="K194" s="50"/>
      <c r="L194" s="55"/>
    </row>
    <row r="195" spans="1:12" s="49" customFormat="1" ht="30.6" customHeight="1" x14ac:dyDescent="0.25">
      <c r="A195" s="856" t="s">
        <v>138</v>
      </c>
      <c r="B195" s="857"/>
      <c r="C195" s="251" t="s">
        <v>336</v>
      </c>
      <c r="D195" s="17">
        <f t="shared" si="13"/>
        <v>0</v>
      </c>
      <c r="E195" s="50"/>
      <c r="F195" s="50"/>
      <c r="G195" s="50"/>
      <c r="H195" s="50"/>
      <c r="I195" s="52"/>
      <c r="J195" s="27"/>
      <c r="K195" s="44"/>
      <c r="L195" s="28"/>
    </row>
    <row r="196" spans="1:12" s="49" customFormat="1" ht="15.6" customHeight="1" x14ac:dyDescent="0.2">
      <c r="A196" s="257"/>
      <c r="B196" s="268" t="s">
        <v>271</v>
      </c>
      <c r="C196" s="255" t="s">
        <v>272</v>
      </c>
      <c r="D196" s="17">
        <f t="shared" si="13"/>
        <v>0</v>
      </c>
      <c r="E196" s="50"/>
      <c r="F196" s="50"/>
      <c r="G196" s="50"/>
      <c r="H196" s="50"/>
      <c r="I196" s="52"/>
      <c r="J196" s="27"/>
      <c r="K196" s="44"/>
      <c r="L196" s="28"/>
    </row>
    <row r="197" spans="1:12" s="49" customFormat="1" ht="15.6" customHeight="1" x14ac:dyDescent="0.2">
      <c r="A197" s="257"/>
      <c r="B197" s="268" t="s">
        <v>136</v>
      </c>
      <c r="C197" s="255" t="s">
        <v>137</v>
      </c>
      <c r="D197" s="17">
        <f t="shared" si="13"/>
        <v>0</v>
      </c>
      <c r="E197" s="50"/>
      <c r="F197" s="50"/>
      <c r="G197" s="50"/>
      <c r="H197" s="50"/>
      <c r="I197" s="52"/>
      <c r="J197" s="27"/>
      <c r="K197" s="44"/>
      <c r="L197" s="28"/>
    </row>
    <row r="198" spans="1:12" s="49" customFormat="1" ht="15.6" customHeight="1" x14ac:dyDescent="0.2">
      <c r="A198" s="257"/>
      <c r="B198" s="268" t="s">
        <v>273</v>
      </c>
      <c r="C198" s="255" t="s">
        <v>416</v>
      </c>
      <c r="D198" s="17">
        <f t="shared" si="13"/>
        <v>0</v>
      </c>
      <c r="E198" s="50"/>
      <c r="F198" s="50"/>
      <c r="G198" s="50"/>
      <c r="H198" s="50"/>
      <c r="I198" s="52"/>
      <c r="J198" s="27"/>
      <c r="K198" s="44"/>
      <c r="L198" s="28"/>
    </row>
    <row r="199" spans="1:12" s="49" customFormat="1" ht="15.6" customHeight="1" x14ac:dyDescent="0.2">
      <c r="A199" s="257"/>
      <c r="B199" s="268" t="s">
        <v>417</v>
      </c>
      <c r="C199" s="255" t="s">
        <v>418</v>
      </c>
      <c r="D199" s="17">
        <f t="shared" si="13"/>
        <v>0</v>
      </c>
      <c r="E199" s="50"/>
      <c r="F199" s="50"/>
      <c r="G199" s="50"/>
      <c r="H199" s="50"/>
      <c r="I199" s="52"/>
      <c r="J199" s="27"/>
      <c r="K199" s="44"/>
      <c r="L199" s="28"/>
    </row>
    <row r="200" spans="1:12" s="49" customFormat="1" ht="15.6" customHeight="1" x14ac:dyDescent="0.2">
      <c r="A200" s="257"/>
      <c r="B200" s="268" t="s">
        <v>419</v>
      </c>
      <c r="C200" s="255" t="s">
        <v>420</v>
      </c>
      <c r="D200" s="17">
        <f t="shared" si="13"/>
        <v>0</v>
      </c>
      <c r="E200" s="50"/>
      <c r="F200" s="50"/>
      <c r="G200" s="50"/>
      <c r="H200" s="50"/>
      <c r="I200" s="52"/>
      <c r="J200" s="27"/>
      <c r="K200" s="44"/>
      <c r="L200" s="28"/>
    </row>
    <row r="201" spans="1:12" s="49" customFormat="1" ht="15.6" customHeight="1" x14ac:dyDescent="0.2">
      <c r="A201" s="257"/>
      <c r="B201" s="268" t="s">
        <v>246</v>
      </c>
      <c r="C201" s="255" t="s">
        <v>245</v>
      </c>
      <c r="D201" s="17">
        <f t="shared" si="13"/>
        <v>0</v>
      </c>
      <c r="E201" s="50"/>
      <c r="F201" s="50"/>
      <c r="G201" s="50"/>
      <c r="H201" s="50"/>
      <c r="I201" s="52"/>
      <c r="J201" s="27"/>
      <c r="K201" s="44"/>
      <c r="L201" s="28"/>
    </row>
    <row r="202" spans="1:12" s="49" customFormat="1" ht="15.6" customHeight="1" x14ac:dyDescent="0.2">
      <c r="A202" s="280"/>
      <c r="B202" s="268" t="s">
        <v>421</v>
      </c>
      <c r="C202" s="255" t="s">
        <v>422</v>
      </c>
      <c r="D202" s="17">
        <f t="shared" si="13"/>
        <v>0</v>
      </c>
      <c r="E202" s="50"/>
      <c r="F202" s="50"/>
      <c r="G202" s="50"/>
      <c r="H202" s="50"/>
      <c r="I202" s="52"/>
      <c r="J202" s="27"/>
      <c r="K202" s="44"/>
      <c r="L202" s="28"/>
    </row>
    <row r="203" spans="1:12" s="49" customFormat="1" ht="15.6" customHeight="1" x14ac:dyDescent="0.2">
      <c r="A203" s="280"/>
      <c r="B203" s="268" t="s">
        <v>423</v>
      </c>
      <c r="C203" s="255" t="s">
        <v>424</v>
      </c>
      <c r="D203" s="17">
        <f t="shared" si="13"/>
        <v>0</v>
      </c>
      <c r="E203" s="50"/>
      <c r="F203" s="50"/>
      <c r="G203" s="50"/>
      <c r="H203" s="50"/>
      <c r="I203" s="52"/>
      <c r="J203" s="27"/>
      <c r="K203" s="44"/>
      <c r="L203" s="28"/>
    </row>
    <row r="204" spans="1:12" s="49" customFormat="1" ht="15.6" customHeight="1" x14ac:dyDescent="0.2">
      <c r="A204" s="280"/>
      <c r="B204" s="258" t="s">
        <v>141</v>
      </c>
      <c r="C204" s="255" t="s">
        <v>142</v>
      </c>
      <c r="D204" s="17">
        <f t="shared" si="13"/>
        <v>0</v>
      </c>
      <c r="E204" s="50"/>
      <c r="F204" s="50"/>
      <c r="G204" s="50"/>
      <c r="H204" s="50"/>
      <c r="I204" s="52"/>
      <c r="J204" s="27"/>
      <c r="K204" s="44"/>
      <c r="L204" s="28"/>
    </row>
    <row r="205" spans="1:12" s="49" customFormat="1" ht="15.6" customHeight="1" x14ac:dyDescent="0.2">
      <c r="A205" s="280"/>
      <c r="B205" s="258" t="s">
        <v>143</v>
      </c>
      <c r="C205" s="255" t="s">
        <v>144</v>
      </c>
      <c r="D205" s="17">
        <f t="shared" si="13"/>
        <v>0</v>
      </c>
      <c r="E205" s="50"/>
      <c r="F205" s="50"/>
      <c r="G205" s="50"/>
      <c r="H205" s="50"/>
      <c r="I205" s="52"/>
      <c r="J205" s="27"/>
      <c r="K205" s="44"/>
      <c r="L205" s="28"/>
    </row>
    <row r="206" spans="1:12" s="49" customFormat="1" ht="15.6" customHeight="1" x14ac:dyDescent="0.2">
      <c r="A206" s="280"/>
      <c r="B206" s="258" t="s">
        <v>244</v>
      </c>
      <c r="C206" s="255" t="s">
        <v>243</v>
      </c>
      <c r="D206" s="17">
        <f t="shared" si="13"/>
        <v>0</v>
      </c>
      <c r="E206" s="50"/>
      <c r="F206" s="50"/>
      <c r="G206" s="50"/>
      <c r="H206" s="50"/>
      <c r="I206" s="52"/>
      <c r="J206" s="27"/>
      <c r="K206" s="44"/>
      <c r="L206" s="28"/>
    </row>
    <row r="207" spans="1:12" s="49" customFormat="1" ht="49.15" customHeight="1" x14ac:dyDescent="0.25">
      <c r="A207" s="733" t="s">
        <v>62</v>
      </c>
      <c r="B207" s="734"/>
      <c r="C207" s="298">
        <v>56</v>
      </c>
      <c r="D207" s="17">
        <f t="shared" ref="D207:D270" si="19">F207+G207+H207+I207</f>
        <v>0</v>
      </c>
      <c r="E207" s="50"/>
      <c r="F207" s="50"/>
      <c r="G207" s="50"/>
      <c r="H207" s="50"/>
      <c r="I207" s="52"/>
      <c r="J207" s="50"/>
      <c r="K207" s="50"/>
      <c r="L207" s="55"/>
    </row>
    <row r="208" spans="1:12" s="49" customFormat="1" ht="29.45" customHeight="1" x14ac:dyDescent="0.2">
      <c r="A208" s="718" t="s">
        <v>99</v>
      </c>
      <c r="B208" s="719"/>
      <c r="C208" s="255" t="s">
        <v>159</v>
      </c>
      <c r="D208" s="17">
        <f t="shared" si="19"/>
        <v>0</v>
      </c>
      <c r="E208" s="50"/>
      <c r="F208" s="50"/>
      <c r="G208" s="50"/>
      <c r="H208" s="50"/>
      <c r="I208" s="52"/>
      <c r="J208" s="27"/>
      <c r="K208" s="44"/>
      <c r="L208" s="28"/>
    </row>
    <row r="209" spans="1:12" s="49" customFormat="1" ht="15" customHeight="1" x14ac:dyDescent="0.2">
      <c r="A209" s="281"/>
      <c r="B209" s="299" t="s">
        <v>349</v>
      </c>
      <c r="C209" s="300" t="s">
        <v>160</v>
      </c>
      <c r="D209" s="17">
        <f t="shared" si="19"/>
        <v>0</v>
      </c>
      <c r="E209" s="50"/>
      <c r="F209" s="50"/>
      <c r="G209" s="50"/>
      <c r="H209" s="50"/>
      <c r="I209" s="52"/>
      <c r="J209" s="27"/>
      <c r="K209" s="44"/>
      <c r="L209" s="28"/>
    </row>
    <row r="210" spans="1:12" s="49" customFormat="1" ht="15" customHeight="1" x14ac:dyDescent="0.2">
      <c r="A210" s="281"/>
      <c r="B210" s="299" t="s">
        <v>350</v>
      </c>
      <c r="C210" s="300" t="s">
        <v>161</v>
      </c>
      <c r="D210" s="17">
        <f t="shared" si="19"/>
        <v>0</v>
      </c>
      <c r="E210" s="50"/>
      <c r="F210" s="50"/>
      <c r="G210" s="50"/>
      <c r="H210" s="50"/>
      <c r="I210" s="52"/>
      <c r="J210" s="27"/>
      <c r="K210" s="44"/>
      <c r="L210" s="28"/>
    </row>
    <row r="211" spans="1:12" s="49" customFormat="1" ht="15" customHeight="1" x14ac:dyDescent="0.2">
      <c r="A211" s="281"/>
      <c r="B211" s="299" t="s">
        <v>351</v>
      </c>
      <c r="C211" s="300" t="s">
        <v>162</v>
      </c>
      <c r="D211" s="17">
        <f t="shared" si="19"/>
        <v>0</v>
      </c>
      <c r="E211" s="50"/>
      <c r="F211" s="50"/>
      <c r="G211" s="50"/>
      <c r="H211" s="50"/>
      <c r="I211" s="52"/>
      <c r="J211" s="27"/>
      <c r="K211" s="44"/>
      <c r="L211" s="28"/>
    </row>
    <row r="212" spans="1:12" s="49" customFormat="1" ht="15" customHeight="1" x14ac:dyDescent="0.2">
      <c r="A212" s="718" t="s">
        <v>100</v>
      </c>
      <c r="B212" s="719"/>
      <c r="C212" s="300" t="s">
        <v>489</v>
      </c>
      <c r="D212" s="17">
        <f t="shared" si="19"/>
        <v>0</v>
      </c>
      <c r="E212" s="50"/>
      <c r="F212" s="50"/>
      <c r="G212" s="50"/>
      <c r="H212" s="50"/>
      <c r="I212" s="52"/>
      <c r="J212" s="27"/>
      <c r="K212" s="44"/>
      <c r="L212" s="28"/>
    </row>
    <row r="213" spans="1:12" s="49" customFormat="1" ht="15" customHeight="1" x14ac:dyDescent="0.2">
      <c r="A213" s="281"/>
      <c r="B213" s="299" t="s">
        <v>349</v>
      </c>
      <c r="C213" s="300" t="s">
        <v>163</v>
      </c>
      <c r="D213" s="17">
        <f t="shared" si="19"/>
        <v>0</v>
      </c>
      <c r="E213" s="50"/>
      <c r="F213" s="50"/>
      <c r="G213" s="50"/>
      <c r="H213" s="50"/>
      <c r="I213" s="52"/>
      <c r="J213" s="27"/>
      <c r="K213" s="44"/>
      <c r="L213" s="28"/>
    </row>
    <row r="214" spans="1:12" s="49" customFormat="1" ht="15" customHeight="1" x14ac:dyDescent="0.2">
      <c r="A214" s="281"/>
      <c r="B214" s="299" t="s">
        <v>350</v>
      </c>
      <c r="C214" s="300" t="s">
        <v>164</v>
      </c>
      <c r="D214" s="17">
        <f t="shared" si="19"/>
        <v>0</v>
      </c>
      <c r="E214" s="50"/>
      <c r="F214" s="50"/>
      <c r="G214" s="50"/>
      <c r="H214" s="50"/>
      <c r="I214" s="52"/>
      <c r="J214" s="27"/>
      <c r="K214" s="44"/>
      <c r="L214" s="28"/>
    </row>
    <row r="215" spans="1:12" s="49" customFormat="1" ht="15" customHeight="1" x14ac:dyDescent="0.2">
      <c r="A215" s="281"/>
      <c r="B215" s="299" t="s">
        <v>352</v>
      </c>
      <c r="C215" s="300" t="s">
        <v>165</v>
      </c>
      <c r="D215" s="17">
        <f t="shared" si="19"/>
        <v>0</v>
      </c>
      <c r="E215" s="50"/>
      <c r="F215" s="50"/>
      <c r="G215" s="50"/>
      <c r="H215" s="50"/>
      <c r="I215" s="52"/>
      <c r="J215" s="27"/>
      <c r="K215" s="44"/>
      <c r="L215" s="28"/>
    </row>
    <row r="216" spans="1:12" s="49" customFormat="1" ht="15" customHeight="1" x14ac:dyDescent="0.2">
      <c r="A216" s="718" t="s">
        <v>101</v>
      </c>
      <c r="B216" s="719"/>
      <c r="C216" s="300" t="s">
        <v>166</v>
      </c>
      <c r="D216" s="17">
        <f t="shared" si="19"/>
        <v>0</v>
      </c>
      <c r="E216" s="50"/>
      <c r="F216" s="50"/>
      <c r="G216" s="50"/>
      <c r="H216" s="50"/>
      <c r="I216" s="52"/>
      <c r="J216" s="27"/>
      <c r="K216" s="44"/>
      <c r="L216" s="28"/>
    </row>
    <row r="217" spans="1:12" s="49" customFormat="1" ht="15" customHeight="1" x14ac:dyDescent="0.2">
      <c r="A217" s="281"/>
      <c r="B217" s="299" t="s">
        <v>349</v>
      </c>
      <c r="C217" s="300" t="s">
        <v>167</v>
      </c>
      <c r="D217" s="17">
        <f t="shared" si="19"/>
        <v>0</v>
      </c>
      <c r="E217" s="50"/>
      <c r="F217" s="50"/>
      <c r="G217" s="50"/>
      <c r="H217" s="50"/>
      <c r="I217" s="52"/>
      <c r="J217" s="27"/>
      <c r="K217" s="44"/>
      <c r="L217" s="28"/>
    </row>
    <row r="218" spans="1:12" s="49" customFormat="1" ht="15" customHeight="1" x14ac:dyDescent="0.2">
      <c r="A218" s="281"/>
      <c r="B218" s="299" t="s">
        <v>350</v>
      </c>
      <c r="C218" s="300" t="s">
        <v>168</v>
      </c>
      <c r="D218" s="17">
        <f t="shared" si="19"/>
        <v>0</v>
      </c>
      <c r="E218" s="50"/>
      <c r="F218" s="50"/>
      <c r="G218" s="50"/>
      <c r="H218" s="50"/>
      <c r="I218" s="52"/>
      <c r="J218" s="27"/>
      <c r="K218" s="44"/>
      <c r="L218" s="28"/>
    </row>
    <row r="219" spans="1:12" s="49" customFormat="1" ht="15" customHeight="1" x14ac:dyDescent="0.2">
      <c r="A219" s="281"/>
      <c r="B219" s="299" t="s">
        <v>351</v>
      </c>
      <c r="C219" s="300" t="s">
        <v>169</v>
      </c>
      <c r="D219" s="17">
        <f t="shared" si="19"/>
        <v>0</v>
      </c>
      <c r="E219" s="50"/>
      <c r="F219" s="50"/>
      <c r="G219" s="50"/>
      <c r="H219" s="50"/>
      <c r="I219" s="52"/>
      <c r="J219" s="27"/>
      <c r="K219" s="44"/>
      <c r="L219" s="28"/>
    </row>
    <row r="220" spans="1:12" s="49" customFormat="1" ht="34.15" customHeight="1" x14ac:dyDescent="0.2">
      <c r="A220" s="718" t="s">
        <v>94</v>
      </c>
      <c r="B220" s="719"/>
      <c r="C220" s="300" t="s">
        <v>170</v>
      </c>
      <c r="D220" s="17">
        <f t="shared" si="19"/>
        <v>0</v>
      </c>
      <c r="E220" s="50"/>
      <c r="F220" s="50"/>
      <c r="G220" s="50"/>
      <c r="H220" s="50"/>
      <c r="I220" s="52"/>
      <c r="J220" s="27"/>
      <c r="K220" s="44"/>
      <c r="L220" s="28"/>
    </row>
    <row r="221" spans="1:12" s="49" customFormat="1" ht="15" customHeight="1" x14ac:dyDescent="0.2">
      <c r="A221" s="281"/>
      <c r="B221" s="299" t="s">
        <v>349</v>
      </c>
      <c r="C221" s="300" t="s">
        <v>171</v>
      </c>
      <c r="D221" s="17">
        <f t="shared" si="19"/>
        <v>0</v>
      </c>
      <c r="E221" s="50"/>
      <c r="F221" s="50"/>
      <c r="G221" s="50"/>
      <c r="H221" s="50"/>
      <c r="I221" s="52"/>
      <c r="J221" s="27"/>
      <c r="K221" s="44"/>
      <c r="L221" s="28"/>
    </row>
    <row r="222" spans="1:12" s="49" customFormat="1" ht="15" customHeight="1" x14ac:dyDescent="0.2">
      <c r="A222" s="281"/>
      <c r="B222" s="299" t="s">
        <v>350</v>
      </c>
      <c r="C222" s="300" t="s">
        <v>172</v>
      </c>
      <c r="D222" s="17">
        <f t="shared" si="19"/>
        <v>0</v>
      </c>
      <c r="E222" s="50"/>
      <c r="F222" s="50"/>
      <c r="G222" s="50"/>
      <c r="H222" s="50"/>
      <c r="I222" s="52"/>
      <c r="J222" s="27"/>
      <c r="K222" s="44"/>
      <c r="L222" s="28"/>
    </row>
    <row r="223" spans="1:12" s="49" customFormat="1" ht="15" customHeight="1" x14ac:dyDescent="0.2">
      <c r="A223" s="281"/>
      <c r="B223" s="299" t="s">
        <v>351</v>
      </c>
      <c r="C223" s="300" t="s">
        <v>173</v>
      </c>
      <c r="D223" s="17">
        <f t="shared" si="19"/>
        <v>0</v>
      </c>
      <c r="E223" s="50"/>
      <c r="F223" s="50"/>
      <c r="G223" s="50"/>
      <c r="H223" s="50"/>
      <c r="I223" s="52"/>
      <c r="J223" s="27"/>
      <c r="K223" s="44"/>
      <c r="L223" s="28"/>
    </row>
    <row r="224" spans="1:12" s="49" customFormat="1" ht="30.75" customHeight="1" x14ac:dyDescent="0.2">
      <c r="A224" s="718" t="s">
        <v>110</v>
      </c>
      <c r="B224" s="719"/>
      <c r="C224" s="300" t="s">
        <v>174</v>
      </c>
      <c r="D224" s="17">
        <f t="shared" si="19"/>
        <v>0</v>
      </c>
      <c r="E224" s="50"/>
      <c r="F224" s="50"/>
      <c r="G224" s="50"/>
      <c r="H224" s="50"/>
      <c r="I224" s="52"/>
      <c r="J224" s="27"/>
      <c r="K224" s="44"/>
      <c r="L224" s="28"/>
    </row>
    <row r="225" spans="1:12" s="49" customFormat="1" ht="15" customHeight="1" x14ac:dyDescent="0.2">
      <c r="A225" s="281"/>
      <c r="B225" s="299" t="s">
        <v>349</v>
      </c>
      <c r="C225" s="300" t="s">
        <v>175</v>
      </c>
      <c r="D225" s="17">
        <f t="shared" si="19"/>
        <v>0</v>
      </c>
      <c r="E225" s="50"/>
      <c r="F225" s="50"/>
      <c r="G225" s="50"/>
      <c r="H225" s="50"/>
      <c r="I225" s="52"/>
      <c r="J225" s="27"/>
      <c r="K225" s="44"/>
      <c r="L225" s="28"/>
    </row>
    <row r="226" spans="1:12" s="49" customFormat="1" ht="15" customHeight="1" x14ac:dyDescent="0.2">
      <c r="A226" s="281"/>
      <c r="B226" s="299" t="s">
        <v>350</v>
      </c>
      <c r="C226" s="300" t="s">
        <v>176</v>
      </c>
      <c r="D226" s="17">
        <f t="shared" si="19"/>
        <v>0</v>
      </c>
      <c r="E226" s="50"/>
      <c r="F226" s="50"/>
      <c r="G226" s="50"/>
      <c r="H226" s="50"/>
      <c r="I226" s="52"/>
      <c r="J226" s="27"/>
      <c r="K226" s="44"/>
      <c r="L226" s="28"/>
    </row>
    <row r="227" spans="1:12" s="49" customFormat="1" ht="15" customHeight="1" x14ac:dyDescent="0.2">
      <c r="A227" s="281"/>
      <c r="B227" s="299" t="s">
        <v>351</v>
      </c>
      <c r="C227" s="300" t="s">
        <v>177</v>
      </c>
      <c r="D227" s="17">
        <f t="shared" si="19"/>
        <v>0</v>
      </c>
      <c r="E227" s="50"/>
      <c r="F227" s="50"/>
      <c r="G227" s="50"/>
      <c r="H227" s="50"/>
      <c r="I227" s="52"/>
      <c r="J227" s="27"/>
      <c r="K227" s="44"/>
      <c r="L227" s="28"/>
    </row>
    <row r="228" spans="1:12" s="49" customFormat="1" ht="29.25" customHeight="1" x14ac:dyDescent="0.2">
      <c r="A228" s="718" t="s">
        <v>111</v>
      </c>
      <c r="B228" s="719"/>
      <c r="C228" s="300" t="s">
        <v>178</v>
      </c>
      <c r="D228" s="17">
        <f t="shared" si="19"/>
        <v>0</v>
      </c>
      <c r="E228" s="50"/>
      <c r="F228" s="50"/>
      <c r="G228" s="50"/>
      <c r="H228" s="50"/>
      <c r="I228" s="52"/>
      <c r="J228" s="27"/>
      <c r="K228" s="44"/>
      <c r="L228" s="28"/>
    </row>
    <row r="229" spans="1:12" s="49" customFormat="1" ht="15" customHeight="1" x14ac:dyDescent="0.2">
      <c r="A229" s="281"/>
      <c r="B229" s="299" t="s">
        <v>349</v>
      </c>
      <c r="C229" s="300" t="s">
        <v>179</v>
      </c>
      <c r="D229" s="17">
        <f t="shared" si="19"/>
        <v>0</v>
      </c>
      <c r="E229" s="50"/>
      <c r="F229" s="50"/>
      <c r="G229" s="50"/>
      <c r="H229" s="50"/>
      <c r="I229" s="52"/>
      <c r="J229" s="27"/>
      <c r="K229" s="44"/>
      <c r="L229" s="28"/>
    </row>
    <row r="230" spans="1:12" s="49" customFormat="1" ht="15" customHeight="1" x14ac:dyDescent="0.2">
      <c r="A230" s="281"/>
      <c r="B230" s="299" t="s">
        <v>350</v>
      </c>
      <c r="C230" s="300" t="s">
        <v>180</v>
      </c>
      <c r="D230" s="17">
        <f t="shared" si="19"/>
        <v>0</v>
      </c>
      <c r="E230" s="50"/>
      <c r="F230" s="50"/>
      <c r="G230" s="50"/>
      <c r="H230" s="50"/>
      <c r="I230" s="52"/>
      <c r="J230" s="27"/>
      <c r="K230" s="44"/>
      <c r="L230" s="28"/>
    </row>
    <row r="231" spans="1:12" s="49" customFormat="1" ht="15" customHeight="1" x14ac:dyDescent="0.2">
      <c r="A231" s="281"/>
      <c r="B231" s="299" t="s">
        <v>351</v>
      </c>
      <c r="C231" s="300" t="s">
        <v>238</v>
      </c>
      <c r="D231" s="17">
        <f t="shared" si="19"/>
        <v>0</v>
      </c>
      <c r="E231" s="50"/>
      <c r="F231" s="50"/>
      <c r="G231" s="50"/>
      <c r="H231" s="50"/>
      <c r="I231" s="52"/>
      <c r="J231" s="27"/>
      <c r="K231" s="44"/>
      <c r="L231" s="28"/>
    </row>
    <row r="232" spans="1:12" s="49" customFormat="1" ht="31.15" customHeight="1" x14ac:dyDescent="0.2">
      <c r="A232" s="718" t="s">
        <v>112</v>
      </c>
      <c r="B232" s="719"/>
      <c r="C232" s="300" t="s">
        <v>239</v>
      </c>
      <c r="D232" s="17">
        <f t="shared" si="19"/>
        <v>0</v>
      </c>
      <c r="E232" s="50"/>
      <c r="F232" s="50"/>
      <c r="G232" s="50"/>
      <c r="H232" s="50"/>
      <c r="I232" s="52"/>
      <c r="J232" s="27"/>
      <c r="K232" s="44"/>
      <c r="L232" s="28"/>
    </row>
    <row r="233" spans="1:12" s="49" customFormat="1" ht="15" customHeight="1" x14ac:dyDescent="0.2">
      <c r="A233" s="281"/>
      <c r="B233" s="299" t="s">
        <v>349</v>
      </c>
      <c r="C233" s="300" t="s">
        <v>240</v>
      </c>
      <c r="D233" s="17">
        <f t="shared" si="19"/>
        <v>0</v>
      </c>
      <c r="E233" s="50"/>
      <c r="F233" s="50"/>
      <c r="G233" s="50"/>
      <c r="H233" s="50"/>
      <c r="I233" s="52"/>
      <c r="J233" s="27"/>
      <c r="K233" s="44"/>
      <c r="L233" s="28"/>
    </row>
    <row r="234" spans="1:12" s="49" customFormat="1" ht="15" customHeight="1" x14ac:dyDescent="0.2">
      <c r="A234" s="281"/>
      <c r="B234" s="299" t="s">
        <v>350</v>
      </c>
      <c r="C234" s="300" t="s">
        <v>241</v>
      </c>
      <c r="D234" s="17">
        <f t="shared" si="19"/>
        <v>0</v>
      </c>
      <c r="E234" s="50"/>
      <c r="F234" s="50"/>
      <c r="G234" s="50"/>
      <c r="H234" s="50"/>
      <c r="I234" s="52"/>
      <c r="J234" s="27"/>
      <c r="K234" s="44"/>
      <c r="L234" s="28"/>
    </row>
    <row r="235" spans="1:12" s="49" customFormat="1" ht="15" customHeight="1" x14ac:dyDescent="0.2">
      <c r="A235" s="281"/>
      <c r="B235" s="299" t="s">
        <v>351</v>
      </c>
      <c r="C235" s="300" t="s">
        <v>242</v>
      </c>
      <c r="D235" s="17">
        <f t="shared" si="19"/>
        <v>0</v>
      </c>
      <c r="E235" s="50"/>
      <c r="F235" s="50"/>
      <c r="G235" s="50"/>
      <c r="H235" s="50"/>
      <c r="I235" s="52"/>
      <c r="J235" s="27"/>
      <c r="K235" s="44"/>
      <c r="L235" s="28"/>
    </row>
    <row r="236" spans="1:12" s="49" customFormat="1" ht="33" customHeight="1" x14ac:dyDescent="0.2">
      <c r="A236" s="720" t="s">
        <v>113</v>
      </c>
      <c r="B236" s="721"/>
      <c r="C236" s="300" t="s">
        <v>506</v>
      </c>
      <c r="D236" s="17">
        <f t="shared" si="19"/>
        <v>0</v>
      </c>
      <c r="E236" s="50"/>
      <c r="F236" s="50"/>
      <c r="G236" s="50"/>
      <c r="H236" s="50"/>
      <c r="I236" s="52"/>
      <c r="J236" s="27"/>
      <c r="K236" s="44"/>
      <c r="L236" s="28"/>
    </row>
    <row r="237" spans="1:12" s="49" customFormat="1" ht="15" customHeight="1" x14ac:dyDescent="0.25">
      <c r="A237" s="301"/>
      <c r="B237" s="299" t="s">
        <v>349</v>
      </c>
      <c r="C237" s="300" t="s">
        <v>507</v>
      </c>
      <c r="D237" s="17">
        <f t="shared" si="19"/>
        <v>0</v>
      </c>
      <c r="E237" s="50"/>
      <c r="F237" s="50"/>
      <c r="G237" s="50"/>
      <c r="H237" s="50"/>
      <c r="I237" s="52"/>
      <c r="J237" s="27"/>
      <c r="K237" s="44"/>
      <c r="L237" s="28"/>
    </row>
    <row r="238" spans="1:12" s="49" customFormat="1" ht="15" customHeight="1" x14ac:dyDescent="0.25">
      <c r="A238" s="301"/>
      <c r="B238" s="299" t="s">
        <v>350</v>
      </c>
      <c r="C238" s="300" t="s">
        <v>114</v>
      </c>
      <c r="D238" s="17">
        <f t="shared" si="19"/>
        <v>0</v>
      </c>
      <c r="E238" s="50"/>
      <c r="F238" s="50"/>
      <c r="G238" s="50"/>
      <c r="H238" s="50"/>
      <c r="I238" s="52"/>
      <c r="J238" s="27"/>
      <c r="K238" s="44"/>
      <c r="L238" s="28"/>
    </row>
    <row r="239" spans="1:12" s="49" customFormat="1" ht="15" customHeight="1" x14ac:dyDescent="0.25">
      <c r="A239" s="301"/>
      <c r="B239" s="299" t="s">
        <v>351</v>
      </c>
      <c r="C239" s="300" t="s">
        <v>146</v>
      </c>
      <c r="D239" s="17">
        <f t="shared" si="19"/>
        <v>0</v>
      </c>
      <c r="E239" s="50"/>
      <c r="F239" s="50"/>
      <c r="G239" s="50"/>
      <c r="H239" s="50"/>
      <c r="I239" s="52"/>
      <c r="J239" s="27"/>
      <c r="K239" s="44"/>
      <c r="L239" s="28"/>
    </row>
    <row r="240" spans="1:12" s="49" customFormat="1" ht="15" customHeight="1" x14ac:dyDescent="0.2">
      <c r="A240" s="720" t="s">
        <v>95</v>
      </c>
      <c r="B240" s="721"/>
      <c r="C240" s="300" t="s">
        <v>147</v>
      </c>
      <c r="D240" s="17">
        <f t="shared" si="19"/>
        <v>0</v>
      </c>
      <c r="E240" s="50"/>
      <c r="F240" s="50"/>
      <c r="G240" s="50"/>
      <c r="H240" s="50"/>
      <c r="I240" s="52"/>
      <c r="J240" s="27"/>
      <c r="K240" s="44"/>
      <c r="L240" s="28"/>
    </row>
    <row r="241" spans="1:12" s="49" customFormat="1" ht="15" customHeight="1" x14ac:dyDescent="0.25">
      <c r="A241" s="301"/>
      <c r="B241" s="299" t="s">
        <v>349</v>
      </c>
      <c r="C241" s="300" t="s">
        <v>148</v>
      </c>
      <c r="D241" s="17">
        <f t="shared" si="19"/>
        <v>0</v>
      </c>
      <c r="E241" s="50"/>
      <c r="F241" s="50"/>
      <c r="G241" s="50"/>
      <c r="H241" s="50"/>
      <c r="I241" s="52"/>
      <c r="J241" s="27"/>
      <c r="K241" s="44"/>
      <c r="L241" s="28"/>
    </row>
    <row r="242" spans="1:12" s="49" customFormat="1" ht="15" customHeight="1" x14ac:dyDescent="0.25">
      <c r="A242" s="301"/>
      <c r="B242" s="299" t="s">
        <v>350</v>
      </c>
      <c r="C242" s="300" t="s">
        <v>149</v>
      </c>
      <c r="D242" s="17">
        <f t="shared" si="19"/>
        <v>0</v>
      </c>
      <c r="E242" s="50"/>
      <c r="F242" s="50"/>
      <c r="G242" s="50"/>
      <c r="H242" s="50"/>
      <c r="I242" s="52"/>
      <c r="J242" s="27"/>
      <c r="K242" s="44"/>
      <c r="L242" s="28"/>
    </row>
    <row r="243" spans="1:12" s="49" customFormat="1" ht="15" customHeight="1" x14ac:dyDescent="0.25">
      <c r="A243" s="301"/>
      <c r="B243" s="299" t="s">
        <v>351</v>
      </c>
      <c r="C243" s="300" t="s">
        <v>432</v>
      </c>
      <c r="D243" s="17">
        <f t="shared" si="19"/>
        <v>0</v>
      </c>
      <c r="E243" s="50"/>
      <c r="F243" s="50"/>
      <c r="G243" s="50"/>
      <c r="H243" s="50"/>
      <c r="I243" s="52"/>
      <c r="J243" s="27"/>
      <c r="K243" s="44"/>
      <c r="L243" s="28"/>
    </row>
    <row r="244" spans="1:12" s="49" customFormat="1" ht="15" customHeight="1" x14ac:dyDescent="0.2">
      <c r="A244" s="712" t="s">
        <v>96</v>
      </c>
      <c r="B244" s="713"/>
      <c r="C244" s="300" t="s">
        <v>433</v>
      </c>
      <c r="D244" s="17">
        <f t="shared" si="19"/>
        <v>0</v>
      </c>
      <c r="E244" s="50"/>
      <c r="F244" s="50"/>
      <c r="G244" s="50"/>
      <c r="H244" s="50"/>
      <c r="I244" s="52"/>
      <c r="J244" s="27"/>
      <c r="K244" s="44"/>
      <c r="L244" s="28"/>
    </row>
    <row r="245" spans="1:12" s="49" customFormat="1" ht="15" customHeight="1" x14ac:dyDescent="0.2">
      <c r="A245" s="302"/>
      <c r="B245" s="299" t="s">
        <v>349</v>
      </c>
      <c r="C245" s="300" t="s">
        <v>434</v>
      </c>
      <c r="D245" s="17">
        <f t="shared" si="19"/>
        <v>0</v>
      </c>
      <c r="E245" s="50"/>
      <c r="F245" s="50"/>
      <c r="G245" s="50"/>
      <c r="H245" s="50"/>
      <c r="I245" s="52"/>
      <c r="J245" s="27"/>
      <c r="K245" s="44"/>
      <c r="L245" s="28"/>
    </row>
    <row r="246" spans="1:12" s="49" customFormat="1" ht="15" customHeight="1" x14ac:dyDescent="0.2">
      <c r="A246" s="302"/>
      <c r="B246" s="299" t="s">
        <v>350</v>
      </c>
      <c r="C246" s="300" t="s">
        <v>435</v>
      </c>
      <c r="D246" s="17">
        <f t="shared" si="19"/>
        <v>0</v>
      </c>
      <c r="E246" s="50"/>
      <c r="F246" s="50"/>
      <c r="G246" s="50"/>
      <c r="H246" s="50"/>
      <c r="I246" s="52"/>
      <c r="J246" s="27"/>
      <c r="K246" s="44"/>
      <c r="L246" s="28"/>
    </row>
    <row r="247" spans="1:12" s="49" customFormat="1" ht="15" customHeight="1" x14ac:dyDescent="0.2">
      <c r="A247" s="302"/>
      <c r="B247" s="299" t="s">
        <v>351</v>
      </c>
      <c r="C247" s="300" t="s">
        <v>436</v>
      </c>
      <c r="D247" s="17">
        <f t="shared" si="19"/>
        <v>0</v>
      </c>
      <c r="E247" s="50"/>
      <c r="F247" s="50"/>
      <c r="G247" s="50"/>
      <c r="H247" s="50"/>
      <c r="I247" s="52"/>
      <c r="J247" s="27"/>
      <c r="K247" s="44"/>
      <c r="L247" s="28"/>
    </row>
    <row r="248" spans="1:12" s="49" customFormat="1" ht="28.15" customHeight="1" x14ac:dyDescent="0.2">
      <c r="A248" s="712" t="s">
        <v>428</v>
      </c>
      <c r="B248" s="713"/>
      <c r="C248" s="300" t="s">
        <v>437</v>
      </c>
      <c r="D248" s="17">
        <f t="shared" si="19"/>
        <v>0</v>
      </c>
      <c r="E248" s="50"/>
      <c r="F248" s="50"/>
      <c r="G248" s="50"/>
      <c r="H248" s="50"/>
      <c r="I248" s="52"/>
      <c r="J248" s="27"/>
      <c r="K248" s="44"/>
      <c r="L248" s="28"/>
    </row>
    <row r="249" spans="1:12" s="49" customFormat="1" ht="15" customHeight="1" x14ac:dyDescent="0.2">
      <c r="A249" s="302"/>
      <c r="B249" s="299" t="s">
        <v>349</v>
      </c>
      <c r="C249" s="300" t="s">
        <v>438</v>
      </c>
      <c r="D249" s="17">
        <f t="shared" si="19"/>
        <v>0</v>
      </c>
      <c r="E249" s="50"/>
      <c r="F249" s="50"/>
      <c r="G249" s="50"/>
      <c r="H249" s="50"/>
      <c r="I249" s="52"/>
      <c r="J249" s="27"/>
      <c r="K249" s="44"/>
      <c r="L249" s="28"/>
    </row>
    <row r="250" spans="1:12" s="49" customFormat="1" ht="15" customHeight="1" x14ac:dyDescent="0.2">
      <c r="A250" s="302"/>
      <c r="B250" s="299" t="s">
        <v>350</v>
      </c>
      <c r="C250" s="300" t="s">
        <v>207</v>
      </c>
      <c r="D250" s="17">
        <f t="shared" si="19"/>
        <v>0</v>
      </c>
      <c r="E250" s="50"/>
      <c r="F250" s="50"/>
      <c r="G250" s="50"/>
      <c r="H250" s="50"/>
      <c r="I250" s="52"/>
      <c r="J250" s="27"/>
      <c r="K250" s="44"/>
      <c r="L250" s="28"/>
    </row>
    <row r="251" spans="1:12" s="49" customFormat="1" ht="15" customHeight="1" x14ac:dyDescent="0.2">
      <c r="A251" s="302"/>
      <c r="B251" s="299" t="s">
        <v>351</v>
      </c>
      <c r="C251" s="300" t="s">
        <v>208</v>
      </c>
      <c r="D251" s="17">
        <f t="shared" si="19"/>
        <v>0</v>
      </c>
      <c r="E251" s="50"/>
      <c r="F251" s="50"/>
      <c r="G251" s="50"/>
      <c r="H251" s="50"/>
      <c r="I251" s="52"/>
      <c r="J251" s="27"/>
      <c r="K251" s="44"/>
      <c r="L251" s="28"/>
    </row>
    <row r="252" spans="1:12" s="49" customFormat="1" ht="30" customHeight="1" x14ac:dyDescent="0.2">
      <c r="A252" s="712" t="s">
        <v>98</v>
      </c>
      <c r="B252" s="713"/>
      <c r="C252" s="300" t="s">
        <v>58</v>
      </c>
      <c r="D252" s="17">
        <f t="shared" si="19"/>
        <v>0</v>
      </c>
      <c r="E252" s="50"/>
      <c r="F252" s="50"/>
      <c r="G252" s="50"/>
      <c r="H252" s="50"/>
      <c r="I252" s="52"/>
      <c r="J252" s="27"/>
      <c r="K252" s="44"/>
      <c r="L252" s="28"/>
    </row>
    <row r="253" spans="1:12" s="49" customFormat="1" ht="15.6" customHeight="1" x14ac:dyDescent="0.2">
      <c r="A253" s="302"/>
      <c r="B253" s="299" t="s">
        <v>349</v>
      </c>
      <c r="C253" s="300" t="s">
        <v>59</v>
      </c>
      <c r="D253" s="17">
        <f t="shared" si="19"/>
        <v>0</v>
      </c>
      <c r="E253" s="50"/>
      <c r="F253" s="50"/>
      <c r="G253" s="50"/>
      <c r="H253" s="50"/>
      <c r="I253" s="52"/>
      <c r="J253" s="27"/>
      <c r="K253" s="44"/>
      <c r="L253" s="28"/>
    </row>
    <row r="254" spans="1:12" s="49" customFormat="1" ht="15.6" customHeight="1" x14ac:dyDescent="0.2">
      <c r="A254" s="302"/>
      <c r="B254" s="299" t="s">
        <v>350</v>
      </c>
      <c r="C254" s="300" t="s">
        <v>60</v>
      </c>
      <c r="D254" s="17">
        <f t="shared" si="19"/>
        <v>0</v>
      </c>
      <c r="E254" s="50"/>
      <c r="F254" s="50"/>
      <c r="G254" s="50"/>
      <c r="H254" s="50"/>
      <c r="I254" s="52"/>
      <c r="J254" s="27"/>
      <c r="K254" s="44"/>
      <c r="L254" s="28"/>
    </row>
    <row r="255" spans="1:12" s="49" customFormat="1" ht="15.6" customHeight="1" x14ac:dyDescent="0.2">
      <c r="A255" s="302"/>
      <c r="B255" s="299" t="s">
        <v>351</v>
      </c>
      <c r="C255" s="300" t="s">
        <v>61</v>
      </c>
      <c r="D255" s="17">
        <f t="shared" si="19"/>
        <v>0</v>
      </c>
      <c r="E255" s="50"/>
      <c r="F255" s="50"/>
      <c r="G255" s="50"/>
      <c r="H255" s="50"/>
      <c r="I255" s="52"/>
      <c r="J255" s="27"/>
      <c r="K255" s="44"/>
      <c r="L255" s="28"/>
    </row>
    <row r="256" spans="1:12" s="49" customFormat="1" ht="18" customHeight="1" x14ac:dyDescent="0.2">
      <c r="A256" s="712" t="s">
        <v>49</v>
      </c>
      <c r="B256" s="713"/>
      <c r="C256" s="300">
        <v>56.27</v>
      </c>
      <c r="D256" s="17">
        <f t="shared" si="19"/>
        <v>0</v>
      </c>
      <c r="E256" s="50"/>
      <c r="F256" s="50"/>
      <c r="G256" s="50"/>
      <c r="H256" s="50"/>
      <c r="I256" s="52"/>
      <c r="J256" s="27"/>
      <c r="K256" s="44"/>
      <c r="L256" s="28"/>
    </row>
    <row r="257" spans="1:12" s="49" customFormat="1" ht="15.6" customHeight="1" x14ac:dyDescent="0.2">
      <c r="A257" s="302"/>
      <c r="B257" s="299" t="s">
        <v>349</v>
      </c>
      <c r="C257" s="300" t="s">
        <v>50</v>
      </c>
      <c r="D257" s="17">
        <f t="shared" si="19"/>
        <v>0</v>
      </c>
      <c r="E257" s="50"/>
      <c r="F257" s="50"/>
      <c r="G257" s="50"/>
      <c r="H257" s="50"/>
      <c r="I257" s="52"/>
      <c r="J257" s="27"/>
      <c r="K257" s="44"/>
      <c r="L257" s="28"/>
    </row>
    <row r="258" spans="1:12" s="49" customFormat="1" ht="15.6" customHeight="1" x14ac:dyDescent="0.2">
      <c r="A258" s="302"/>
      <c r="B258" s="299" t="s">
        <v>350</v>
      </c>
      <c r="C258" s="300" t="s">
        <v>51</v>
      </c>
      <c r="D258" s="17">
        <f t="shared" si="19"/>
        <v>0</v>
      </c>
      <c r="E258" s="50"/>
      <c r="F258" s="50"/>
      <c r="G258" s="50"/>
      <c r="H258" s="50"/>
      <c r="I258" s="52"/>
      <c r="J258" s="27"/>
      <c r="K258" s="44"/>
      <c r="L258" s="28"/>
    </row>
    <row r="259" spans="1:12" s="49" customFormat="1" ht="15.6" customHeight="1" x14ac:dyDescent="0.2">
      <c r="A259" s="302"/>
      <c r="B259" s="299" t="s">
        <v>351</v>
      </c>
      <c r="C259" s="300" t="s">
        <v>52</v>
      </c>
      <c r="D259" s="17">
        <f t="shared" si="19"/>
        <v>0</v>
      </c>
      <c r="E259" s="50"/>
      <c r="F259" s="50"/>
      <c r="G259" s="50"/>
      <c r="H259" s="50"/>
      <c r="I259" s="52"/>
      <c r="J259" s="27"/>
      <c r="K259" s="44"/>
      <c r="L259" s="28"/>
    </row>
    <row r="260" spans="1:12" s="49" customFormat="1" ht="27.75" customHeight="1" x14ac:dyDescent="0.2">
      <c r="A260" s="712" t="s">
        <v>56</v>
      </c>
      <c r="B260" s="713"/>
      <c r="C260" s="300">
        <v>56.28</v>
      </c>
      <c r="D260" s="17">
        <f t="shared" si="19"/>
        <v>0</v>
      </c>
      <c r="E260" s="50"/>
      <c r="F260" s="50"/>
      <c r="G260" s="50"/>
      <c r="H260" s="50"/>
      <c r="I260" s="52"/>
      <c r="J260" s="27"/>
      <c r="K260" s="44"/>
      <c r="L260" s="28"/>
    </row>
    <row r="261" spans="1:12" s="49" customFormat="1" ht="15.6" customHeight="1" x14ac:dyDescent="0.2">
      <c r="A261" s="302"/>
      <c r="B261" s="299" t="s">
        <v>349</v>
      </c>
      <c r="C261" s="300" t="s">
        <v>53</v>
      </c>
      <c r="D261" s="17">
        <f t="shared" si="19"/>
        <v>0</v>
      </c>
      <c r="E261" s="50"/>
      <c r="F261" s="50"/>
      <c r="G261" s="50"/>
      <c r="H261" s="50"/>
      <c r="I261" s="52"/>
      <c r="J261" s="27"/>
      <c r="K261" s="44"/>
      <c r="L261" s="28"/>
    </row>
    <row r="262" spans="1:12" s="49" customFormat="1" ht="15.6" customHeight="1" x14ac:dyDescent="0.2">
      <c r="A262" s="302"/>
      <c r="B262" s="299" t="s">
        <v>350</v>
      </c>
      <c r="C262" s="300" t="s">
        <v>54</v>
      </c>
      <c r="D262" s="17">
        <f t="shared" si="19"/>
        <v>0</v>
      </c>
      <c r="E262" s="50"/>
      <c r="F262" s="50"/>
      <c r="G262" s="50"/>
      <c r="H262" s="50"/>
      <c r="I262" s="52"/>
      <c r="J262" s="27"/>
      <c r="K262" s="44"/>
      <c r="L262" s="28"/>
    </row>
    <row r="263" spans="1:12" s="49" customFormat="1" ht="15.6" customHeight="1" x14ac:dyDescent="0.2">
      <c r="A263" s="302"/>
      <c r="B263" s="299" t="s">
        <v>351</v>
      </c>
      <c r="C263" s="300" t="s">
        <v>55</v>
      </c>
      <c r="D263" s="17">
        <f t="shared" si="19"/>
        <v>0</v>
      </c>
      <c r="E263" s="50"/>
      <c r="F263" s="50"/>
      <c r="G263" s="50"/>
      <c r="H263" s="50"/>
      <c r="I263" s="52"/>
      <c r="J263" s="27"/>
      <c r="K263" s="44"/>
      <c r="L263" s="28"/>
    </row>
    <row r="264" spans="1:12" s="49" customFormat="1" ht="15.6" customHeight="1" x14ac:dyDescent="0.25">
      <c r="A264" s="286" t="s">
        <v>415</v>
      </c>
      <c r="B264" s="303"/>
      <c r="C264" s="252" t="s">
        <v>209</v>
      </c>
      <c r="D264" s="17">
        <f t="shared" si="19"/>
        <v>0</v>
      </c>
      <c r="E264" s="50"/>
      <c r="F264" s="51">
        <f t="shared" ref="F264:L264" si="20">F265+F275</f>
        <v>0</v>
      </c>
      <c r="G264" s="51">
        <f t="shared" si="20"/>
        <v>0</v>
      </c>
      <c r="H264" s="51">
        <f t="shared" si="20"/>
        <v>0</v>
      </c>
      <c r="I264" s="51">
        <f t="shared" si="20"/>
        <v>0</v>
      </c>
      <c r="J264" s="50">
        <f t="shared" si="20"/>
        <v>0</v>
      </c>
      <c r="K264" s="50">
        <f t="shared" si="20"/>
        <v>0</v>
      </c>
      <c r="L264" s="55">
        <f t="shared" si="20"/>
        <v>0</v>
      </c>
    </row>
    <row r="265" spans="1:12" s="49" customFormat="1" ht="15.6" customHeight="1" x14ac:dyDescent="0.25">
      <c r="A265" s="257" t="s">
        <v>281</v>
      </c>
      <c r="B265" s="258"/>
      <c r="C265" s="304">
        <v>71</v>
      </c>
      <c r="D265" s="17">
        <f t="shared" si="19"/>
        <v>0</v>
      </c>
      <c r="E265" s="50"/>
      <c r="F265" s="51">
        <f t="shared" ref="F265:L265" si="21">F266+F271</f>
        <v>0</v>
      </c>
      <c r="G265" s="51">
        <f t="shared" si="21"/>
        <v>0</v>
      </c>
      <c r="H265" s="51">
        <f t="shared" si="21"/>
        <v>0</v>
      </c>
      <c r="I265" s="51">
        <f t="shared" si="21"/>
        <v>0</v>
      </c>
      <c r="J265" s="50">
        <f t="shared" si="21"/>
        <v>0</v>
      </c>
      <c r="K265" s="50">
        <f t="shared" si="21"/>
        <v>0</v>
      </c>
      <c r="L265" s="55">
        <f t="shared" si="21"/>
        <v>0</v>
      </c>
    </row>
    <row r="266" spans="1:12" s="49" customFormat="1" ht="15.6" customHeight="1" x14ac:dyDescent="0.25">
      <c r="A266" s="257" t="s">
        <v>210</v>
      </c>
      <c r="B266" s="258"/>
      <c r="C266" s="304" t="s">
        <v>211</v>
      </c>
      <c r="D266" s="17">
        <f t="shared" si="19"/>
        <v>0</v>
      </c>
      <c r="E266" s="50"/>
      <c r="F266" s="51">
        <f t="shared" ref="F266:L266" si="22">SUM(F267:F270)</f>
        <v>0</v>
      </c>
      <c r="G266" s="51">
        <f t="shared" si="22"/>
        <v>0</v>
      </c>
      <c r="H266" s="51">
        <f t="shared" si="22"/>
        <v>0</v>
      </c>
      <c r="I266" s="51">
        <f t="shared" si="22"/>
        <v>0</v>
      </c>
      <c r="J266" s="50">
        <f t="shared" si="22"/>
        <v>0</v>
      </c>
      <c r="K266" s="50">
        <f t="shared" si="22"/>
        <v>0</v>
      </c>
      <c r="L266" s="55">
        <f t="shared" si="22"/>
        <v>0</v>
      </c>
    </row>
    <row r="267" spans="1:12" s="49" customFormat="1" ht="15.6" customHeight="1" x14ac:dyDescent="0.2">
      <c r="A267" s="257"/>
      <c r="B267" s="258" t="s">
        <v>115</v>
      </c>
      <c r="C267" s="305" t="s">
        <v>116</v>
      </c>
      <c r="D267" s="17">
        <f t="shared" si="19"/>
        <v>0</v>
      </c>
      <c r="E267" s="50"/>
      <c r="F267" s="50"/>
      <c r="G267" s="50"/>
      <c r="H267" s="50"/>
      <c r="I267" s="52"/>
      <c r="J267" s="27"/>
      <c r="K267" s="44"/>
      <c r="L267" s="28"/>
    </row>
    <row r="268" spans="1:12" s="49" customFormat="1" ht="15.6" customHeight="1" x14ac:dyDescent="0.2">
      <c r="A268" s="306"/>
      <c r="B268" s="263" t="s">
        <v>117</v>
      </c>
      <c r="C268" s="305" t="s">
        <v>118</v>
      </c>
      <c r="D268" s="17">
        <f t="shared" si="19"/>
        <v>0</v>
      </c>
      <c r="E268" s="50"/>
      <c r="F268" s="50"/>
      <c r="G268" s="50"/>
      <c r="H268" s="50"/>
      <c r="I268" s="52"/>
      <c r="J268" s="27"/>
      <c r="K268" s="44"/>
      <c r="L268" s="28"/>
    </row>
    <row r="269" spans="1:12" s="49" customFormat="1" ht="15.6" customHeight="1" x14ac:dyDescent="0.2">
      <c r="A269" s="257"/>
      <c r="B269" s="254" t="s">
        <v>230</v>
      </c>
      <c r="C269" s="305" t="s">
        <v>201</v>
      </c>
      <c r="D269" s="17">
        <f t="shared" si="19"/>
        <v>0</v>
      </c>
      <c r="E269" s="50"/>
      <c r="F269" s="50"/>
      <c r="G269" s="50"/>
      <c r="H269" s="50"/>
      <c r="I269" s="52"/>
      <c r="J269" s="27"/>
      <c r="K269" s="44"/>
      <c r="L269" s="28"/>
    </row>
    <row r="270" spans="1:12" s="49" customFormat="1" ht="15.6" customHeight="1" x14ac:dyDescent="0.2">
      <c r="A270" s="257"/>
      <c r="B270" s="254" t="s">
        <v>202</v>
      </c>
      <c r="C270" s="305" t="s">
        <v>390</v>
      </c>
      <c r="D270" s="17">
        <f t="shared" si="19"/>
        <v>0</v>
      </c>
      <c r="E270" s="50"/>
      <c r="F270" s="50"/>
      <c r="G270" s="50"/>
      <c r="H270" s="50"/>
      <c r="I270" s="52"/>
      <c r="J270" s="27"/>
      <c r="K270" s="44"/>
      <c r="L270" s="28"/>
    </row>
    <row r="271" spans="1:12" s="49" customFormat="1" ht="15.6" customHeight="1" x14ac:dyDescent="0.25">
      <c r="A271" s="257" t="s">
        <v>391</v>
      </c>
      <c r="B271" s="254"/>
      <c r="C271" s="304" t="s">
        <v>123</v>
      </c>
      <c r="D271" s="17">
        <f t="shared" ref="D271:D287" si="23">F271+G271+H271+I271</f>
        <v>0</v>
      </c>
      <c r="E271" s="50"/>
      <c r="F271" s="50"/>
      <c r="G271" s="50"/>
      <c r="H271" s="50"/>
      <c r="I271" s="52"/>
      <c r="J271" s="27"/>
      <c r="K271" s="44"/>
      <c r="L271" s="28"/>
    </row>
    <row r="272" spans="1:12" s="49" customFormat="1" ht="15.6" customHeight="1" x14ac:dyDescent="0.25">
      <c r="A272" s="257" t="s">
        <v>124</v>
      </c>
      <c r="B272" s="254"/>
      <c r="C272" s="304">
        <v>72</v>
      </c>
      <c r="D272" s="17">
        <f t="shared" si="23"/>
        <v>0</v>
      </c>
      <c r="E272" s="50"/>
      <c r="F272" s="50"/>
      <c r="G272" s="50"/>
      <c r="H272" s="50"/>
      <c r="I272" s="52"/>
      <c r="J272" s="50"/>
      <c r="K272" s="50"/>
      <c r="L272" s="55"/>
    </row>
    <row r="273" spans="1:12" s="49" customFormat="1" ht="15.6" customHeight="1" x14ac:dyDescent="0.25">
      <c r="A273" s="307" t="s">
        <v>125</v>
      </c>
      <c r="B273" s="308"/>
      <c r="C273" s="304" t="s">
        <v>126</v>
      </c>
      <c r="D273" s="17">
        <f t="shared" si="23"/>
        <v>0</v>
      </c>
      <c r="E273" s="50"/>
      <c r="F273" s="50"/>
      <c r="G273" s="50"/>
      <c r="H273" s="50"/>
      <c r="I273" s="52"/>
      <c r="J273" s="27"/>
      <c r="K273" s="44"/>
      <c r="L273" s="28"/>
    </row>
    <row r="274" spans="1:12" s="49" customFormat="1" ht="15.6" customHeight="1" x14ac:dyDescent="0.2">
      <c r="A274" s="307"/>
      <c r="B274" s="254" t="s">
        <v>203</v>
      </c>
      <c r="C274" s="255" t="s">
        <v>204</v>
      </c>
      <c r="D274" s="17">
        <f t="shared" si="23"/>
        <v>0</v>
      </c>
      <c r="E274" s="50"/>
      <c r="F274" s="50"/>
      <c r="G274" s="50"/>
      <c r="H274" s="50"/>
      <c r="I274" s="52"/>
      <c r="J274" s="27"/>
      <c r="K274" s="44"/>
      <c r="L274" s="28"/>
    </row>
    <row r="275" spans="1:12" s="49" customFormat="1" ht="15.6" customHeight="1" x14ac:dyDescent="0.25">
      <c r="A275" s="307" t="s">
        <v>69</v>
      </c>
      <c r="B275" s="308"/>
      <c r="C275" s="309">
        <v>75</v>
      </c>
      <c r="D275" s="17">
        <f t="shared" si="23"/>
        <v>0</v>
      </c>
      <c r="E275" s="50"/>
      <c r="F275" s="50"/>
      <c r="G275" s="50"/>
      <c r="H275" s="50"/>
      <c r="I275" s="52"/>
      <c r="J275" s="27"/>
      <c r="K275" s="44"/>
      <c r="L275" s="28"/>
    </row>
    <row r="276" spans="1:12" s="49" customFormat="1" ht="15.6" customHeight="1" x14ac:dyDescent="0.25">
      <c r="A276" s="286" t="s">
        <v>313</v>
      </c>
      <c r="B276" s="287"/>
      <c r="C276" s="251" t="s">
        <v>356</v>
      </c>
      <c r="D276" s="17">
        <f t="shared" si="23"/>
        <v>0</v>
      </c>
      <c r="E276" s="50"/>
      <c r="F276" s="50"/>
      <c r="G276" s="50"/>
      <c r="H276" s="50"/>
      <c r="I276" s="52"/>
      <c r="J276" s="50"/>
      <c r="K276" s="50"/>
      <c r="L276" s="55"/>
    </row>
    <row r="277" spans="1:12" s="49" customFormat="1" ht="15.6" customHeight="1" x14ac:dyDescent="0.25">
      <c r="A277" s="288" t="s">
        <v>314</v>
      </c>
      <c r="B277" s="267"/>
      <c r="C277" s="252" t="s">
        <v>467</v>
      </c>
      <c r="D277" s="17">
        <f t="shared" si="23"/>
        <v>0</v>
      </c>
      <c r="E277" s="50"/>
      <c r="F277" s="50"/>
      <c r="G277" s="50"/>
      <c r="H277" s="50"/>
      <c r="I277" s="52"/>
      <c r="J277" s="50"/>
      <c r="K277" s="50"/>
      <c r="L277" s="55"/>
    </row>
    <row r="278" spans="1:12" s="49" customFormat="1" ht="26.45" customHeight="1" x14ac:dyDescent="0.25">
      <c r="A278" s="848" t="s">
        <v>315</v>
      </c>
      <c r="B278" s="849"/>
      <c r="C278" s="251" t="s">
        <v>316</v>
      </c>
      <c r="D278" s="17">
        <f t="shared" si="23"/>
        <v>0</v>
      </c>
      <c r="E278" s="50"/>
      <c r="F278" s="50"/>
      <c r="G278" s="50"/>
      <c r="H278" s="50"/>
      <c r="I278" s="52"/>
      <c r="J278" s="27"/>
      <c r="K278" s="44"/>
      <c r="L278" s="28"/>
    </row>
    <row r="279" spans="1:12" s="49" customFormat="1" ht="35.25" customHeight="1" x14ac:dyDescent="0.25">
      <c r="A279" s="864" t="s">
        <v>3</v>
      </c>
      <c r="B279" s="865"/>
      <c r="C279" s="252" t="s">
        <v>463</v>
      </c>
      <c r="D279" s="17">
        <f t="shared" si="23"/>
        <v>0</v>
      </c>
      <c r="E279" s="27"/>
      <c r="F279" s="32">
        <f t="shared" ref="F279:L280" si="24">F280</f>
        <v>0</v>
      </c>
      <c r="G279" s="32">
        <f t="shared" si="24"/>
        <v>0</v>
      </c>
      <c r="H279" s="32">
        <f t="shared" si="24"/>
        <v>0</v>
      </c>
      <c r="I279" s="32">
        <f t="shared" si="24"/>
        <v>0</v>
      </c>
      <c r="J279" s="27">
        <f t="shared" si="24"/>
        <v>0</v>
      </c>
      <c r="K279" s="27">
        <f t="shared" si="24"/>
        <v>0</v>
      </c>
      <c r="L279" s="28">
        <f t="shared" si="24"/>
        <v>0</v>
      </c>
    </row>
    <row r="280" spans="1:12" s="49" customFormat="1" ht="23.25" customHeight="1" x14ac:dyDescent="0.25">
      <c r="A280" s="858" t="s">
        <v>10</v>
      </c>
      <c r="B280" s="859"/>
      <c r="C280" s="251" t="s">
        <v>267</v>
      </c>
      <c r="D280" s="17">
        <f t="shared" si="23"/>
        <v>0</v>
      </c>
      <c r="E280" s="27"/>
      <c r="F280" s="32">
        <f t="shared" si="24"/>
        <v>0</v>
      </c>
      <c r="G280" s="32">
        <f t="shared" si="24"/>
        <v>0</v>
      </c>
      <c r="H280" s="32">
        <f t="shared" si="24"/>
        <v>0</v>
      </c>
      <c r="I280" s="32">
        <f t="shared" si="24"/>
        <v>0</v>
      </c>
      <c r="J280" s="27">
        <f t="shared" si="24"/>
        <v>0</v>
      </c>
      <c r="K280" s="27">
        <f t="shared" si="24"/>
        <v>0</v>
      </c>
      <c r="L280" s="28">
        <f t="shared" si="24"/>
        <v>0</v>
      </c>
    </row>
    <row r="281" spans="1:12" s="49" customFormat="1" ht="25.5" x14ac:dyDescent="0.25">
      <c r="A281" s="257"/>
      <c r="B281" s="289" t="s">
        <v>259</v>
      </c>
      <c r="C281" s="251" t="s">
        <v>258</v>
      </c>
      <c r="D281" s="17">
        <f t="shared" si="23"/>
        <v>0</v>
      </c>
      <c r="E281" s="27"/>
      <c r="F281" s="44"/>
      <c r="G281" s="27"/>
      <c r="H281" s="27"/>
      <c r="I281" s="44"/>
      <c r="J281" s="27"/>
      <c r="K281" s="44"/>
      <c r="L281" s="28"/>
    </row>
    <row r="282" spans="1:12" s="49" customFormat="1" ht="33.6" customHeight="1" x14ac:dyDescent="0.25">
      <c r="A282" s="257"/>
      <c r="B282" s="289" t="s">
        <v>11</v>
      </c>
      <c r="C282" s="251" t="s">
        <v>12</v>
      </c>
      <c r="D282" s="17">
        <f t="shared" si="23"/>
        <v>0</v>
      </c>
      <c r="E282" s="27"/>
      <c r="F282" s="44"/>
      <c r="G282" s="27"/>
      <c r="H282" s="27"/>
      <c r="I282" s="44"/>
      <c r="J282" s="27"/>
      <c r="K282" s="44"/>
      <c r="L282" s="28"/>
    </row>
    <row r="283" spans="1:12" s="49" customFormat="1" ht="16.899999999999999" customHeight="1" x14ac:dyDescent="0.25">
      <c r="A283" s="290" t="s">
        <v>2</v>
      </c>
      <c r="B283" s="291"/>
      <c r="C283" s="251" t="s">
        <v>97</v>
      </c>
      <c r="D283" s="17">
        <f t="shared" si="23"/>
        <v>0</v>
      </c>
      <c r="E283" s="50"/>
      <c r="F283" s="50"/>
      <c r="G283" s="50"/>
      <c r="H283" s="50"/>
      <c r="I283" s="52"/>
      <c r="J283" s="50"/>
      <c r="K283" s="50"/>
      <c r="L283" s="55"/>
    </row>
    <row r="284" spans="1:12" s="49" customFormat="1" ht="16.899999999999999" customHeight="1" x14ac:dyDescent="0.2">
      <c r="A284" s="257" t="s">
        <v>344</v>
      </c>
      <c r="B284" s="250"/>
      <c r="C284" s="211" t="s">
        <v>326</v>
      </c>
      <c r="D284" s="17">
        <f t="shared" si="23"/>
        <v>0</v>
      </c>
      <c r="E284" s="50"/>
      <c r="F284" s="56">
        <f t="shared" ref="F284:L284" si="25">F285</f>
        <v>0</v>
      </c>
      <c r="G284" s="56">
        <f t="shared" si="25"/>
        <v>0</v>
      </c>
      <c r="H284" s="56">
        <f t="shared" si="25"/>
        <v>0</v>
      </c>
      <c r="I284" s="56">
        <f t="shared" si="25"/>
        <v>0</v>
      </c>
      <c r="J284" s="50">
        <f t="shared" si="25"/>
        <v>0</v>
      </c>
      <c r="K284" s="50">
        <f t="shared" si="25"/>
        <v>0</v>
      </c>
      <c r="L284" s="55">
        <f t="shared" si="25"/>
        <v>0</v>
      </c>
    </row>
    <row r="285" spans="1:12" s="49" customFormat="1" x14ac:dyDescent="0.2">
      <c r="A285" s="281"/>
      <c r="B285" s="295" t="s">
        <v>411</v>
      </c>
      <c r="C285" s="292" t="s">
        <v>328</v>
      </c>
      <c r="D285" s="17">
        <f t="shared" si="23"/>
        <v>0</v>
      </c>
      <c r="E285" s="50"/>
      <c r="F285" s="50"/>
      <c r="G285" s="50"/>
      <c r="H285" s="50"/>
      <c r="I285" s="52"/>
      <c r="J285" s="50"/>
      <c r="K285" s="50"/>
      <c r="L285" s="55"/>
    </row>
    <row r="286" spans="1:12" s="15" customFormat="1" x14ac:dyDescent="0.2">
      <c r="A286" s="293" t="s">
        <v>345</v>
      </c>
      <c r="B286" s="294"/>
      <c r="C286" s="211" t="s">
        <v>329</v>
      </c>
      <c r="D286" s="17">
        <f t="shared" si="23"/>
        <v>0</v>
      </c>
      <c r="E286" s="39"/>
      <c r="F286" s="19">
        <f t="shared" ref="F286:L286" si="26">F287</f>
        <v>0</v>
      </c>
      <c r="G286" s="19">
        <f t="shared" si="26"/>
        <v>0</v>
      </c>
      <c r="H286" s="19">
        <f t="shared" si="26"/>
        <v>0</v>
      </c>
      <c r="I286" s="19">
        <f t="shared" si="26"/>
        <v>0</v>
      </c>
      <c r="J286" s="39">
        <f t="shared" si="26"/>
        <v>0</v>
      </c>
      <c r="K286" s="39">
        <f t="shared" si="26"/>
        <v>0</v>
      </c>
      <c r="L286" s="316">
        <f t="shared" si="26"/>
        <v>0</v>
      </c>
    </row>
    <row r="287" spans="1:12" s="49" customFormat="1" ht="13.5" thickBot="1" x14ac:dyDescent="0.25">
      <c r="A287" s="310"/>
      <c r="B287" s="311" t="s">
        <v>46</v>
      </c>
      <c r="C287" s="312" t="s">
        <v>331</v>
      </c>
      <c r="D287" s="20">
        <f t="shared" si="23"/>
        <v>0</v>
      </c>
      <c r="E287" s="60"/>
      <c r="F287" s="60"/>
      <c r="G287" s="60"/>
      <c r="H287" s="60"/>
      <c r="I287" s="61"/>
      <c r="J287" s="60"/>
      <c r="K287" s="60"/>
      <c r="L287" s="62"/>
    </row>
    <row r="288" spans="1:12" x14ac:dyDescent="0.2">
      <c r="A288" s="65"/>
      <c r="B288" s="243"/>
      <c r="C288" s="65"/>
      <c r="J288" s="65"/>
      <c r="K288" s="65"/>
      <c r="L288" s="65"/>
    </row>
    <row r="289" spans="1:12" ht="25.5" x14ac:dyDescent="0.2">
      <c r="A289" s="244" t="s">
        <v>348</v>
      </c>
      <c r="B289" s="245" t="s">
        <v>430</v>
      </c>
      <c r="C289" s="245"/>
      <c r="J289" s="65"/>
      <c r="K289" s="65"/>
      <c r="L289" s="65"/>
    </row>
    <row r="290" spans="1:12" x14ac:dyDescent="0.2">
      <c r="A290" s="244"/>
      <c r="B290" s="245"/>
      <c r="C290" s="245"/>
      <c r="J290" s="65"/>
      <c r="K290" s="65"/>
      <c r="L290" s="65"/>
    </row>
    <row r="291" spans="1:12" ht="15" x14ac:dyDescent="0.25">
      <c r="A291" s="723" t="s">
        <v>477</v>
      </c>
      <c r="B291" s="723"/>
      <c r="C291" s="65"/>
      <c r="F291" s="6" t="s">
        <v>529</v>
      </c>
      <c r="G291" s="5"/>
      <c r="H291" s="5"/>
      <c r="I291" s="3"/>
      <c r="J291" s="90" t="s">
        <v>528</v>
      </c>
      <c r="K291" s="65"/>
      <c r="L291" s="65"/>
    </row>
    <row r="292" spans="1:12" ht="14.25" x14ac:dyDescent="0.2">
      <c r="A292" s="811" t="s">
        <v>503</v>
      </c>
      <c r="B292" s="811"/>
      <c r="C292" s="65"/>
      <c r="F292" s="11" t="s">
        <v>527</v>
      </c>
      <c r="G292" s="4"/>
      <c r="H292" s="10"/>
      <c r="I292" s="3"/>
      <c r="J292" s="85" t="s">
        <v>562</v>
      </c>
      <c r="K292" s="65"/>
      <c r="L292" s="65"/>
    </row>
    <row r="293" spans="1:12" x14ac:dyDescent="0.2">
      <c r="A293" s="811" t="s">
        <v>504</v>
      </c>
      <c r="B293" s="811"/>
      <c r="C293" s="65"/>
      <c r="F293" s="1" t="s">
        <v>505</v>
      </c>
      <c r="J293" s="65"/>
      <c r="K293" s="65"/>
      <c r="L293" s="65"/>
    </row>
    <row r="294" spans="1:12" ht="29.25" customHeight="1" x14ac:dyDescent="0.2">
      <c r="A294" s="246"/>
      <c r="B294" s="246" t="s">
        <v>297</v>
      </c>
      <c r="C294" s="169"/>
      <c r="D294" s="2"/>
      <c r="E294" s="2"/>
      <c r="F294" s="2"/>
      <c r="G294" s="2"/>
      <c r="H294" s="2"/>
    </row>
    <row r="295" spans="1:12" x14ac:dyDescent="0.2">
      <c r="A295" s="810"/>
      <c r="B295" s="810"/>
      <c r="C295" s="2"/>
      <c r="D295" s="2"/>
      <c r="E295" s="2"/>
      <c r="F295" s="2"/>
      <c r="G295" s="2"/>
      <c r="H295" s="2"/>
    </row>
  </sheetData>
  <sheetProtection password="C484" sheet="1" objects="1" scenarios="1"/>
  <mergeCells count="66">
    <mergeCell ref="A152:B152"/>
    <mergeCell ref="A189:B189"/>
    <mergeCell ref="A180:B180"/>
    <mergeCell ref="A252:B252"/>
    <mergeCell ref="A280:B280"/>
    <mergeCell ref="A256:B256"/>
    <mergeCell ref="A260:B260"/>
    <mergeCell ref="A278:B278"/>
    <mergeCell ref="A279:B279"/>
    <mergeCell ref="A188:B188"/>
    <mergeCell ref="A232:B232"/>
    <mergeCell ref="A212:B212"/>
    <mergeCell ref="A216:B216"/>
    <mergeCell ref="A240:B240"/>
    <mergeCell ref="A236:B236"/>
    <mergeCell ref="A208:B208"/>
    <mergeCell ref="A140:B140"/>
    <mergeCell ref="A143:B143"/>
    <mergeCell ref="A69:B69"/>
    <mergeCell ref="A86:B86"/>
    <mergeCell ref="A195:B195"/>
    <mergeCell ref="A93:B93"/>
    <mergeCell ref="A90:B90"/>
    <mergeCell ref="A77:B77"/>
    <mergeCell ref="A95:B95"/>
    <mergeCell ref="A108:B108"/>
    <mergeCell ref="A157:B157"/>
    <mergeCell ref="A160:B160"/>
    <mergeCell ref="A168:B168"/>
    <mergeCell ref="A181:B181"/>
    <mergeCell ref="A171:B171"/>
    <mergeCell ref="A156:B156"/>
    <mergeCell ref="A220:B220"/>
    <mergeCell ref="A207:B207"/>
    <mergeCell ref="A295:B295"/>
    <mergeCell ref="A291:B291"/>
    <mergeCell ref="A292:B292"/>
    <mergeCell ref="A224:B224"/>
    <mergeCell ref="A228:B228"/>
    <mergeCell ref="A248:B248"/>
    <mergeCell ref="A293:B293"/>
    <mergeCell ref="A244:B244"/>
    <mergeCell ref="J8:K8"/>
    <mergeCell ref="A9:B11"/>
    <mergeCell ref="A124:B124"/>
    <mergeCell ref="A125:B125"/>
    <mergeCell ref="J9:L9"/>
    <mergeCell ref="D10:E10"/>
    <mergeCell ref="A82:B82"/>
    <mergeCell ref="A85:B85"/>
    <mergeCell ref="A16:B16"/>
    <mergeCell ref="A76:B76"/>
    <mergeCell ref="L10:L11"/>
    <mergeCell ref="A15:B15"/>
    <mergeCell ref="J10:J11"/>
    <mergeCell ref="K10:K11"/>
    <mergeCell ref="A48:B48"/>
    <mergeCell ref="B5:I5"/>
    <mergeCell ref="A13:B13"/>
    <mergeCell ref="B7:I7"/>
    <mergeCell ref="A6:I6"/>
    <mergeCell ref="A12:B12"/>
    <mergeCell ref="C9:C11"/>
    <mergeCell ref="D9:I9"/>
    <mergeCell ref="H8:I8"/>
    <mergeCell ref="F10:I10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95"/>
  <sheetViews>
    <sheetView topLeftCell="A40" zoomScaleNormal="75" zoomScaleSheetLayoutView="100" workbookViewId="0">
      <selection activeCell="A7" sqref="A7"/>
    </sheetView>
  </sheetViews>
  <sheetFormatPr defaultColWidth="9.140625" defaultRowHeight="12.75" x14ac:dyDescent="0.2"/>
  <cols>
    <col min="1" max="1" width="5.140625" style="1" customWidth="1"/>
    <col min="2" max="2" width="60.42578125" style="64" customWidth="1"/>
    <col min="3" max="3" width="10" style="1" customWidth="1"/>
    <col min="4" max="4" width="10.7109375" style="1" customWidth="1"/>
    <col min="5" max="5" width="14.140625" style="1" customWidth="1"/>
    <col min="6" max="6" width="10.7109375" style="1" customWidth="1"/>
    <col min="7" max="7" width="10.140625" style="1" customWidth="1"/>
    <col min="8" max="8" width="9.85546875" style="1" customWidth="1"/>
    <col min="9" max="9" width="10.28515625" style="1" customWidth="1"/>
    <col min="10" max="16384" width="9.140625" style="1"/>
  </cols>
  <sheetData>
    <row r="1" spans="1:12" x14ac:dyDescent="0.2">
      <c r="A1" s="65"/>
      <c r="B1" s="66" t="s">
        <v>63</v>
      </c>
      <c r="C1" s="66"/>
      <c r="D1" s="66"/>
      <c r="E1" s="66"/>
      <c r="F1" s="66"/>
      <c r="G1" s="66"/>
      <c r="H1" s="65"/>
      <c r="I1" s="65"/>
      <c r="J1" s="65"/>
      <c r="K1" s="65"/>
      <c r="L1" s="65"/>
    </row>
    <row r="2" spans="1:12" ht="15.75" customHeight="1" x14ac:dyDescent="0.2">
      <c r="A2" s="65"/>
      <c r="B2" s="67" t="s">
        <v>119</v>
      </c>
      <c r="C2" s="66"/>
      <c r="D2" s="66"/>
      <c r="E2" s="66"/>
      <c r="F2" s="66"/>
      <c r="G2" s="66"/>
      <c r="H2" s="65"/>
      <c r="I2" s="65"/>
      <c r="J2" s="65"/>
      <c r="K2" s="65"/>
      <c r="L2" s="65"/>
    </row>
    <row r="3" spans="1:12" ht="15.75" customHeight="1" x14ac:dyDescent="0.2">
      <c r="A3" s="65"/>
      <c r="B3" s="67" t="s">
        <v>120</v>
      </c>
      <c r="C3" s="66"/>
      <c r="D3" s="66"/>
      <c r="E3" s="66"/>
      <c r="F3" s="66"/>
      <c r="G3" s="66"/>
      <c r="H3" s="65"/>
      <c r="I3" s="65"/>
      <c r="J3" s="65"/>
      <c r="K3" s="65"/>
      <c r="L3" s="65"/>
    </row>
    <row r="4" spans="1:12" ht="17.25" customHeight="1" x14ac:dyDescent="0.2">
      <c r="A4" s="65"/>
      <c r="B4" s="66" t="s">
        <v>364</v>
      </c>
      <c r="C4" s="66"/>
      <c r="D4" s="66"/>
      <c r="E4" s="66"/>
      <c r="F4" s="66"/>
      <c r="G4" s="66"/>
      <c r="H4" s="65"/>
      <c r="I4" s="65"/>
      <c r="J4" s="65"/>
      <c r="K4" s="65"/>
      <c r="L4" s="65"/>
    </row>
    <row r="5" spans="1:12" ht="18" x14ac:dyDescent="0.25">
      <c r="A5" s="68"/>
      <c r="B5" s="742" t="s">
        <v>479</v>
      </c>
      <c r="C5" s="742"/>
      <c r="D5" s="742"/>
      <c r="E5" s="742"/>
      <c r="F5" s="742"/>
      <c r="G5" s="742"/>
      <c r="H5" s="742"/>
      <c r="I5" s="742"/>
      <c r="J5" s="65"/>
      <c r="K5" s="65"/>
      <c r="L5" s="69"/>
    </row>
    <row r="6" spans="1:12" ht="18" x14ac:dyDescent="0.25">
      <c r="A6" s="742" t="s">
        <v>911</v>
      </c>
      <c r="B6" s="742"/>
      <c r="C6" s="742"/>
      <c r="D6" s="742"/>
      <c r="E6" s="742"/>
      <c r="F6" s="742"/>
      <c r="G6" s="742"/>
      <c r="H6" s="742"/>
      <c r="I6" s="742"/>
      <c r="J6" s="65"/>
      <c r="K6" s="65"/>
      <c r="L6" s="65"/>
    </row>
    <row r="7" spans="1:12" x14ac:dyDescent="0.2">
      <c r="A7" s="65"/>
      <c r="B7" s="764"/>
      <c r="C7" s="765"/>
      <c r="D7" s="765"/>
      <c r="E7" s="765"/>
      <c r="F7" s="765"/>
      <c r="G7" s="765"/>
      <c r="H7" s="765"/>
      <c r="I7" s="765"/>
      <c r="J7" s="65"/>
      <c r="K7" s="65"/>
      <c r="L7" s="65"/>
    </row>
    <row r="8" spans="1:12" ht="13.5" thickBot="1" x14ac:dyDescent="0.25">
      <c r="A8" s="65"/>
      <c r="B8" s="70"/>
      <c r="C8" s="70"/>
      <c r="D8" s="70"/>
      <c r="E8" s="70"/>
      <c r="F8" s="70"/>
      <c r="G8" s="70"/>
      <c r="H8" s="735"/>
      <c r="I8" s="735"/>
      <c r="J8" s="735" t="s">
        <v>480</v>
      </c>
      <c r="K8" s="735"/>
      <c r="L8" s="69"/>
    </row>
    <row r="9" spans="1:12" s="65" customFormat="1" ht="18.75" customHeight="1" x14ac:dyDescent="0.2">
      <c r="A9" s="736" t="s">
        <v>426</v>
      </c>
      <c r="B9" s="737"/>
      <c r="C9" s="802" t="s">
        <v>70</v>
      </c>
      <c r="D9" s="746" t="s">
        <v>910</v>
      </c>
      <c r="E9" s="747"/>
      <c r="F9" s="748"/>
      <c r="G9" s="748"/>
      <c r="H9" s="748"/>
      <c r="I9" s="748"/>
      <c r="J9" s="755" t="s">
        <v>427</v>
      </c>
      <c r="K9" s="755"/>
      <c r="L9" s="756"/>
    </row>
    <row r="10" spans="1:12" s="65" customFormat="1" ht="20.25" customHeight="1" x14ac:dyDescent="0.2">
      <c r="A10" s="738"/>
      <c r="B10" s="739"/>
      <c r="C10" s="803"/>
      <c r="D10" s="805" t="s">
        <v>449</v>
      </c>
      <c r="E10" s="805"/>
      <c r="F10" s="806" t="s">
        <v>450</v>
      </c>
      <c r="G10" s="806"/>
      <c r="H10" s="806"/>
      <c r="I10" s="807"/>
      <c r="J10" s="760">
        <v>2025</v>
      </c>
      <c r="K10" s="760">
        <v>2026</v>
      </c>
      <c r="L10" s="762">
        <v>2027</v>
      </c>
    </row>
    <row r="11" spans="1:12" s="65" customFormat="1" ht="42.75" customHeight="1" thickBot="1" x14ac:dyDescent="0.25">
      <c r="A11" s="740"/>
      <c r="B11" s="741"/>
      <c r="C11" s="804"/>
      <c r="D11" s="121" t="s">
        <v>451</v>
      </c>
      <c r="E11" s="122" t="s">
        <v>452</v>
      </c>
      <c r="F11" s="123" t="s">
        <v>453</v>
      </c>
      <c r="G11" s="123" t="s">
        <v>454</v>
      </c>
      <c r="H11" s="123" t="s">
        <v>455</v>
      </c>
      <c r="I11" s="124" t="s">
        <v>456</v>
      </c>
      <c r="J11" s="761"/>
      <c r="K11" s="761"/>
      <c r="L11" s="763"/>
    </row>
    <row r="12" spans="1:12" s="49" customFormat="1" ht="41.25" customHeight="1" x14ac:dyDescent="0.2">
      <c r="A12" s="753" t="s">
        <v>500</v>
      </c>
      <c r="B12" s="754"/>
      <c r="C12" s="247"/>
      <c r="D12" s="17">
        <f t="shared" ref="D12:D77" si="0">F12+G12+H12+I12</f>
        <v>0</v>
      </c>
      <c r="E12" s="37"/>
      <c r="F12" s="48">
        <f t="shared" ref="F12:L12" si="1">F13+F188</f>
        <v>0</v>
      </c>
      <c r="G12" s="48">
        <f t="shared" si="1"/>
        <v>0</v>
      </c>
      <c r="H12" s="48">
        <f t="shared" si="1"/>
        <v>0</v>
      </c>
      <c r="I12" s="48">
        <f t="shared" si="1"/>
        <v>0</v>
      </c>
      <c r="J12" s="313">
        <f t="shared" si="1"/>
        <v>0</v>
      </c>
      <c r="K12" s="313">
        <f t="shared" si="1"/>
        <v>0</v>
      </c>
      <c r="L12" s="314">
        <f t="shared" si="1"/>
        <v>0</v>
      </c>
    </row>
    <row r="13" spans="1:12" s="49" customFormat="1" ht="20.25" customHeight="1" x14ac:dyDescent="0.2">
      <c r="A13" s="766" t="s">
        <v>465</v>
      </c>
      <c r="B13" s="767"/>
      <c r="C13" s="248"/>
      <c r="D13" s="17">
        <f t="shared" si="0"/>
        <v>0</v>
      </c>
      <c r="E13" s="21"/>
      <c r="F13" s="35">
        <f t="shared" ref="F13:L13" si="2">F14+F180</f>
        <v>0</v>
      </c>
      <c r="G13" s="35">
        <f t="shared" si="2"/>
        <v>0</v>
      </c>
      <c r="H13" s="35">
        <f t="shared" si="2"/>
        <v>0</v>
      </c>
      <c r="I13" s="35">
        <f t="shared" si="2"/>
        <v>0</v>
      </c>
      <c r="J13" s="21">
        <f t="shared" si="2"/>
        <v>0</v>
      </c>
      <c r="K13" s="21">
        <f t="shared" si="2"/>
        <v>0</v>
      </c>
      <c r="L13" s="424">
        <f t="shared" si="2"/>
        <v>0</v>
      </c>
    </row>
    <row r="14" spans="1:12" s="49" customFormat="1" ht="19.5" customHeight="1" x14ac:dyDescent="0.25">
      <c r="A14" s="249" t="s">
        <v>220</v>
      </c>
      <c r="B14" s="250"/>
      <c r="C14" s="251" t="s">
        <v>221</v>
      </c>
      <c r="D14" s="17">
        <f t="shared" si="0"/>
        <v>0</v>
      </c>
      <c r="E14" s="22"/>
      <c r="F14" s="36">
        <f>F15+F48+F152</f>
        <v>0</v>
      </c>
      <c r="G14" s="36">
        <f t="shared" ref="G14:L14" si="3">G15+G48+G152</f>
        <v>0</v>
      </c>
      <c r="H14" s="36">
        <f t="shared" si="3"/>
        <v>0</v>
      </c>
      <c r="I14" s="36">
        <f t="shared" si="3"/>
        <v>0</v>
      </c>
      <c r="J14" s="22">
        <f t="shared" si="3"/>
        <v>0</v>
      </c>
      <c r="K14" s="22">
        <f t="shared" si="3"/>
        <v>0</v>
      </c>
      <c r="L14" s="22">
        <f t="shared" si="3"/>
        <v>0</v>
      </c>
    </row>
    <row r="15" spans="1:12" s="13" customFormat="1" ht="33.75" customHeight="1" x14ac:dyDescent="0.25">
      <c r="A15" s="846" t="s">
        <v>431</v>
      </c>
      <c r="B15" s="847"/>
      <c r="C15" s="252" t="s">
        <v>222</v>
      </c>
      <c r="D15" s="17">
        <f t="shared" si="0"/>
        <v>0</v>
      </c>
      <c r="E15" s="23"/>
      <c r="F15" s="33">
        <f t="shared" ref="F15:L15" si="4">F16+F33+F40</f>
        <v>0</v>
      </c>
      <c r="G15" s="33">
        <f t="shared" si="4"/>
        <v>0</v>
      </c>
      <c r="H15" s="33">
        <f t="shared" si="4"/>
        <v>0</v>
      </c>
      <c r="I15" s="33">
        <f t="shared" si="4"/>
        <v>0</v>
      </c>
      <c r="J15" s="23">
        <f t="shared" si="4"/>
        <v>0</v>
      </c>
      <c r="K15" s="23">
        <f t="shared" si="4"/>
        <v>0</v>
      </c>
      <c r="L15" s="24">
        <f t="shared" si="4"/>
        <v>0</v>
      </c>
    </row>
    <row r="16" spans="1:12" s="49" customFormat="1" ht="29.25" customHeight="1" x14ac:dyDescent="0.25">
      <c r="A16" s="840" t="s">
        <v>219</v>
      </c>
      <c r="B16" s="841"/>
      <c r="C16" s="251" t="s">
        <v>131</v>
      </c>
      <c r="D16" s="17">
        <f t="shared" si="0"/>
        <v>0</v>
      </c>
      <c r="E16" s="50"/>
      <c r="F16" s="51">
        <f t="shared" ref="F16:L16" si="5">SUM(F17:F32)</f>
        <v>0</v>
      </c>
      <c r="G16" s="51">
        <f t="shared" si="5"/>
        <v>0</v>
      </c>
      <c r="H16" s="51">
        <f t="shared" si="5"/>
        <v>0</v>
      </c>
      <c r="I16" s="51">
        <f t="shared" si="5"/>
        <v>0</v>
      </c>
      <c r="J16" s="50">
        <f t="shared" si="5"/>
        <v>0</v>
      </c>
      <c r="K16" s="50">
        <f t="shared" si="5"/>
        <v>0</v>
      </c>
      <c r="L16" s="55">
        <f t="shared" si="5"/>
        <v>0</v>
      </c>
    </row>
    <row r="17" spans="1:12" s="49" customFormat="1" ht="15" customHeight="1" x14ac:dyDescent="0.2">
      <c r="A17" s="253"/>
      <c r="B17" s="254" t="s">
        <v>132</v>
      </c>
      <c r="C17" s="255" t="s">
        <v>133</v>
      </c>
      <c r="D17" s="17">
        <f t="shared" si="0"/>
        <v>0</v>
      </c>
      <c r="E17" s="50"/>
      <c r="F17" s="50"/>
      <c r="G17" s="50"/>
      <c r="H17" s="50"/>
      <c r="I17" s="52"/>
      <c r="J17" s="76"/>
      <c r="K17" s="77"/>
      <c r="L17" s="78"/>
    </row>
    <row r="18" spans="1:12" s="14" customFormat="1" ht="15" customHeight="1" x14ac:dyDescent="0.2">
      <c r="A18" s="256"/>
      <c r="B18" s="254" t="s">
        <v>134</v>
      </c>
      <c r="C18" s="255" t="s">
        <v>135</v>
      </c>
      <c r="D18" s="17">
        <f t="shared" si="0"/>
        <v>0</v>
      </c>
      <c r="E18" s="79"/>
      <c r="F18" s="79"/>
      <c r="G18" s="79"/>
      <c r="H18" s="79"/>
      <c r="I18" s="80"/>
      <c r="J18" s="76"/>
      <c r="K18" s="77"/>
      <c r="L18" s="78"/>
    </row>
    <row r="19" spans="1:12" s="14" customFormat="1" ht="15" customHeight="1" x14ac:dyDescent="0.2">
      <c r="A19" s="256"/>
      <c r="B19" s="254" t="s">
        <v>190</v>
      </c>
      <c r="C19" s="255" t="s">
        <v>191</v>
      </c>
      <c r="D19" s="17">
        <f t="shared" si="0"/>
        <v>0</v>
      </c>
      <c r="E19" s="79"/>
      <c r="F19" s="79"/>
      <c r="G19" s="79"/>
      <c r="H19" s="79"/>
      <c r="I19" s="80"/>
      <c r="J19" s="76"/>
      <c r="K19" s="77"/>
      <c r="L19" s="78"/>
    </row>
    <row r="20" spans="1:12" s="49" customFormat="1" ht="15" customHeight="1" x14ac:dyDescent="0.2">
      <c r="A20" s="253"/>
      <c r="B20" s="254" t="s">
        <v>192</v>
      </c>
      <c r="C20" s="255" t="s">
        <v>193</v>
      </c>
      <c r="D20" s="17">
        <f t="shared" si="0"/>
        <v>0</v>
      </c>
      <c r="E20" s="79"/>
      <c r="F20" s="81"/>
      <c r="G20" s="81"/>
      <c r="H20" s="81"/>
      <c r="I20" s="82"/>
      <c r="J20" s="76"/>
      <c r="K20" s="77"/>
      <c r="L20" s="78"/>
    </row>
    <row r="21" spans="1:12" s="49" customFormat="1" ht="15" customHeight="1" x14ac:dyDescent="0.2">
      <c r="A21" s="253"/>
      <c r="B21" s="254" t="s">
        <v>194</v>
      </c>
      <c r="C21" s="255" t="s">
        <v>195</v>
      </c>
      <c r="D21" s="17">
        <f t="shared" si="0"/>
        <v>0</v>
      </c>
      <c r="E21" s="79"/>
      <c r="F21" s="81"/>
      <c r="G21" s="81"/>
      <c r="H21" s="81"/>
      <c r="I21" s="82"/>
      <c r="J21" s="76"/>
      <c r="K21" s="77"/>
      <c r="L21" s="78"/>
    </row>
    <row r="22" spans="1:12" s="49" customFormat="1" ht="15" customHeight="1" x14ac:dyDescent="0.2">
      <c r="A22" s="253"/>
      <c r="B22" s="254" t="s">
        <v>196</v>
      </c>
      <c r="C22" s="255" t="s">
        <v>197</v>
      </c>
      <c r="D22" s="17">
        <f t="shared" si="0"/>
        <v>0</v>
      </c>
      <c r="E22" s="79"/>
      <c r="F22" s="79"/>
      <c r="G22" s="79"/>
      <c r="H22" s="79"/>
      <c r="I22" s="80"/>
      <c r="J22" s="76"/>
      <c r="K22" s="77"/>
      <c r="L22" s="78"/>
    </row>
    <row r="23" spans="1:12" s="49" customFormat="1" ht="15" customHeight="1" x14ac:dyDescent="0.2">
      <c r="A23" s="253"/>
      <c r="B23" s="254" t="s">
        <v>198</v>
      </c>
      <c r="C23" s="255" t="s">
        <v>199</v>
      </c>
      <c r="D23" s="17">
        <f t="shared" si="0"/>
        <v>0</v>
      </c>
      <c r="E23" s="79"/>
      <c r="F23" s="81"/>
      <c r="G23" s="81"/>
      <c r="H23" s="81"/>
      <c r="I23" s="82"/>
      <c r="J23" s="76"/>
      <c r="K23" s="77"/>
      <c r="L23" s="78"/>
    </row>
    <row r="24" spans="1:12" s="49" customFormat="1" ht="15" customHeight="1" x14ac:dyDescent="0.2">
      <c r="A24" s="253"/>
      <c r="B24" s="254" t="s">
        <v>213</v>
      </c>
      <c r="C24" s="255" t="s">
        <v>214</v>
      </c>
      <c r="D24" s="17">
        <f t="shared" si="0"/>
        <v>0</v>
      </c>
      <c r="E24" s="79"/>
      <c r="F24" s="79"/>
      <c r="G24" s="79"/>
      <c r="H24" s="79"/>
      <c r="I24" s="80"/>
      <c r="J24" s="76"/>
      <c r="K24" s="77"/>
      <c r="L24" s="78"/>
    </row>
    <row r="25" spans="1:12" s="49" customFormat="1" ht="15" customHeight="1" x14ac:dyDescent="0.2">
      <c r="A25" s="253"/>
      <c r="B25" s="254" t="s">
        <v>215</v>
      </c>
      <c r="C25" s="255" t="s">
        <v>216</v>
      </c>
      <c r="D25" s="17">
        <f t="shared" si="0"/>
        <v>0</v>
      </c>
      <c r="E25" s="79"/>
      <c r="F25" s="79"/>
      <c r="G25" s="79"/>
      <c r="H25" s="79"/>
      <c r="I25" s="80"/>
      <c r="J25" s="76"/>
      <c r="K25" s="77"/>
      <c r="L25" s="78"/>
    </row>
    <row r="26" spans="1:12" s="49" customFormat="1" ht="15" customHeight="1" x14ac:dyDescent="0.2">
      <c r="A26" s="253"/>
      <c r="B26" s="254" t="s">
        <v>217</v>
      </c>
      <c r="C26" s="255" t="s">
        <v>218</v>
      </c>
      <c r="D26" s="17">
        <f t="shared" si="0"/>
        <v>0</v>
      </c>
      <c r="E26" s="79"/>
      <c r="F26" s="79"/>
      <c r="G26" s="79"/>
      <c r="H26" s="79"/>
      <c r="I26" s="80"/>
      <c r="J26" s="76"/>
      <c r="K26" s="77"/>
      <c r="L26" s="78"/>
    </row>
    <row r="27" spans="1:12" s="49" customFormat="1" ht="15" customHeight="1" x14ac:dyDescent="0.2">
      <c r="A27" s="257"/>
      <c r="B27" s="258" t="s">
        <v>392</v>
      </c>
      <c r="C27" s="255" t="s">
        <v>393</v>
      </c>
      <c r="D27" s="17">
        <f t="shared" si="0"/>
        <v>0</v>
      </c>
      <c r="E27" s="79"/>
      <c r="F27" s="79"/>
      <c r="G27" s="79"/>
      <c r="H27" s="79"/>
      <c r="I27" s="80"/>
      <c r="J27" s="76"/>
      <c r="K27" s="77"/>
      <c r="L27" s="78"/>
    </row>
    <row r="28" spans="1:12" s="49" customFormat="1" ht="15" customHeight="1" x14ac:dyDescent="0.2">
      <c r="A28" s="257"/>
      <c r="B28" s="258" t="s">
        <v>394</v>
      </c>
      <c r="C28" s="255" t="s">
        <v>127</v>
      </c>
      <c r="D28" s="17">
        <f t="shared" si="0"/>
        <v>0</v>
      </c>
      <c r="E28" s="79"/>
      <c r="F28" s="79"/>
      <c r="G28" s="79"/>
      <c r="H28" s="79"/>
      <c r="I28" s="80"/>
      <c r="J28" s="76"/>
      <c r="K28" s="77"/>
      <c r="L28" s="78"/>
    </row>
    <row r="29" spans="1:12" s="49" customFormat="1" ht="15" customHeight="1" x14ac:dyDescent="0.2">
      <c r="A29" s="257"/>
      <c r="B29" s="258" t="s">
        <v>87</v>
      </c>
      <c r="C29" s="255" t="s">
        <v>88</v>
      </c>
      <c r="D29" s="17">
        <f t="shared" si="0"/>
        <v>0</v>
      </c>
      <c r="E29" s="79"/>
      <c r="F29" s="79"/>
      <c r="G29" s="79"/>
      <c r="H29" s="79"/>
      <c r="I29" s="80"/>
      <c r="J29" s="76"/>
      <c r="K29" s="77"/>
      <c r="L29" s="78"/>
    </row>
    <row r="30" spans="1:12" s="49" customFormat="1" ht="15" customHeight="1" x14ac:dyDescent="0.2">
      <c r="A30" s="257"/>
      <c r="B30" s="258" t="s">
        <v>550</v>
      </c>
      <c r="C30" s="255" t="s">
        <v>549</v>
      </c>
      <c r="D30" s="17">
        <f t="shared" si="0"/>
        <v>0</v>
      </c>
      <c r="E30" s="79"/>
      <c r="F30" s="79"/>
      <c r="G30" s="79"/>
      <c r="H30" s="79"/>
      <c r="I30" s="80"/>
      <c r="J30" s="76"/>
      <c r="K30" s="77"/>
      <c r="L30" s="78"/>
    </row>
    <row r="31" spans="1:12" s="49" customFormat="1" ht="15" customHeight="1" x14ac:dyDescent="0.2">
      <c r="A31" s="467"/>
      <c r="B31" s="259" t="s">
        <v>556</v>
      </c>
      <c r="C31" s="255" t="s">
        <v>557</v>
      </c>
      <c r="D31" s="17">
        <f t="shared" si="0"/>
        <v>0</v>
      </c>
      <c r="E31" s="79"/>
      <c r="F31" s="79"/>
      <c r="G31" s="79"/>
      <c r="H31" s="79"/>
      <c r="I31" s="80"/>
      <c r="J31" s="76"/>
      <c r="K31" s="77"/>
      <c r="L31" s="78"/>
    </row>
    <row r="32" spans="1:12" s="49" customFormat="1" ht="15" customHeight="1" x14ac:dyDescent="0.2">
      <c r="A32" s="257"/>
      <c r="B32" s="254" t="s">
        <v>90</v>
      </c>
      <c r="C32" s="255" t="s">
        <v>91</v>
      </c>
      <c r="D32" s="17">
        <f t="shared" si="0"/>
        <v>0</v>
      </c>
      <c r="E32" s="79"/>
      <c r="F32" s="79"/>
      <c r="G32" s="79"/>
      <c r="H32" s="79"/>
      <c r="I32" s="80"/>
      <c r="J32" s="76"/>
      <c r="K32" s="77"/>
      <c r="L32" s="78"/>
    </row>
    <row r="33" spans="1:12" s="49" customFormat="1" ht="17.25" customHeight="1" x14ac:dyDescent="0.25">
      <c r="A33" s="257" t="s">
        <v>109</v>
      </c>
      <c r="B33" s="254"/>
      <c r="C33" s="251" t="s">
        <v>92</v>
      </c>
      <c r="D33" s="17">
        <f t="shared" si="0"/>
        <v>0</v>
      </c>
      <c r="E33" s="50"/>
      <c r="F33" s="51">
        <f t="shared" ref="F33:L33" si="6">SUM(F34:F39)</f>
        <v>0</v>
      </c>
      <c r="G33" s="51">
        <f t="shared" si="6"/>
        <v>0</v>
      </c>
      <c r="H33" s="51">
        <f t="shared" si="6"/>
        <v>0</v>
      </c>
      <c r="I33" s="51">
        <f t="shared" si="6"/>
        <v>0</v>
      </c>
      <c r="J33" s="50">
        <f t="shared" si="6"/>
        <v>0</v>
      </c>
      <c r="K33" s="50">
        <f t="shared" si="6"/>
        <v>0</v>
      </c>
      <c r="L33" s="55">
        <f t="shared" si="6"/>
        <v>0</v>
      </c>
    </row>
    <row r="34" spans="1:12" s="49" customFormat="1" ht="15" customHeight="1" x14ac:dyDescent="0.2">
      <c r="A34" s="257"/>
      <c r="B34" s="254" t="s">
        <v>4</v>
      </c>
      <c r="C34" s="255" t="s">
        <v>93</v>
      </c>
      <c r="D34" s="17">
        <f t="shared" si="0"/>
        <v>0</v>
      </c>
      <c r="E34" s="50"/>
      <c r="F34" s="50"/>
      <c r="G34" s="50"/>
      <c r="H34" s="50"/>
      <c r="I34" s="52"/>
      <c r="J34" s="27"/>
      <c r="K34" s="44"/>
      <c r="L34" s="28"/>
    </row>
    <row r="35" spans="1:12" s="49" customFormat="1" ht="15" customHeight="1" x14ac:dyDescent="0.2">
      <c r="A35" s="257"/>
      <c r="B35" s="260" t="s">
        <v>548</v>
      </c>
      <c r="C35" s="255" t="s">
        <v>317</v>
      </c>
      <c r="D35" s="17">
        <f t="shared" si="0"/>
        <v>0</v>
      </c>
      <c r="E35" s="50"/>
      <c r="F35" s="50"/>
      <c r="G35" s="50"/>
      <c r="H35" s="50"/>
      <c r="I35" s="52"/>
      <c r="J35" s="27"/>
      <c r="K35" s="44"/>
      <c r="L35" s="28"/>
    </row>
    <row r="36" spans="1:12" s="49" customFormat="1" ht="15" customHeight="1" x14ac:dyDescent="0.2">
      <c r="A36" s="257"/>
      <c r="B36" s="254" t="s">
        <v>318</v>
      </c>
      <c r="C36" s="255" t="s">
        <v>319</v>
      </c>
      <c r="D36" s="17">
        <f t="shared" si="0"/>
        <v>0</v>
      </c>
      <c r="E36" s="50"/>
      <c r="F36" s="50"/>
      <c r="G36" s="50"/>
      <c r="H36" s="50"/>
      <c r="I36" s="52"/>
      <c r="J36" s="27"/>
      <c r="K36" s="44"/>
      <c r="L36" s="28"/>
    </row>
    <row r="37" spans="1:12" s="49" customFormat="1" ht="15" customHeight="1" x14ac:dyDescent="0.2">
      <c r="A37" s="257"/>
      <c r="B37" s="254" t="s">
        <v>320</v>
      </c>
      <c r="C37" s="255" t="s">
        <v>321</v>
      </c>
      <c r="D37" s="17">
        <f t="shared" si="0"/>
        <v>0</v>
      </c>
      <c r="E37" s="50"/>
      <c r="F37" s="50"/>
      <c r="G37" s="50"/>
      <c r="H37" s="50"/>
      <c r="I37" s="52"/>
      <c r="J37" s="27"/>
      <c r="K37" s="44"/>
      <c r="L37" s="28"/>
    </row>
    <row r="38" spans="1:12" s="49" customFormat="1" ht="15" customHeight="1" x14ac:dyDescent="0.2">
      <c r="A38" s="257"/>
      <c r="B38" s="186" t="s">
        <v>540</v>
      </c>
      <c r="C38" s="187" t="s">
        <v>539</v>
      </c>
      <c r="D38" s="17">
        <f t="shared" si="0"/>
        <v>0</v>
      </c>
      <c r="E38" s="50"/>
      <c r="F38" s="50"/>
      <c r="G38" s="50"/>
      <c r="H38" s="50"/>
      <c r="I38" s="52"/>
      <c r="J38" s="27"/>
      <c r="K38" s="44"/>
      <c r="L38" s="28"/>
    </row>
    <row r="39" spans="1:12" s="49" customFormat="1" ht="15" customHeight="1" x14ac:dyDescent="0.2">
      <c r="A39" s="253"/>
      <c r="B39" s="254" t="s">
        <v>508</v>
      </c>
      <c r="C39" s="255" t="s">
        <v>509</v>
      </c>
      <c r="D39" s="17">
        <f t="shared" si="0"/>
        <v>0</v>
      </c>
      <c r="E39" s="50"/>
      <c r="F39" s="50"/>
      <c r="G39" s="50"/>
      <c r="H39" s="50"/>
      <c r="I39" s="52"/>
      <c r="J39" s="27"/>
      <c r="K39" s="44"/>
      <c r="L39" s="28"/>
    </row>
    <row r="40" spans="1:12" s="12" customFormat="1" ht="16.5" customHeight="1" x14ac:dyDescent="0.25">
      <c r="A40" s="188" t="s">
        <v>546</v>
      </c>
      <c r="B40" s="186"/>
      <c r="C40" s="189" t="s">
        <v>358</v>
      </c>
      <c r="D40" s="165">
        <f>D41+D42+D43+D44+D45+D46+D47</f>
        <v>0</v>
      </c>
      <c r="E40" s="25"/>
      <c r="F40" s="30">
        <f>F41+F42+F43+F44+F45+F46+F47</f>
        <v>0</v>
      </c>
      <c r="G40" s="30">
        <f t="shared" ref="G40:L40" si="7">G41+G42+G43+G44+G45+G46+G47</f>
        <v>0</v>
      </c>
      <c r="H40" s="30">
        <f t="shared" si="7"/>
        <v>0</v>
      </c>
      <c r="I40" s="30">
        <f t="shared" si="7"/>
        <v>0</v>
      </c>
      <c r="J40" s="25">
        <f t="shared" si="7"/>
        <v>0</v>
      </c>
      <c r="K40" s="25">
        <f t="shared" si="7"/>
        <v>0</v>
      </c>
      <c r="L40" s="26">
        <f t="shared" si="7"/>
        <v>0</v>
      </c>
    </row>
    <row r="41" spans="1:12" s="49" customFormat="1" ht="15.6" customHeight="1" x14ac:dyDescent="0.2">
      <c r="A41" s="257"/>
      <c r="B41" s="258" t="s">
        <v>359</v>
      </c>
      <c r="C41" s="255" t="s">
        <v>360</v>
      </c>
      <c r="D41" s="17">
        <f t="shared" si="0"/>
        <v>0</v>
      </c>
      <c r="E41" s="50"/>
      <c r="F41" s="50"/>
      <c r="G41" s="50"/>
      <c r="H41" s="50"/>
      <c r="I41" s="52"/>
      <c r="J41" s="27"/>
      <c r="K41" s="44"/>
      <c r="L41" s="28"/>
    </row>
    <row r="42" spans="1:12" s="49" customFormat="1" ht="15.6" customHeight="1" x14ac:dyDescent="0.2">
      <c r="A42" s="257"/>
      <c r="B42" s="258" t="s">
        <v>361</v>
      </c>
      <c r="C42" s="255" t="s">
        <v>362</v>
      </c>
      <c r="D42" s="17">
        <f t="shared" si="0"/>
        <v>0</v>
      </c>
      <c r="E42" s="50"/>
      <c r="F42" s="50"/>
      <c r="G42" s="50"/>
      <c r="H42" s="50"/>
      <c r="I42" s="52"/>
      <c r="J42" s="27"/>
      <c r="K42" s="44"/>
      <c r="L42" s="28"/>
    </row>
    <row r="43" spans="1:12" s="49" customFormat="1" ht="15.6" customHeight="1" x14ac:dyDescent="0.2">
      <c r="A43" s="257"/>
      <c r="B43" s="258" t="s">
        <v>363</v>
      </c>
      <c r="C43" s="255" t="s">
        <v>300</v>
      </c>
      <c r="D43" s="17">
        <f t="shared" si="0"/>
        <v>0</v>
      </c>
      <c r="E43" s="50"/>
      <c r="F43" s="50"/>
      <c r="G43" s="50"/>
      <c r="H43" s="50"/>
      <c r="I43" s="52"/>
      <c r="J43" s="27"/>
      <c r="K43" s="44"/>
      <c r="L43" s="28"/>
    </row>
    <row r="44" spans="1:12" s="49" customFormat="1" ht="15.6" customHeight="1" x14ac:dyDescent="0.2">
      <c r="A44" s="257"/>
      <c r="B44" s="261" t="s">
        <v>301</v>
      </c>
      <c r="C44" s="255" t="s">
        <v>425</v>
      </c>
      <c r="D44" s="17">
        <f t="shared" si="0"/>
        <v>0</v>
      </c>
      <c r="E44" s="50"/>
      <c r="F44" s="50"/>
      <c r="G44" s="50"/>
      <c r="H44" s="50"/>
      <c r="I44" s="52"/>
      <c r="J44" s="27"/>
      <c r="K44" s="44"/>
      <c r="L44" s="28"/>
    </row>
    <row r="45" spans="1:12" s="49" customFormat="1" ht="15.6" customHeight="1" x14ac:dyDescent="0.2">
      <c r="A45" s="257"/>
      <c r="B45" s="261" t="s">
        <v>121</v>
      </c>
      <c r="C45" s="255" t="s">
        <v>412</v>
      </c>
      <c r="D45" s="17">
        <f t="shared" si="0"/>
        <v>0</v>
      </c>
      <c r="E45" s="50"/>
      <c r="F45" s="50"/>
      <c r="G45" s="50"/>
      <c r="H45" s="50"/>
      <c r="I45" s="52"/>
      <c r="J45" s="27"/>
      <c r="K45" s="44"/>
      <c r="L45" s="28"/>
    </row>
    <row r="46" spans="1:12" s="49" customFormat="1" ht="15.6" customHeight="1" x14ac:dyDescent="0.2">
      <c r="A46" s="257"/>
      <c r="B46" s="258" t="s">
        <v>413</v>
      </c>
      <c r="C46" s="255" t="s">
        <v>414</v>
      </c>
      <c r="D46" s="17">
        <f t="shared" si="0"/>
        <v>0</v>
      </c>
      <c r="E46" s="50"/>
      <c r="F46" s="50"/>
      <c r="G46" s="50"/>
      <c r="H46" s="50"/>
      <c r="I46" s="52"/>
      <c r="J46" s="27"/>
      <c r="K46" s="44"/>
      <c r="L46" s="28"/>
    </row>
    <row r="47" spans="1:12" s="12" customFormat="1" ht="15.6" customHeight="1" x14ac:dyDescent="0.2">
      <c r="A47" s="188"/>
      <c r="B47" s="191" t="s">
        <v>544</v>
      </c>
      <c r="C47" s="187" t="s">
        <v>545</v>
      </c>
      <c r="D47" s="17">
        <f t="shared" si="0"/>
        <v>0</v>
      </c>
      <c r="E47" s="25"/>
      <c r="F47" s="25"/>
      <c r="G47" s="25"/>
      <c r="H47" s="25"/>
      <c r="I47" s="43"/>
      <c r="J47" s="27"/>
      <c r="K47" s="44"/>
      <c r="L47" s="28"/>
    </row>
    <row r="48" spans="1:12" s="13" customFormat="1" ht="39" customHeight="1" x14ac:dyDescent="0.25">
      <c r="A48" s="844" t="s">
        <v>485</v>
      </c>
      <c r="B48" s="845"/>
      <c r="C48" s="252" t="s">
        <v>20</v>
      </c>
      <c r="D48" s="17">
        <f t="shared" si="0"/>
        <v>0</v>
      </c>
      <c r="E48" s="23"/>
      <c r="F48" s="33">
        <f>F49+F60+F61+F64+F69+F73+F76+F78+F79+F80+F81+F94+F95</f>
        <v>0</v>
      </c>
      <c r="G48" s="33">
        <f>G49+G60+G61+G64+G69+G73+G76+G78+G79+G80+G81+G94+G95</f>
        <v>0</v>
      </c>
      <c r="H48" s="33">
        <f>H49+H60+H61+H64+H69+H73+H76+H78+H79+H80+H81+H94+H95</f>
        <v>0</v>
      </c>
      <c r="I48" s="33">
        <f>I49+I60+I61+I64+I69+I73+I76+I78+I79+I80+I81+I94+I95</f>
        <v>0</v>
      </c>
      <c r="J48" s="23">
        <v>0</v>
      </c>
      <c r="K48" s="23">
        <v>0</v>
      </c>
      <c r="L48" s="24">
        <v>0</v>
      </c>
    </row>
    <row r="49" spans="1:12" s="49" customFormat="1" ht="14.25" customHeight="1" x14ac:dyDescent="0.25">
      <c r="A49" s="262" t="s">
        <v>21</v>
      </c>
      <c r="B49" s="254"/>
      <c r="C49" s="251" t="s">
        <v>22</v>
      </c>
      <c r="D49" s="17">
        <f t="shared" si="0"/>
        <v>0</v>
      </c>
      <c r="E49" s="50"/>
      <c r="F49" s="51">
        <f t="shared" ref="F49:L49" si="8">SUM(F50:F59)</f>
        <v>0</v>
      </c>
      <c r="G49" s="51">
        <f t="shared" si="8"/>
        <v>0</v>
      </c>
      <c r="H49" s="51">
        <f t="shared" si="8"/>
        <v>0</v>
      </c>
      <c r="I49" s="51">
        <f t="shared" si="8"/>
        <v>0</v>
      </c>
      <c r="J49" s="50">
        <f t="shared" si="8"/>
        <v>0</v>
      </c>
      <c r="K49" s="50">
        <f t="shared" si="8"/>
        <v>0</v>
      </c>
      <c r="L49" s="55">
        <f t="shared" si="8"/>
        <v>0</v>
      </c>
    </row>
    <row r="50" spans="1:12" s="49" customFormat="1" ht="15" customHeight="1" x14ac:dyDescent="0.2">
      <c r="A50" s="257"/>
      <c r="B50" s="258" t="s">
        <v>23</v>
      </c>
      <c r="C50" s="255" t="s">
        <v>24</v>
      </c>
      <c r="D50" s="17">
        <f t="shared" si="0"/>
        <v>0</v>
      </c>
      <c r="E50" s="50"/>
      <c r="F50" s="50"/>
      <c r="G50" s="50"/>
      <c r="H50" s="50"/>
      <c r="I50" s="52"/>
      <c r="J50" s="27"/>
      <c r="K50" s="44"/>
      <c r="L50" s="28"/>
    </row>
    <row r="51" spans="1:12" s="49" customFormat="1" ht="15" customHeight="1" x14ac:dyDescent="0.2">
      <c r="A51" s="257"/>
      <c r="B51" s="258" t="s">
        <v>25</v>
      </c>
      <c r="C51" s="255" t="s">
        <v>26</v>
      </c>
      <c r="D51" s="17">
        <f t="shared" si="0"/>
        <v>0</v>
      </c>
      <c r="E51" s="50"/>
      <c r="F51" s="50"/>
      <c r="G51" s="50"/>
      <c r="H51" s="50"/>
      <c r="I51" s="52"/>
      <c r="J51" s="27"/>
      <c r="K51" s="44"/>
      <c r="L51" s="28"/>
    </row>
    <row r="52" spans="1:12" s="49" customFormat="1" ht="15" customHeight="1" x14ac:dyDescent="0.2">
      <c r="A52" s="257"/>
      <c r="B52" s="258" t="s">
        <v>341</v>
      </c>
      <c r="C52" s="255" t="s">
        <v>342</v>
      </c>
      <c r="D52" s="17">
        <f t="shared" si="0"/>
        <v>0</v>
      </c>
      <c r="E52" s="50"/>
      <c r="F52" s="50"/>
      <c r="G52" s="50"/>
      <c r="H52" s="50"/>
      <c r="I52" s="52"/>
      <c r="J52" s="27"/>
      <c r="K52" s="44"/>
      <c r="L52" s="28"/>
    </row>
    <row r="53" spans="1:12" s="49" customFormat="1" ht="15" customHeight="1" x14ac:dyDescent="0.2">
      <c r="A53" s="257"/>
      <c r="B53" s="258" t="s">
        <v>343</v>
      </c>
      <c r="C53" s="255" t="s">
        <v>369</v>
      </c>
      <c r="D53" s="17">
        <f t="shared" si="0"/>
        <v>0</v>
      </c>
      <c r="E53" s="50"/>
      <c r="F53" s="50"/>
      <c r="G53" s="50"/>
      <c r="H53" s="50"/>
      <c r="I53" s="52"/>
      <c r="J53" s="27"/>
      <c r="K53" s="44"/>
      <c r="L53" s="28"/>
    </row>
    <row r="54" spans="1:12" s="49" customFormat="1" ht="15" customHeight="1" x14ac:dyDescent="0.2">
      <c r="A54" s="257"/>
      <c r="B54" s="258" t="s">
        <v>370</v>
      </c>
      <c r="C54" s="255" t="s">
        <v>371</v>
      </c>
      <c r="D54" s="17">
        <f t="shared" si="0"/>
        <v>0</v>
      </c>
      <c r="E54" s="50"/>
      <c r="F54" s="50"/>
      <c r="G54" s="50"/>
      <c r="H54" s="50"/>
      <c r="I54" s="52"/>
      <c r="J54" s="27"/>
      <c r="K54" s="44"/>
      <c r="L54" s="28"/>
    </row>
    <row r="55" spans="1:12" s="49" customFormat="1" ht="15" customHeight="1" x14ac:dyDescent="0.2">
      <c r="A55" s="257"/>
      <c r="B55" s="258" t="s">
        <v>372</v>
      </c>
      <c r="C55" s="255" t="s">
        <v>373</v>
      </c>
      <c r="D55" s="17">
        <f t="shared" si="0"/>
        <v>0</v>
      </c>
      <c r="E55" s="50"/>
      <c r="F55" s="50"/>
      <c r="G55" s="50"/>
      <c r="H55" s="50"/>
      <c r="I55" s="52"/>
      <c r="J55" s="27"/>
      <c r="K55" s="44"/>
      <c r="L55" s="28"/>
    </row>
    <row r="56" spans="1:12" s="49" customFormat="1" ht="15" customHeight="1" x14ac:dyDescent="0.2">
      <c r="A56" s="257"/>
      <c r="B56" s="258" t="s">
        <v>374</v>
      </c>
      <c r="C56" s="255" t="s">
        <v>375</v>
      </c>
      <c r="D56" s="17">
        <f t="shared" si="0"/>
        <v>0</v>
      </c>
      <c r="E56" s="50"/>
      <c r="F56" s="50"/>
      <c r="G56" s="50"/>
      <c r="H56" s="50"/>
      <c r="I56" s="52"/>
      <c r="J56" s="27"/>
      <c r="K56" s="44"/>
      <c r="L56" s="28"/>
    </row>
    <row r="57" spans="1:12" s="49" customFormat="1" ht="15" customHeight="1" x14ac:dyDescent="0.2">
      <c r="A57" s="257"/>
      <c r="B57" s="258" t="s">
        <v>376</v>
      </c>
      <c r="C57" s="255" t="s">
        <v>377</v>
      </c>
      <c r="D57" s="17">
        <f t="shared" si="0"/>
        <v>0</v>
      </c>
      <c r="E57" s="50"/>
      <c r="F57" s="50"/>
      <c r="G57" s="50"/>
      <c r="H57" s="50"/>
      <c r="I57" s="52"/>
      <c r="J57" s="27"/>
      <c r="K57" s="44"/>
      <c r="L57" s="28"/>
    </row>
    <row r="58" spans="1:12" s="49" customFormat="1" ht="15" customHeight="1" x14ac:dyDescent="0.2">
      <c r="A58" s="257"/>
      <c r="B58" s="263" t="s">
        <v>231</v>
      </c>
      <c r="C58" s="255" t="s">
        <v>378</v>
      </c>
      <c r="D58" s="17">
        <f t="shared" si="0"/>
        <v>0</v>
      </c>
      <c r="E58" s="50"/>
      <c r="F58" s="50"/>
      <c r="G58" s="50"/>
      <c r="H58" s="50"/>
      <c r="I58" s="52"/>
      <c r="J58" s="27"/>
      <c r="K58" s="44"/>
      <c r="L58" s="28"/>
    </row>
    <row r="59" spans="1:12" s="49" customFormat="1" ht="15" customHeight="1" x14ac:dyDescent="0.2">
      <c r="A59" s="257"/>
      <c r="B59" s="258" t="s">
        <v>379</v>
      </c>
      <c r="C59" s="255" t="s">
        <v>380</v>
      </c>
      <c r="D59" s="17">
        <f t="shared" si="0"/>
        <v>0</v>
      </c>
      <c r="E59" s="50"/>
      <c r="F59" s="50"/>
      <c r="G59" s="50"/>
      <c r="H59" s="50"/>
      <c r="I59" s="52"/>
      <c r="J59" s="27"/>
      <c r="K59" s="44"/>
      <c r="L59" s="28"/>
    </row>
    <row r="60" spans="1:12" s="49" customFormat="1" ht="15" customHeight="1" x14ac:dyDescent="0.25">
      <c r="A60" s="257" t="s">
        <v>381</v>
      </c>
      <c r="B60" s="254"/>
      <c r="C60" s="251" t="s">
        <v>382</v>
      </c>
      <c r="D60" s="17">
        <f t="shared" si="0"/>
        <v>0</v>
      </c>
      <c r="E60" s="50"/>
      <c r="F60" s="50"/>
      <c r="G60" s="50"/>
      <c r="H60" s="50"/>
      <c r="I60" s="52"/>
      <c r="J60" s="27"/>
      <c r="K60" s="44"/>
      <c r="L60" s="28"/>
    </row>
    <row r="61" spans="1:12" s="49" customFormat="1" ht="17.25" customHeight="1" x14ac:dyDescent="0.25">
      <c r="A61" s="257" t="s">
        <v>383</v>
      </c>
      <c r="B61" s="250"/>
      <c r="C61" s="251" t="s">
        <v>384</v>
      </c>
      <c r="D61" s="17">
        <f t="shared" si="0"/>
        <v>0</v>
      </c>
      <c r="E61" s="50"/>
      <c r="F61" s="51">
        <f t="shared" ref="F61:L61" si="9">F62</f>
        <v>0</v>
      </c>
      <c r="G61" s="51">
        <f t="shared" si="9"/>
        <v>0</v>
      </c>
      <c r="H61" s="51">
        <f t="shared" si="9"/>
        <v>0</v>
      </c>
      <c r="I61" s="51">
        <f t="shared" si="9"/>
        <v>0</v>
      </c>
      <c r="J61" s="50">
        <f t="shared" si="9"/>
        <v>0</v>
      </c>
      <c r="K61" s="50">
        <f t="shared" si="9"/>
        <v>0</v>
      </c>
      <c r="L61" s="55">
        <f t="shared" si="9"/>
        <v>0</v>
      </c>
    </row>
    <row r="62" spans="1:12" s="49" customFormat="1" ht="15" customHeight="1" x14ac:dyDescent="0.2">
      <c r="A62" s="257"/>
      <c r="B62" s="263" t="s">
        <v>385</v>
      </c>
      <c r="C62" s="255" t="s">
        <v>386</v>
      </c>
      <c r="D62" s="17">
        <f t="shared" si="0"/>
        <v>0</v>
      </c>
      <c r="E62" s="50"/>
      <c r="F62" s="50"/>
      <c r="G62" s="50"/>
      <c r="H62" s="50"/>
      <c r="I62" s="52"/>
      <c r="J62" s="27"/>
      <c r="K62" s="44"/>
      <c r="L62" s="28"/>
    </row>
    <row r="63" spans="1:12" s="49" customFormat="1" ht="15" customHeight="1" x14ac:dyDescent="0.2">
      <c r="A63" s="257"/>
      <c r="B63" s="263" t="s">
        <v>387</v>
      </c>
      <c r="C63" s="255" t="s">
        <v>388</v>
      </c>
      <c r="D63" s="17">
        <f t="shared" si="0"/>
        <v>0</v>
      </c>
      <c r="E63" s="50"/>
      <c r="F63" s="50"/>
      <c r="G63" s="50"/>
      <c r="H63" s="50"/>
      <c r="I63" s="52"/>
      <c r="J63" s="27"/>
      <c r="K63" s="44"/>
      <c r="L63" s="28"/>
    </row>
    <row r="64" spans="1:12" s="49" customFormat="1" ht="15" customHeight="1" x14ac:dyDescent="0.25">
      <c r="A64" s="257" t="s">
        <v>155</v>
      </c>
      <c r="B64" s="250"/>
      <c r="C64" s="251" t="s">
        <v>156</v>
      </c>
      <c r="D64" s="17">
        <f t="shared" si="0"/>
        <v>0</v>
      </c>
      <c r="E64" s="50"/>
      <c r="F64" s="51">
        <f t="shared" ref="F64:L64" si="10">SUM(F65:F68)</f>
        <v>0</v>
      </c>
      <c r="G64" s="51">
        <f t="shared" si="10"/>
        <v>0</v>
      </c>
      <c r="H64" s="51">
        <f t="shared" si="10"/>
        <v>0</v>
      </c>
      <c r="I64" s="51">
        <f t="shared" si="10"/>
        <v>0</v>
      </c>
      <c r="J64" s="50">
        <f t="shared" si="10"/>
        <v>0</v>
      </c>
      <c r="K64" s="50">
        <f t="shared" si="10"/>
        <v>0</v>
      </c>
      <c r="L64" s="55">
        <f t="shared" si="10"/>
        <v>0</v>
      </c>
    </row>
    <row r="65" spans="1:12" s="49" customFormat="1" ht="15.6" customHeight="1" x14ac:dyDescent="0.2">
      <c r="A65" s="257"/>
      <c r="B65" s="258" t="s">
        <v>157</v>
      </c>
      <c r="C65" s="255" t="s">
        <v>158</v>
      </c>
      <c r="D65" s="17">
        <f t="shared" si="0"/>
        <v>0</v>
      </c>
      <c r="E65" s="50"/>
      <c r="F65" s="50">
        <v>0</v>
      </c>
      <c r="G65" s="50">
        <v>0</v>
      </c>
      <c r="H65" s="50">
        <v>0</v>
      </c>
      <c r="I65" s="52">
        <v>0</v>
      </c>
      <c r="J65" s="27">
        <v>0</v>
      </c>
      <c r="K65" s="44">
        <v>0</v>
      </c>
      <c r="L65" s="28">
        <v>0</v>
      </c>
    </row>
    <row r="66" spans="1:12" s="49" customFormat="1" ht="15.6" customHeight="1" x14ac:dyDescent="0.2">
      <c r="A66" s="257"/>
      <c r="B66" s="258" t="s">
        <v>72</v>
      </c>
      <c r="C66" s="255" t="s">
        <v>73</v>
      </c>
      <c r="D66" s="17">
        <f t="shared" si="0"/>
        <v>0</v>
      </c>
      <c r="E66" s="50"/>
      <c r="F66" s="50">
        <v>0</v>
      </c>
      <c r="G66" s="50">
        <v>0</v>
      </c>
      <c r="H66" s="50">
        <v>0</v>
      </c>
      <c r="I66" s="52">
        <v>0</v>
      </c>
      <c r="J66" s="27">
        <v>0</v>
      </c>
      <c r="K66" s="44">
        <v>0</v>
      </c>
      <c r="L66" s="28">
        <v>0</v>
      </c>
    </row>
    <row r="67" spans="1:12" s="49" customFormat="1" ht="15.6" customHeight="1" x14ac:dyDescent="0.2">
      <c r="A67" s="257"/>
      <c r="B67" s="258" t="s">
        <v>74</v>
      </c>
      <c r="C67" s="255" t="s">
        <v>75</v>
      </c>
      <c r="D67" s="17">
        <f t="shared" si="0"/>
        <v>0</v>
      </c>
      <c r="E67" s="50"/>
      <c r="F67" s="50">
        <v>0</v>
      </c>
      <c r="G67" s="50">
        <v>0</v>
      </c>
      <c r="H67" s="50">
        <v>0</v>
      </c>
      <c r="I67" s="52">
        <v>0</v>
      </c>
      <c r="J67" s="27">
        <v>0</v>
      </c>
      <c r="K67" s="44">
        <v>0</v>
      </c>
      <c r="L67" s="28">
        <v>0</v>
      </c>
    </row>
    <row r="68" spans="1:12" s="49" customFormat="1" ht="15.6" customHeight="1" x14ac:dyDescent="0.2">
      <c r="A68" s="257"/>
      <c r="B68" s="258" t="s">
        <v>76</v>
      </c>
      <c r="C68" s="255" t="s">
        <v>77</v>
      </c>
      <c r="D68" s="17">
        <f t="shared" si="0"/>
        <v>0</v>
      </c>
      <c r="E68" s="50"/>
      <c r="F68" s="50">
        <v>0</v>
      </c>
      <c r="G68" s="50">
        <v>0</v>
      </c>
      <c r="H68" s="50">
        <v>0</v>
      </c>
      <c r="I68" s="52">
        <v>0</v>
      </c>
      <c r="J68" s="27"/>
      <c r="K68" s="44"/>
      <c r="L68" s="28"/>
    </row>
    <row r="69" spans="1:12" s="49" customFormat="1" ht="29.25" customHeight="1" x14ac:dyDescent="0.25">
      <c r="A69" s="776" t="s">
        <v>457</v>
      </c>
      <c r="B69" s="777"/>
      <c r="C69" s="251" t="s">
        <v>458</v>
      </c>
      <c r="D69" s="17">
        <f t="shared" si="0"/>
        <v>0</v>
      </c>
      <c r="E69" s="50"/>
      <c r="F69" s="51">
        <f t="shared" ref="F69:L69" si="11">SUM(F70:F72)</f>
        <v>0</v>
      </c>
      <c r="G69" s="51">
        <f t="shared" si="11"/>
        <v>0</v>
      </c>
      <c r="H69" s="51">
        <f t="shared" si="11"/>
        <v>0</v>
      </c>
      <c r="I69" s="51">
        <f t="shared" si="11"/>
        <v>0</v>
      </c>
      <c r="J69" s="50">
        <f t="shared" si="11"/>
        <v>0</v>
      </c>
      <c r="K69" s="50">
        <f t="shared" si="11"/>
        <v>0</v>
      </c>
      <c r="L69" s="55">
        <f t="shared" si="11"/>
        <v>0</v>
      </c>
    </row>
    <row r="70" spans="1:12" s="49" customFormat="1" ht="15" customHeight="1" x14ac:dyDescent="0.2">
      <c r="A70" s="257"/>
      <c r="B70" s="258" t="s">
        <v>459</v>
      </c>
      <c r="C70" s="255" t="s">
        <v>460</v>
      </c>
      <c r="D70" s="17">
        <f t="shared" si="0"/>
        <v>0</v>
      </c>
      <c r="E70" s="50"/>
      <c r="F70" s="50"/>
      <c r="G70" s="50"/>
      <c r="H70" s="50"/>
      <c r="I70" s="52"/>
      <c r="J70" s="27"/>
      <c r="K70" s="44"/>
      <c r="L70" s="28"/>
    </row>
    <row r="71" spans="1:12" s="49" customFormat="1" ht="15" customHeight="1" x14ac:dyDescent="0.2">
      <c r="A71" s="257"/>
      <c r="B71" s="258" t="s">
        <v>461</v>
      </c>
      <c r="C71" s="255" t="s">
        <v>462</v>
      </c>
      <c r="D71" s="17">
        <f t="shared" si="0"/>
        <v>0</v>
      </c>
      <c r="E71" s="50"/>
      <c r="F71" s="50"/>
      <c r="G71" s="50"/>
      <c r="H71" s="50"/>
      <c r="I71" s="52"/>
      <c r="J71" s="27"/>
      <c r="K71" s="44"/>
      <c r="L71" s="28"/>
    </row>
    <row r="72" spans="1:12" s="49" customFormat="1" ht="15" customHeight="1" x14ac:dyDescent="0.2">
      <c r="A72" s="257"/>
      <c r="B72" s="258" t="s">
        <v>469</v>
      </c>
      <c r="C72" s="255" t="s">
        <v>470</v>
      </c>
      <c r="D72" s="17">
        <f t="shared" si="0"/>
        <v>0</v>
      </c>
      <c r="E72" s="50"/>
      <c r="F72" s="50"/>
      <c r="G72" s="50"/>
      <c r="H72" s="50"/>
      <c r="I72" s="52"/>
      <c r="J72" s="27"/>
      <c r="K72" s="44"/>
      <c r="L72" s="28"/>
    </row>
    <row r="73" spans="1:12" s="49" customFormat="1" ht="17.25" customHeight="1" x14ac:dyDescent="0.25">
      <c r="A73" s="264" t="s">
        <v>79</v>
      </c>
      <c r="B73" s="250"/>
      <c r="C73" s="251" t="s">
        <v>80</v>
      </c>
      <c r="D73" s="17">
        <f t="shared" si="0"/>
        <v>0</v>
      </c>
      <c r="E73" s="50"/>
      <c r="F73" s="51">
        <f t="shared" ref="F73:L73" si="12">F74+F75</f>
        <v>0</v>
      </c>
      <c r="G73" s="51">
        <f t="shared" si="12"/>
        <v>0</v>
      </c>
      <c r="H73" s="51">
        <f t="shared" si="12"/>
        <v>0</v>
      </c>
      <c r="I73" s="51">
        <f t="shared" si="12"/>
        <v>0</v>
      </c>
      <c r="J73" s="50">
        <f t="shared" si="12"/>
        <v>0</v>
      </c>
      <c r="K73" s="50">
        <f t="shared" si="12"/>
        <v>0</v>
      </c>
      <c r="L73" s="55">
        <f t="shared" si="12"/>
        <v>0</v>
      </c>
    </row>
    <row r="74" spans="1:12" s="49" customFormat="1" ht="17.25" customHeight="1" x14ac:dyDescent="0.2">
      <c r="A74" s="257"/>
      <c r="B74" s="258" t="s">
        <v>81</v>
      </c>
      <c r="C74" s="255" t="s">
        <v>82</v>
      </c>
      <c r="D74" s="17">
        <f t="shared" si="0"/>
        <v>0</v>
      </c>
      <c r="E74" s="50"/>
      <c r="F74" s="50"/>
      <c r="G74" s="50"/>
      <c r="H74" s="50"/>
      <c r="I74" s="52"/>
      <c r="J74" s="27"/>
      <c r="K74" s="44"/>
      <c r="L74" s="28"/>
    </row>
    <row r="75" spans="1:12" s="49" customFormat="1" ht="17.25" customHeight="1" x14ac:dyDescent="0.2">
      <c r="A75" s="257"/>
      <c r="B75" s="258" t="s">
        <v>83</v>
      </c>
      <c r="C75" s="255" t="s">
        <v>84</v>
      </c>
      <c r="D75" s="17">
        <f t="shared" si="0"/>
        <v>0</v>
      </c>
      <c r="E75" s="50"/>
      <c r="F75" s="50"/>
      <c r="G75" s="50"/>
      <c r="H75" s="50"/>
      <c r="I75" s="52"/>
      <c r="J75" s="27"/>
      <c r="K75" s="44"/>
      <c r="L75" s="28"/>
    </row>
    <row r="76" spans="1:12" s="49" customFormat="1" ht="15.6" customHeight="1" x14ac:dyDescent="0.25">
      <c r="A76" s="842" t="s">
        <v>85</v>
      </c>
      <c r="B76" s="843"/>
      <c r="C76" s="251" t="s">
        <v>128</v>
      </c>
      <c r="D76" s="17">
        <f t="shared" si="0"/>
        <v>0</v>
      </c>
      <c r="E76" s="50"/>
      <c r="F76" s="50"/>
      <c r="G76" s="50"/>
      <c r="H76" s="50">
        <v>0</v>
      </c>
      <c r="I76" s="52">
        <v>0</v>
      </c>
      <c r="J76" s="27"/>
      <c r="K76" s="44"/>
      <c r="L76" s="28"/>
    </row>
    <row r="77" spans="1:12" s="49" customFormat="1" ht="15.6" customHeight="1" x14ac:dyDescent="0.25">
      <c r="A77" s="842" t="s">
        <v>129</v>
      </c>
      <c r="B77" s="843"/>
      <c r="C77" s="251" t="s">
        <v>86</v>
      </c>
      <c r="D77" s="17">
        <f t="shared" si="0"/>
        <v>0</v>
      </c>
      <c r="E77" s="50"/>
      <c r="F77" s="50"/>
      <c r="G77" s="50"/>
      <c r="H77" s="50"/>
      <c r="I77" s="52"/>
      <c r="J77" s="27"/>
      <c r="K77" s="44"/>
      <c r="L77" s="28"/>
    </row>
    <row r="78" spans="1:12" s="49" customFormat="1" ht="15.6" customHeight="1" x14ac:dyDescent="0.25">
      <c r="A78" s="257" t="s">
        <v>102</v>
      </c>
      <c r="B78" s="250"/>
      <c r="C78" s="251" t="s">
        <v>103</v>
      </c>
      <c r="D78" s="17">
        <f t="shared" ref="D78:D141" si="13">F78+G78+H78+I78</f>
        <v>0</v>
      </c>
      <c r="E78" s="50"/>
      <c r="F78" s="50"/>
      <c r="G78" s="50"/>
      <c r="H78" s="50"/>
      <c r="I78" s="52"/>
      <c r="J78" s="27"/>
      <c r="K78" s="44"/>
      <c r="L78" s="28"/>
    </row>
    <row r="79" spans="1:12" s="49" customFormat="1" ht="15.6" customHeight="1" x14ac:dyDescent="0.25">
      <c r="A79" s="257" t="s">
        <v>104</v>
      </c>
      <c r="B79" s="250"/>
      <c r="C79" s="251" t="s">
        <v>105</v>
      </c>
      <c r="D79" s="17">
        <f t="shared" si="13"/>
        <v>0</v>
      </c>
      <c r="E79" s="50"/>
      <c r="F79" s="50"/>
      <c r="G79" s="50"/>
      <c r="H79" s="50"/>
      <c r="I79" s="52"/>
      <c r="J79" s="27"/>
      <c r="K79" s="44"/>
      <c r="L79" s="28"/>
    </row>
    <row r="80" spans="1:12" s="49" customFormat="1" ht="15.6" customHeight="1" x14ac:dyDescent="0.25">
      <c r="A80" s="257" t="s">
        <v>106</v>
      </c>
      <c r="B80" s="250"/>
      <c r="C80" s="251" t="s">
        <v>107</v>
      </c>
      <c r="D80" s="17">
        <f t="shared" si="13"/>
        <v>0</v>
      </c>
      <c r="E80" s="50"/>
      <c r="F80" s="50"/>
      <c r="G80" s="50"/>
      <c r="H80" s="50"/>
      <c r="I80" s="52"/>
      <c r="J80" s="27"/>
      <c r="K80" s="44"/>
      <c r="L80" s="28"/>
    </row>
    <row r="81" spans="1:12" s="49" customFormat="1" ht="15.6" customHeight="1" x14ac:dyDescent="0.25">
      <c r="A81" s="257" t="s">
        <v>298</v>
      </c>
      <c r="B81" s="250"/>
      <c r="C81" s="251" t="s">
        <v>299</v>
      </c>
      <c r="D81" s="17">
        <f t="shared" si="13"/>
        <v>0</v>
      </c>
      <c r="E81" s="50"/>
      <c r="F81" s="50"/>
      <c r="G81" s="50"/>
      <c r="H81" s="50"/>
      <c r="I81" s="52"/>
      <c r="J81" s="27"/>
      <c r="K81" s="44"/>
      <c r="L81" s="28"/>
    </row>
    <row r="82" spans="1:12" s="49" customFormat="1" ht="27.75" customHeight="1" x14ac:dyDescent="0.25">
      <c r="A82" s="840" t="s">
        <v>302</v>
      </c>
      <c r="B82" s="841"/>
      <c r="C82" s="251" t="s">
        <v>303</v>
      </c>
      <c r="D82" s="17">
        <f t="shared" si="13"/>
        <v>0</v>
      </c>
      <c r="E82" s="50"/>
      <c r="F82" s="50"/>
      <c r="G82" s="50"/>
      <c r="H82" s="50"/>
      <c r="I82" s="52"/>
      <c r="J82" s="27"/>
      <c r="K82" s="44"/>
      <c r="L82" s="28"/>
    </row>
    <row r="83" spans="1:12" s="49" customFormat="1" ht="15.6" customHeight="1" x14ac:dyDescent="0.25">
      <c r="A83" s="257" t="s">
        <v>304</v>
      </c>
      <c r="B83" s="250"/>
      <c r="C83" s="251" t="s">
        <v>305</v>
      </c>
      <c r="D83" s="17">
        <f t="shared" si="13"/>
        <v>0</v>
      </c>
      <c r="E83" s="50"/>
      <c r="F83" s="50"/>
      <c r="G83" s="50"/>
      <c r="H83" s="50"/>
      <c r="I83" s="52"/>
      <c r="J83" s="27"/>
      <c r="K83" s="44"/>
      <c r="L83" s="28"/>
    </row>
    <row r="84" spans="1:12" s="49" customFormat="1" ht="15.6" customHeight="1" x14ac:dyDescent="0.25">
      <c r="A84" s="257" t="s">
        <v>306</v>
      </c>
      <c r="B84" s="250"/>
      <c r="C84" s="251" t="s">
        <v>307</v>
      </c>
      <c r="D84" s="17">
        <f t="shared" si="13"/>
        <v>0</v>
      </c>
      <c r="E84" s="50"/>
      <c r="F84" s="50"/>
      <c r="G84" s="50"/>
      <c r="H84" s="50"/>
      <c r="I84" s="52"/>
      <c r="J84" s="27"/>
      <c r="K84" s="44"/>
      <c r="L84" s="28"/>
    </row>
    <row r="85" spans="1:12" s="49" customFormat="1" ht="41.25" customHeight="1" x14ac:dyDescent="0.25">
      <c r="A85" s="768" t="s">
        <v>286</v>
      </c>
      <c r="B85" s="769"/>
      <c r="C85" s="251" t="s">
        <v>287</v>
      </c>
      <c r="D85" s="17">
        <f t="shared" si="13"/>
        <v>0</v>
      </c>
      <c r="E85" s="50"/>
      <c r="F85" s="50"/>
      <c r="G85" s="50"/>
      <c r="H85" s="50"/>
      <c r="I85" s="52"/>
      <c r="J85" s="27"/>
      <c r="K85" s="44"/>
      <c r="L85" s="28"/>
    </row>
    <row r="86" spans="1:12" s="49" customFormat="1" ht="24.75" customHeight="1" x14ac:dyDescent="0.25">
      <c r="A86" s="840" t="s">
        <v>395</v>
      </c>
      <c r="B86" s="841"/>
      <c r="C86" s="251" t="s">
        <v>396</v>
      </c>
      <c r="D86" s="17">
        <f t="shared" si="13"/>
        <v>0</v>
      </c>
      <c r="E86" s="50"/>
      <c r="F86" s="50"/>
      <c r="G86" s="50"/>
      <c r="H86" s="50"/>
      <c r="I86" s="52"/>
      <c r="J86" s="27"/>
      <c r="K86" s="44"/>
      <c r="L86" s="28"/>
    </row>
    <row r="87" spans="1:12" s="49" customFormat="1" ht="15" customHeight="1" x14ac:dyDescent="0.25">
      <c r="A87" s="257" t="s">
        <v>397</v>
      </c>
      <c r="B87" s="250"/>
      <c r="C87" s="251" t="s">
        <v>398</v>
      </c>
      <c r="D87" s="17">
        <f t="shared" si="13"/>
        <v>0</v>
      </c>
      <c r="E87" s="50"/>
      <c r="F87" s="50"/>
      <c r="G87" s="50"/>
      <c r="H87" s="50"/>
      <c r="I87" s="52"/>
      <c r="J87" s="27"/>
      <c r="K87" s="44"/>
      <c r="L87" s="28"/>
    </row>
    <row r="88" spans="1:12" s="49" customFormat="1" ht="15" customHeight="1" x14ac:dyDescent="0.25">
      <c r="A88" s="257" t="s">
        <v>399</v>
      </c>
      <c r="B88" s="250"/>
      <c r="C88" s="251" t="s">
        <v>400</v>
      </c>
      <c r="D88" s="17">
        <f t="shared" si="13"/>
        <v>0</v>
      </c>
      <c r="E88" s="50"/>
      <c r="F88" s="50"/>
      <c r="G88" s="50"/>
      <c r="H88" s="50"/>
      <c r="I88" s="52"/>
      <c r="J88" s="27"/>
      <c r="K88" s="44"/>
      <c r="L88" s="28"/>
    </row>
    <row r="89" spans="1:12" s="49" customFormat="1" ht="15" customHeight="1" x14ac:dyDescent="0.25">
      <c r="A89" s="257" t="s">
        <v>401</v>
      </c>
      <c r="B89" s="250"/>
      <c r="C89" s="251" t="s">
        <v>402</v>
      </c>
      <c r="D89" s="17">
        <f t="shared" si="13"/>
        <v>0</v>
      </c>
      <c r="E89" s="50"/>
      <c r="F89" s="50"/>
      <c r="G89" s="50"/>
      <c r="H89" s="50"/>
      <c r="I89" s="52"/>
      <c r="J89" s="27"/>
      <c r="K89" s="44"/>
      <c r="L89" s="28"/>
    </row>
    <row r="90" spans="1:12" s="49" customFormat="1" ht="26.25" customHeight="1" x14ac:dyDescent="0.25">
      <c r="A90" s="840" t="s">
        <v>279</v>
      </c>
      <c r="B90" s="841"/>
      <c r="C90" s="251" t="s">
        <v>403</v>
      </c>
      <c r="D90" s="17">
        <f t="shared" si="13"/>
        <v>0</v>
      </c>
      <c r="E90" s="50"/>
      <c r="F90" s="50"/>
      <c r="G90" s="50"/>
      <c r="H90" s="50"/>
      <c r="I90" s="52"/>
      <c r="J90" s="27"/>
      <c r="K90" s="44"/>
      <c r="L90" s="28"/>
    </row>
    <row r="91" spans="1:12" s="49" customFormat="1" ht="15" customHeight="1" x14ac:dyDescent="0.2">
      <c r="A91" s="257"/>
      <c r="B91" s="258" t="s">
        <v>404</v>
      </c>
      <c r="C91" s="255" t="s">
        <v>405</v>
      </c>
      <c r="D91" s="17">
        <f t="shared" si="13"/>
        <v>0</v>
      </c>
      <c r="E91" s="50"/>
      <c r="F91" s="50"/>
      <c r="G91" s="50"/>
      <c r="H91" s="50"/>
      <c r="I91" s="52"/>
      <c r="J91" s="27"/>
      <c r="K91" s="44"/>
      <c r="L91" s="28"/>
    </row>
    <row r="92" spans="1:12" s="49" customFormat="1" ht="15" customHeight="1" x14ac:dyDescent="0.2">
      <c r="A92" s="257"/>
      <c r="B92" s="258" t="s">
        <v>406</v>
      </c>
      <c r="C92" s="255" t="s">
        <v>407</v>
      </c>
      <c r="D92" s="17">
        <f t="shared" si="13"/>
        <v>0</v>
      </c>
      <c r="E92" s="50"/>
      <c r="F92" s="50"/>
      <c r="G92" s="50"/>
      <c r="H92" s="50"/>
      <c r="I92" s="52"/>
      <c r="J92" s="27"/>
      <c r="K92" s="44"/>
      <c r="L92" s="28"/>
    </row>
    <row r="93" spans="1:12" s="49" customFormat="1" ht="27" customHeight="1" x14ac:dyDescent="0.25">
      <c r="A93" s="768" t="s">
        <v>278</v>
      </c>
      <c r="B93" s="769"/>
      <c r="C93" s="251" t="s">
        <v>288</v>
      </c>
      <c r="D93" s="17">
        <f t="shared" si="13"/>
        <v>0</v>
      </c>
      <c r="E93" s="50"/>
      <c r="F93" s="50"/>
      <c r="G93" s="50"/>
      <c r="H93" s="50"/>
      <c r="I93" s="52"/>
      <c r="J93" s="27"/>
      <c r="K93" s="44"/>
      <c r="L93" s="28"/>
    </row>
    <row r="94" spans="1:12" s="49" customFormat="1" ht="15" customHeight="1" x14ac:dyDescent="0.25">
      <c r="A94" s="257" t="s">
        <v>289</v>
      </c>
      <c r="B94" s="265"/>
      <c r="C94" s="251" t="s">
        <v>290</v>
      </c>
      <c r="D94" s="17">
        <f t="shared" si="13"/>
        <v>0</v>
      </c>
      <c r="E94" s="50"/>
      <c r="F94" s="50"/>
      <c r="G94" s="50"/>
      <c r="H94" s="50"/>
      <c r="I94" s="52"/>
      <c r="J94" s="27"/>
      <c r="K94" s="44"/>
      <c r="L94" s="28"/>
    </row>
    <row r="95" spans="1:12" s="49" customFormat="1" ht="33.75" customHeight="1" x14ac:dyDescent="0.25">
      <c r="A95" s="840" t="s">
        <v>13</v>
      </c>
      <c r="B95" s="841"/>
      <c r="C95" s="251" t="s">
        <v>14</v>
      </c>
      <c r="D95" s="17">
        <f t="shared" si="13"/>
        <v>0</v>
      </c>
      <c r="E95" s="50"/>
      <c r="F95" s="51">
        <f t="shared" ref="F95:L95" si="14">SUM(F96:F103)</f>
        <v>0</v>
      </c>
      <c r="G95" s="51">
        <f t="shared" si="14"/>
        <v>0</v>
      </c>
      <c r="H95" s="51">
        <f t="shared" si="14"/>
        <v>0</v>
      </c>
      <c r="I95" s="51">
        <f t="shared" si="14"/>
        <v>0</v>
      </c>
      <c r="J95" s="50">
        <f t="shared" si="14"/>
        <v>0</v>
      </c>
      <c r="K95" s="50">
        <f t="shared" si="14"/>
        <v>0</v>
      </c>
      <c r="L95" s="55">
        <f t="shared" si="14"/>
        <v>0</v>
      </c>
    </row>
    <row r="96" spans="1:12" s="49" customFormat="1" ht="15" customHeight="1" x14ac:dyDescent="0.2">
      <c r="A96" s="257"/>
      <c r="B96" s="258" t="s">
        <v>15</v>
      </c>
      <c r="C96" s="255" t="s">
        <v>16</v>
      </c>
      <c r="D96" s="17">
        <f t="shared" si="13"/>
        <v>0</v>
      </c>
      <c r="E96" s="50"/>
      <c r="F96" s="50"/>
      <c r="G96" s="50"/>
      <c r="H96" s="50"/>
      <c r="I96" s="52"/>
      <c r="J96" s="27"/>
      <c r="K96" s="44"/>
      <c r="L96" s="28"/>
    </row>
    <row r="97" spans="1:12" s="49" customFormat="1" ht="15" customHeight="1" x14ac:dyDescent="0.2">
      <c r="A97" s="257"/>
      <c r="B97" s="258" t="s">
        <v>17</v>
      </c>
      <c r="C97" s="255" t="s">
        <v>18</v>
      </c>
      <c r="D97" s="17">
        <f t="shared" si="13"/>
        <v>0</v>
      </c>
      <c r="E97" s="50"/>
      <c r="F97" s="50"/>
      <c r="G97" s="50"/>
      <c r="H97" s="50"/>
      <c r="I97" s="52"/>
      <c r="J97" s="27"/>
      <c r="K97" s="44"/>
      <c r="L97" s="28"/>
    </row>
    <row r="98" spans="1:12" s="49" customFormat="1" ht="15" customHeight="1" x14ac:dyDescent="0.2">
      <c r="A98" s="257"/>
      <c r="B98" s="258" t="s">
        <v>19</v>
      </c>
      <c r="C98" s="255" t="s">
        <v>150</v>
      </c>
      <c r="D98" s="17">
        <f t="shared" si="13"/>
        <v>0</v>
      </c>
      <c r="E98" s="50"/>
      <c r="F98" s="50"/>
      <c r="G98" s="50"/>
      <c r="H98" s="50"/>
      <c r="I98" s="52"/>
      <c r="J98" s="27"/>
      <c r="K98" s="44"/>
      <c r="L98" s="28"/>
    </row>
    <row r="99" spans="1:12" s="49" customFormat="1" ht="15" customHeight="1" x14ac:dyDescent="0.2">
      <c r="A99" s="257"/>
      <c r="B99" s="258" t="s">
        <v>151</v>
      </c>
      <c r="C99" s="255" t="s">
        <v>152</v>
      </c>
      <c r="D99" s="17">
        <f t="shared" si="13"/>
        <v>0</v>
      </c>
      <c r="E99" s="50"/>
      <c r="F99" s="50"/>
      <c r="G99" s="50"/>
      <c r="H99" s="50"/>
      <c r="I99" s="52"/>
      <c r="J99" s="27"/>
      <c r="K99" s="44"/>
      <c r="L99" s="28"/>
    </row>
    <row r="100" spans="1:12" s="49" customFormat="1" ht="15" customHeight="1" x14ac:dyDescent="0.2">
      <c r="A100" s="257"/>
      <c r="B100" s="258" t="s">
        <v>153</v>
      </c>
      <c r="C100" s="255" t="s">
        <v>154</v>
      </c>
      <c r="D100" s="17">
        <f t="shared" si="13"/>
        <v>0</v>
      </c>
      <c r="E100" s="50"/>
      <c r="F100" s="50"/>
      <c r="G100" s="50"/>
      <c r="H100" s="50"/>
      <c r="I100" s="52"/>
      <c r="J100" s="27"/>
      <c r="K100" s="44"/>
      <c r="L100" s="28"/>
    </row>
    <row r="101" spans="1:12" s="49" customFormat="1" ht="15" customHeight="1" x14ac:dyDescent="0.2">
      <c r="A101" s="257"/>
      <c r="B101" s="258" t="s">
        <v>473</v>
      </c>
      <c r="C101" s="255" t="s">
        <v>474</v>
      </c>
      <c r="D101" s="17">
        <f t="shared" si="13"/>
        <v>0</v>
      </c>
      <c r="E101" s="50"/>
      <c r="F101" s="50"/>
      <c r="G101" s="50"/>
      <c r="H101" s="50"/>
      <c r="I101" s="52"/>
      <c r="J101" s="27"/>
      <c r="K101" s="44"/>
      <c r="L101" s="28"/>
    </row>
    <row r="102" spans="1:12" s="49" customFormat="1" ht="15" customHeight="1" x14ac:dyDescent="0.2">
      <c r="A102" s="257"/>
      <c r="B102" s="258" t="s">
        <v>475</v>
      </c>
      <c r="C102" s="255" t="s">
        <v>476</v>
      </c>
      <c r="D102" s="17">
        <f t="shared" si="13"/>
        <v>0</v>
      </c>
      <c r="E102" s="50"/>
      <c r="F102" s="50"/>
      <c r="G102" s="50"/>
      <c r="H102" s="50"/>
      <c r="I102" s="52"/>
      <c r="J102" s="27"/>
      <c r="K102" s="44"/>
      <c r="L102" s="28"/>
    </row>
    <row r="103" spans="1:12" s="49" customFormat="1" ht="15" customHeight="1" x14ac:dyDescent="0.2">
      <c r="A103" s="257"/>
      <c r="B103" s="258" t="s">
        <v>181</v>
      </c>
      <c r="C103" s="255" t="s">
        <v>182</v>
      </c>
      <c r="D103" s="17">
        <f t="shared" si="13"/>
        <v>0</v>
      </c>
      <c r="E103" s="50"/>
      <c r="F103" s="50"/>
      <c r="G103" s="50"/>
      <c r="H103" s="50"/>
      <c r="I103" s="52"/>
      <c r="J103" s="27"/>
      <c r="K103" s="44"/>
      <c r="L103" s="28"/>
    </row>
    <row r="104" spans="1:12" s="13" customFormat="1" ht="15" customHeight="1" x14ac:dyDescent="0.25">
      <c r="A104" s="266" t="s">
        <v>183</v>
      </c>
      <c r="B104" s="267"/>
      <c r="C104" s="252" t="s">
        <v>184</v>
      </c>
      <c r="D104" s="17">
        <f t="shared" si="13"/>
        <v>0</v>
      </c>
      <c r="E104" s="23"/>
      <c r="F104" s="23"/>
      <c r="G104" s="23"/>
      <c r="H104" s="23"/>
      <c r="I104" s="45"/>
      <c r="J104" s="23"/>
      <c r="K104" s="23"/>
      <c r="L104" s="24"/>
    </row>
    <row r="105" spans="1:12" s="49" customFormat="1" ht="17.25" customHeight="1" x14ac:dyDescent="0.25">
      <c r="A105" s="253" t="s">
        <v>185</v>
      </c>
      <c r="B105" s="250"/>
      <c r="C105" s="251" t="s">
        <v>260</v>
      </c>
      <c r="D105" s="17">
        <f t="shared" si="13"/>
        <v>0</v>
      </c>
      <c r="E105" s="50"/>
      <c r="F105" s="50"/>
      <c r="G105" s="50"/>
      <c r="H105" s="50"/>
      <c r="I105" s="52"/>
      <c r="J105" s="27"/>
      <c r="K105" s="44"/>
      <c r="L105" s="28"/>
    </row>
    <row r="106" spans="1:12" s="49" customFormat="1" ht="17.25" customHeight="1" x14ac:dyDescent="0.2">
      <c r="A106" s="257"/>
      <c r="B106" s="254" t="s">
        <v>261</v>
      </c>
      <c r="C106" s="255" t="s">
        <v>262</v>
      </c>
      <c r="D106" s="17">
        <f t="shared" si="13"/>
        <v>0</v>
      </c>
      <c r="E106" s="50"/>
      <c r="F106" s="50"/>
      <c r="G106" s="50"/>
      <c r="H106" s="50"/>
      <c r="I106" s="52"/>
      <c r="J106" s="27"/>
      <c r="K106" s="44"/>
      <c r="L106" s="28"/>
    </row>
    <row r="107" spans="1:12" s="49" customFormat="1" ht="17.25" customHeight="1" x14ac:dyDescent="0.2">
      <c r="A107" s="257"/>
      <c r="B107" s="254" t="s">
        <v>237</v>
      </c>
      <c r="C107" s="255" t="s">
        <v>108</v>
      </c>
      <c r="D107" s="17">
        <f t="shared" si="13"/>
        <v>0</v>
      </c>
      <c r="E107" s="50"/>
      <c r="F107" s="50"/>
      <c r="G107" s="50"/>
      <c r="H107" s="50"/>
      <c r="I107" s="52"/>
      <c r="J107" s="27"/>
      <c r="K107" s="44"/>
      <c r="L107" s="28"/>
    </row>
    <row r="108" spans="1:12" s="49" customFormat="1" ht="29.25" customHeight="1" x14ac:dyDescent="0.25">
      <c r="A108" s="854" t="s">
        <v>186</v>
      </c>
      <c r="B108" s="855"/>
      <c r="C108" s="251" t="s">
        <v>266</v>
      </c>
      <c r="D108" s="17">
        <f t="shared" si="13"/>
        <v>0</v>
      </c>
      <c r="E108" s="50"/>
      <c r="F108" s="50"/>
      <c r="G108" s="50"/>
      <c r="H108" s="50"/>
      <c r="I108" s="52"/>
      <c r="J108" s="27"/>
      <c r="K108" s="44"/>
      <c r="L108" s="28"/>
    </row>
    <row r="109" spans="1:12" s="49" customFormat="1" ht="17.25" customHeight="1" x14ac:dyDescent="0.2">
      <c r="A109" s="253"/>
      <c r="B109" s="254" t="s">
        <v>291</v>
      </c>
      <c r="C109" s="255" t="s">
        <v>337</v>
      </c>
      <c r="D109" s="17">
        <f t="shared" si="13"/>
        <v>0</v>
      </c>
      <c r="E109" s="50"/>
      <c r="F109" s="50"/>
      <c r="G109" s="50"/>
      <c r="H109" s="50"/>
      <c r="I109" s="52"/>
      <c r="J109" s="27"/>
      <c r="K109" s="44"/>
      <c r="L109" s="28"/>
    </row>
    <row r="110" spans="1:12" s="49" customFormat="1" ht="15" customHeight="1" x14ac:dyDescent="0.2">
      <c r="A110" s="257"/>
      <c r="B110" s="263" t="s">
        <v>292</v>
      </c>
      <c r="C110" s="255" t="s">
        <v>293</v>
      </c>
      <c r="D110" s="17">
        <f t="shared" si="13"/>
        <v>0</v>
      </c>
      <c r="E110" s="50"/>
      <c r="F110" s="50"/>
      <c r="G110" s="50"/>
      <c r="H110" s="50"/>
      <c r="I110" s="52"/>
      <c r="J110" s="27"/>
      <c r="K110" s="44"/>
      <c r="L110" s="28"/>
    </row>
    <row r="111" spans="1:12" s="49" customFormat="1" ht="16.5" customHeight="1" x14ac:dyDescent="0.2">
      <c r="A111" s="257"/>
      <c r="B111" s="268" t="s">
        <v>122</v>
      </c>
      <c r="C111" s="255" t="s">
        <v>294</v>
      </c>
      <c r="D111" s="17">
        <f t="shared" si="13"/>
        <v>0</v>
      </c>
      <c r="E111" s="50"/>
      <c r="F111" s="50"/>
      <c r="G111" s="50"/>
      <c r="H111" s="50"/>
      <c r="I111" s="52"/>
      <c r="J111" s="27"/>
      <c r="K111" s="44"/>
      <c r="L111" s="28"/>
    </row>
    <row r="112" spans="1:12" s="49" customFormat="1" ht="17.25" customHeight="1" x14ac:dyDescent="0.2">
      <c r="A112" s="257"/>
      <c r="B112" s="268" t="s">
        <v>295</v>
      </c>
      <c r="C112" s="255" t="s">
        <v>493</v>
      </c>
      <c r="D112" s="17">
        <f t="shared" si="13"/>
        <v>0</v>
      </c>
      <c r="E112" s="50"/>
      <c r="F112" s="50"/>
      <c r="G112" s="50"/>
      <c r="H112" s="50"/>
      <c r="I112" s="52"/>
      <c r="J112" s="27"/>
      <c r="K112" s="44"/>
      <c r="L112" s="28"/>
    </row>
    <row r="113" spans="1:12" s="49" customFormat="1" ht="17.25" customHeight="1" x14ac:dyDescent="0.25">
      <c r="A113" s="269" t="s">
        <v>429</v>
      </c>
      <c r="B113" s="270"/>
      <c r="C113" s="251" t="s">
        <v>296</v>
      </c>
      <c r="D113" s="17">
        <f t="shared" si="13"/>
        <v>0</v>
      </c>
      <c r="E113" s="50"/>
      <c r="F113" s="50"/>
      <c r="G113" s="50"/>
      <c r="H113" s="50"/>
      <c r="I113" s="52"/>
      <c r="J113" s="27"/>
      <c r="K113" s="44"/>
      <c r="L113" s="28"/>
    </row>
    <row r="114" spans="1:12" s="49" customFormat="1" ht="17.25" customHeight="1" x14ac:dyDescent="0.2">
      <c r="A114" s="269"/>
      <c r="B114" s="254" t="s">
        <v>251</v>
      </c>
      <c r="C114" s="255" t="s">
        <v>252</v>
      </c>
      <c r="D114" s="17">
        <f t="shared" si="13"/>
        <v>0</v>
      </c>
      <c r="E114" s="50"/>
      <c r="F114" s="50"/>
      <c r="G114" s="50"/>
      <c r="H114" s="50"/>
      <c r="I114" s="52"/>
      <c r="J114" s="27"/>
      <c r="K114" s="44"/>
      <c r="L114" s="28"/>
    </row>
    <row r="115" spans="1:12" s="49" customFormat="1" ht="17.25" customHeight="1" x14ac:dyDescent="0.2">
      <c r="A115" s="257"/>
      <c r="B115" s="254" t="s">
        <v>253</v>
      </c>
      <c r="C115" s="255" t="s">
        <v>254</v>
      </c>
      <c r="D115" s="17">
        <f t="shared" si="13"/>
        <v>0</v>
      </c>
      <c r="E115" s="50"/>
      <c r="F115" s="50"/>
      <c r="G115" s="50"/>
      <c r="H115" s="50"/>
      <c r="I115" s="52"/>
      <c r="J115" s="27"/>
      <c r="K115" s="44"/>
      <c r="L115" s="28"/>
    </row>
    <row r="116" spans="1:12" s="49" customFormat="1" ht="17.25" customHeight="1" x14ac:dyDescent="0.2">
      <c r="A116" s="257"/>
      <c r="B116" s="263" t="s">
        <v>365</v>
      </c>
      <c r="C116" s="255" t="s">
        <v>366</v>
      </c>
      <c r="D116" s="17">
        <f t="shared" si="13"/>
        <v>0</v>
      </c>
      <c r="E116" s="50"/>
      <c r="F116" s="50"/>
      <c r="G116" s="50"/>
      <c r="H116" s="50"/>
      <c r="I116" s="52"/>
      <c r="J116" s="27"/>
      <c r="K116" s="44"/>
      <c r="L116" s="28"/>
    </row>
    <row r="117" spans="1:12" s="49" customFormat="1" ht="17.25" customHeight="1" x14ac:dyDescent="0.2">
      <c r="A117" s="257"/>
      <c r="B117" s="263" t="s">
        <v>367</v>
      </c>
      <c r="C117" s="255" t="s">
        <v>368</v>
      </c>
      <c r="D117" s="17">
        <f t="shared" si="13"/>
        <v>0</v>
      </c>
      <c r="E117" s="50"/>
      <c r="F117" s="50"/>
      <c r="G117" s="50"/>
      <c r="H117" s="50"/>
      <c r="I117" s="52"/>
      <c r="J117" s="27"/>
      <c r="K117" s="44"/>
      <c r="L117" s="28"/>
    </row>
    <row r="118" spans="1:12" s="13" customFormat="1" ht="17.25" customHeight="1" x14ac:dyDescent="0.25">
      <c r="A118" s="266" t="s">
        <v>482</v>
      </c>
      <c r="B118" s="271"/>
      <c r="C118" s="252" t="s">
        <v>483</v>
      </c>
      <c r="D118" s="17">
        <f t="shared" si="13"/>
        <v>0</v>
      </c>
      <c r="E118" s="23"/>
      <c r="F118" s="23"/>
      <c r="G118" s="23"/>
      <c r="H118" s="23"/>
      <c r="I118" s="45"/>
      <c r="J118" s="23"/>
      <c r="K118" s="23"/>
      <c r="L118" s="24"/>
    </row>
    <row r="119" spans="1:12" s="49" customFormat="1" ht="16.899999999999999" customHeight="1" x14ac:dyDescent="0.25">
      <c r="A119" s="257"/>
      <c r="B119" s="272" t="s">
        <v>265</v>
      </c>
      <c r="C119" s="273" t="s">
        <v>200</v>
      </c>
      <c r="D119" s="17">
        <f t="shared" si="13"/>
        <v>0</v>
      </c>
      <c r="E119" s="50"/>
      <c r="F119" s="50"/>
      <c r="G119" s="50"/>
      <c r="H119" s="50"/>
      <c r="I119" s="52"/>
      <c r="J119" s="27"/>
      <c r="K119" s="44"/>
      <c r="L119" s="28"/>
    </row>
    <row r="120" spans="1:12" s="49" customFormat="1" ht="29.45" customHeight="1" x14ac:dyDescent="0.25">
      <c r="A120" s="257"/>
      <c r="B120" s="274" t="s">
        <v>234</v>
      </c>
      <c r="C120" s="273" t="s">
        <v>235</v>
      </c>
      <c r="D120" s="17">
        <f t="shared" si="13"/>
        <v>0</v>
      </c>
      <c r="E120" s="50"/>
      <c r="F120" s="50"/>
      <c r="G120" s="50"/>
      <c r="H120" s="50"/>
      <c r="I120" s="52"/>
      <c r="J120" s="27"/>
      <c r="K120" s="44"/>
      <c r="L120" s="28"/>
    </row>
    <row r="121" spans="1:12" s="49" customFormat="1" ht="17.25" customHeight="1" x14ac:dyDescent="0.25">
      <c r="A121" s="257"/>
      <c r="B121" s="275" t="s">
        <v>226</v>
      </c>
      <c r="C121" s="273" t="s">
        <v>227</v>
      </c>
      <c r="D121" s="17">
        <f t="shared" si="13"/>
        <v>0</v>
      </c>
      <c r="E121" s="50"/>
      <c r="F121" s="50"/>
      <c r="G121" s="50"/>
      <c r="H121" s="50"/>
      <c r="I121" s="52"/>
      <c r="J121" s="27"/>
      <c r="K121" s="44"/>
      <c r="L121" s="28"/>
    </row>
    <row r="122" spans="1:12" s="49" customFormat="1" ht="16.899999999999999" customHeight="1" x14ac:dyDescent="0.25">
      <c r="A122" s="276" t="s">
        <v>228</v>
      </c>
      <c r="B122" s="277"/>
      <c r="C122" s="278" t="s">
        <v>229</v>
      </c>
      <c r="D122" s="17">
        <f t="shared" si="13"/>
        <v>0</v>
      </c>
      <c r="E122" s="50"/>
      <c r="F122" s="50"/>
      <c r="G122" s="50"/>
      <c r="H122" s="50"/>
      <c r="I122" s="52"/>
      <c r="J122" s="50"/>
      <c r="K122" s="50"/>
      <c r="L122" s="55"/>
    </row>
    <row r="123" spans="1:12" s="49" customFormat="1" ht="16.899999999999999" customHeight="1" x14ac:dyDescent="0.25">
      <c r="A123" s="257" t="s">
        <v>205</v>
      </c>
      <c r="B123" s="258"/>
      <c r="C123" s="251" t="s">
        <v>206</v>
      </c>
      <c r="D123" s="17">
        <f t="shared" si="13"/>
        <v>0</v>
      </c>
      <c r="E123" s="50"/>
      <c r="F123" s="50"/>
      <c r="G123" s="50"/>
      <c r="H123" s="50"/>
      <c r="I123" s="52"/>
      <c r="J123" s="27"/>
      <c r="K123" s="44"/>
      <c r="L123" s="28"/>
    </row>
    <row r="124" spans="1:12" s="13" customFormat="1" ht="34.9" customHeight="1" x14ac:dyDescent="0.25">
      <c r="A124" s="862" t="s">
        <v>338</v>
      </c>
      <c r="B124" s="863"/>
      <c r="C124" s="252" t="s">
        <v>339</v>
      </c>
      <c r="D124" s="17">
        <f t="shared" si="13"/>
        <v>0</v>
      </c>
      <c r="E124" s="23"/>
      <c r="F124" s="23"/>
      <c r="G124" s="23"/>
      <c r="H124" s="23"/>
      <c r="I124" s="45"/>
      <c r="J124" s="23"/>
      <c r="K124" s="23"/>
      <c r="L124" s="24"/>
    </row>
    <row r="125" spans="1:12" s="49" customFormat="1" ht="41.45" customHeight="1" x14ac:dyDescent="0.25">
      <c r="A125" s="856" t="s">
        <v>5</v>
      </c>
      <c r="B125" s="857"/>
      <c r="C125" s="251" t="s">
        <v>340</v>
      </c>
      <c r="D125" s="17">
        <f t="shared" si="13"/>
        <v>0</v>
      </c>
      <c r="E125" s="50"/>
      <c r="F125" s="50"/>
      <c r="G125" s="50"/>
      <c r="H125" s="50"/>
      <c r="I125" s="52"/>
      <c r="J125" s="27"/>
      <c r="K125" s="44"/>
      <c r="L125" s="28"/>
    </row>
    <row r="126" spans="1:12" s="49" customFormat="1" ht="15.75" customHeight="1" x14ac:dyDescent="0.2">
      <c r="A126" s="257"/>
      <c r="B126" s="258" t="s">
        <v>263</v>
      </c>
      <c r="C126" s="255" t="s">
        <v>264</v>
      </c>
      <c r="D126" s="17">
        <f t="shared" si="13"/>
        <v>0</v>
      </c>
      <c r="E126" s="50"/>
      <c r="F126" s="50"/>
      <c r="G126" s="50"/>
      <c r="H126" s="50"/>
      <c r="I126" s="52"/>
      <c r="J126" s="27"/>
      <c r="K126" s="44"/>
      <c r="L126" s="28"/>
    </row>
    <row r="127" spans="1:12" s="49" customFormat="1" ht="18" customHeight="1" x14ac:dyDescent="0.2">
      <c r="A127" s="257"/>
      <c r="B127" s="268" t="s">
        <v>408</v>
      </c>
      <c r="C127" s="255" t="s">
        <v>409</v>
      </c>
      <c r="D127" s="17">
        <f t="shared" si="13"/>
        <v>0</v>
      </c>
      <c r="E127" s="50"/>
      <c r="F127" s="50"/>
      <c r="G127" s="50"/>
      <c r="H127" s="50"/>
      <c r="I127" s="52"/>
      <c r="J127" s="27"/>
      <c r="K127" s="44"/>
      <c r="L127" s="28"/>
    </row>
    <row r="128" spans="1:12" s="49" customFormat="1" ht="18" customHeight="1" x14ac:dyDescent="0.2">
      <c r="A128" s="257"/>
      <c r="B128" s="268" t="s">
        <v>285</v>
      </c>
      <c r="C128" s="255" t="s">
        <v>284</v>
      </c>
      <c r="D128" s="17">
        <f t="shared" si="13"/>
        <v>0</v>
      </c>
      <c r="E128" s="50"/>
      <c r="F128" s="50"/>
      <c r="G128" s="50"/>
      <c r="H128" s="50"/>
      <c r="I128" s="52"/>
      <c r="J128" s="27"/>
      <c r="K128" s="44"/>
      <c r="L128" s="28"/>
    </row>
    <row r="129" spans="1:12" s="49" customFormat="1" ht="27" customHeight="1" x14ac:dyDescent="0.2">
      <c r="A129" s="257"/>
      <c r="B129" s="263" t="s">
        <v>490</v>
      </c>
      <c r="C129" s="255" t="s">
        <v>491</v>
      </c>
      <c r="D129" s="17">
        <f t="shared" si="13"/>
        <v>0</v>
      </c>
      <c r="E129" s="50"/>
      <c r="F129" s="50"/>
      <c r="G129" s="50"/>
      <c r="H129" s="50"/>
      <c r="I129" s="52"/>
      <c r="J129" s="27"/>
      <c r="K129" s="44"/>
      <c r="L129" s="28"/>
    </row>
    <row r="130" spans="1:12" s="49" customFormat="1" ht="28.15" customHeight="1" x14ac:dyDescent="0.2">
      <c r="A130" s="257"/>
      <c r="B130" s="263" t="s">
        <v>448</v>
      </c>
      <c r="C130" s="255" t="s">
        <v>492</v>
      </c>
      <c r="D130" s="17">
        <f t="shared" si="13"/>
        <v>0</v>
      </c>
      <c r="E130" s="50"/>
      <c r="F130" s="50"/>
      <c r="G130" s="50"/>
      <c r="H130" s="50"/>
      <c r="I130" s="52"/>
      <c r="J130" s="27"/>
      <c r="K130" s="44"/>
      <c r="L130" s="28"/>
    </row>
    <row r="131" spans="1:12" s="49" customFormat="1" ht="27.6" customHeight="1" x14ac:dyDescent="0.2">
      <c r="A131" s="279"/>
      <c r="B131" s="263" t="s">
        <v>232</v>
      </c>
      <c r="C131" s="255" t="s">
        <v>233</v>
      </c>
      <c r="D131" s="17">
        <f t="shared" si="13"/>
        <v>0</v>
      </c>
      <c r="E131" s="50"/>
      <c r="F131" s="50"/>
      <c r="G131" s="50"/>
      <c r="H131" s="50"/>
      <c r="I131" s="52"/>
      <c r="J131" s="27"/>
      <c r="K131" s="44"/>
      <c r="L131" s="28"/>
    </row>
    <row r="132" spans="1:12" s="49" customFormat="1" ht="30.75" customHeight="1" x14ac:dyDescent="0.2">
      <c r="A132" s="279"/>
      <c r="B132" s="263" t="s">
        <v>311</v>
      </c>
      <c r="C132" s="255" t="s">
        <v>312</v>
      </c>
      <c r="D132" s="17">
        <f t="shared" si="13"/>
        <v>0</v>
      </c>
      <c r="E132" s="50"/>
      <c r="F132" s="50"/>
      <c r="G132" s="50"/>
      <c r="H132" s="50"/>
      <c r="I132" s="52"/>
      <c r="J132" s="27"/>
      <c r="K132" s="44"/>
      <c r="L132" s="28"/>
    </row>
    <row r="133" spans="1:12" s="49" customFormat="1" ht="27.6" customHeight="1" x14ac:dyDescent="0.2">
      <c r="A133" s="279"/>
      <c r="B133" s="263" t="s">
        <v>187</v>
      </c>
      <c r="C133" s="255" t="s">
        <v>188</v>
      </c>
      <c r="D133" s="17">
        <f t="shared" si="13"/>
        <v>0</v>
      </c>
      <c r="E133" s="50"/>
      <c r="F133" s="50"/>
      <c r="G133" s="50"/>
      <c r="H133" s="50"/>
      <c r="I133" s="52"/>
      <c r="J133" s="27"/>
      <c r="K133" s="44"/>
      <c r="L133" s="28"/>
    </row>
    <row r="134" spans="1:12" s="49" customFormat="1" ht="33" customHeight="1" x14ac:dyDescent="0.2">
      <c r="A134" s="279"/>
      <c r="B134" s="263" t="s">
        <v>481</v>
      </c>
      <c r="C134" s="255" t="s">
        <v>189</v>
      </c>
      <c r="D134" s="17">
        <f t="shared" si="13"/>
        <v>0</v>
      </c>
      <c r="E134" s="50"/>
      <c r="F134" s="50"/>
      <c r="G134" s="50"/>
      <c r="H134" s="50"/>
      <c r="I134" s="52"/>
      <c r="J134" s="27"/>
      <c r="K134" s="44"/>
      <c r="L134" s="28"/>
    </row>
    <row r="135" spans="1:12" s="49" customFormat="1" ht="27" customHeight="1" x14ac:dyDescent="0.2">
      <c r="A135" s="279"/>
      <c r="B135" s="263" t="s">
        <v>28</v>
      </c>
      <c r="C135" s="255" t="s">
        <v>29</v>
      </c>
      <c r="D135" s="17">
        <f t="shared" si="13"/>
        <v>0</v>
      </c>
      <c r="E135" s="50"/>
      <c r="F135" s="50"/>
      <c r="G135" s="50"/>
      <c r="H135" s="50"/>
      <c r="I135" s="52"/>
      <c r="J135" s="27"/>
      <c r="K135" s="44"/>
      <c r="L135" s="28"/>
    </row>
    <row r="136" spans="1:12" s="49" customFormat="1" ht="20.25" customHeight="1" x14ac:dyDescent="0.2">
      <c r="A136" s="279"/>
      <c r="B136" s="263" t="s">
        <v>30</v>
      </c>
      <c r="C136" s="255" t="s">
        <v>31</v>
      </c>
      <c r="D136" s="17">
        <f t="shared" si="13"/>
        <v>0</v>
      </c>
      <c r="E136" s="50"/>
      <c r="F136" s="50"/>
      <c r="G136" s="50"/>
      <c r="H136" s="50"/>
      <c r="I136" s="52"/>
      <c r="J136" s="27"/>
      <c r="K136" s="44"/>
      <c r="L136" s="28"/>
    </row>
    <row r="137" spans="1:12" s="49" customFormat="1" ht="28.15" customHeight="1" x14ac:dyDescent="0.2">
      <c r="A137" s="279"/>
      <c r="B137" s="263" t="s">
        <v>6</v>
      </c>
      <c r="C137" s="255" t="s">
        <v>7</v>
      </c>
      <c r="D137" s="17">
        <f t="shared" si="13"/>
        <v>0</v>
      </c>
      <c r="E137" s="50"/>
      <c r="F137" s="50"/>
      <c r="G137" s="50"/>
      <c r="H137" s="50"/>
      <c r="I137" s="52"/>
      <c r="J137" s="27"/>
      <c r="K137" s="44"/>
      <c r="L137" s="28"/>
    </row>
    <row r="138" spans="1:12" s="49" customFormat="1" ht="28.15" customHeight="1" x14ac:dyDescent="0.2">
      <c r="A138" s="279"/>
      <c r="B138" s="263" t="s">
        <v>8</v>
      </c>
      <c r="C138" s="255" t="s">
        <v>9</v>
      </c>
      <c r="D138" s="17">
        <f t="shared" si="13"/>
        <v>0</v>
      </c>
      <c r="E138" s="50"/>
      <c r="F138" s="50"/>
      <c r="G138" s="50"/>
      <c r="H138" s="50"/>
      <c r="I138" s="52"/>
      <c r="J138" s="27"/>
      <c r="K138" s="44"/>
      <c r="L138" s="28"/>
    </row>
    <row r="139" spans="1:12" s="13" customFormat="1" ht="17.25" customHeight="1" x14ac:dyDescent="0.25">
      <c r="A139" s="266" t="s">
        <v>57</v>
      </c>
      <c r="B139" s="267"/>
      <c r="C139" s="252" t="s">
        <v>32</v>
      </c>
      <c r="D139" s="17">
        <f t="shared" si="13"/>
        <v>0</v>
      </c>
      <c r="E139" s="23"/>
      <c r="F139" s="23"/>
      <c r="G139" s="23"/>
      <c r="H139" s="23"/>
      <c r="I139" s="45"/>
      <c r="J139" s="23"/>
      <c r="K139" s="23"/>
      <c r="L139" s="24"/>
    </row>
    <row r="140" spans="1:12" s="13" customFormat="1" ht="17.25" customHeight="1" x14ac:dyDescent="0.25">
      <c r="A140" s="856" t="s">
        <v>280</v>
      </c>
      <c r="B140" s="857"/>
      <c r="C140" s="251" t="s">
        <v>336</v>
      </c>
      <c r="D140" s="17">
        <f t="shared" si="13"/>
        <v>0</v>
      </c>
      <c r="E140" s="23"/>
      <c r="F140" s="23"/>
      <c r="G140" s="23"/>
      <c r="H140" s="23"/>
      <c r="I140" s="45"/>
      <c r="J140" s="27"/>
      <c r="K140" s="44"/>
      <c r="L140" s="28"/>
    </row>
    <row r="141" spans="1:12" s="13" customFormat="1" ht="17.25" customHeight="1" x14ac:dyDescent="0.2">
      <c r="A141" s="266"/>
      <c r="B141" s="258" t="s">
        <v>139</v>
      </c>
      <c r="C141" s="255" t="s">
        <v>140</v>
      </c>
      <c r="D141" s="17">
        <f t="shared" si="13"/>
        <v>0</v>
      </c>
      <c r="E141" s="23"/>
      <c r="F141" s="23"/>
      <c r="G141" s="23"/>
      <c r="H141" s="23"/>
      <c r="I141" s="45"/>
      <c r="J141" s="27"/>
      <c r="K141" s="44"/>
      <c r="L141" s="28"/>
    </row>
    <row r="142" spans="1:12" s="49" customFormat="1" ht="27" customHeight="1" x14ac:dyDescent="0.2">
      <c r="A142" s="280"/>
      <c r="B142" s="263" t="s">
        <v>332</v>
      </c>
      <c r="C142" s="255" t="s">
        <v>145</v>
      </c>
      <c r="D142" s="17">
        <f t="shared" ref="D142:D206" si="15">F142+G142+H142+I142</f>
        <v>0</v>
      </c>
      <c r="E142" s="50"/>
      <c r="F142" s="50"/>
      <c r="G142" s="50"/>
      <c r="H142" s="50"/>
      <c r="I142" s="52"/>
      <c r="J142" s="27"/>
      <c r="K142" s="44"/>
      <c r="L142" s="28"/>
    </row>
    <row r="143" spans="1:12" s="49" customFormat="1" ht="29.45" customHeight="1" x14ac:dyDescent="0.25">
      <c r="A143" s="856" t="s">
        <v>33</v>
      </c>
      <c r="B143" s="857"/>
      <c r="C143" s="251" t="s">
        <v>488</v>
      </c>
      <c r="D143" s="17">
        <f t="shared" si="15"/>
        <v>0</v>
      </c>
      <c r="E143" s="50"/>
      <c r="F143" s="50"/>
      <c r="G143" s="50"/>
      <c r="H143" s="50"/>
      <c r="I143" s="52"/>
      <c r="J143" s="27"/>
      <c r="K143" s="44"/>
      <c r="L143" s="28"/>
    </row>
    <row r="144" spans="1:12" s="49" customFormat="1" ht="16.899999999999999" customHeight="1" x14ac:dyDescent="0.2">
      <c r="A144" s="281"/>
      <c r="B144" s="258" t="s">
        <v>34</v>
      </c>
      <c r="C144" s="255" t="s">
        <v>35</v>
      </c>
      <c r="D144" s="17">
        <f t="shared" si="15"/>
        <v>0</v>
      </c>
      <c r="E144" s="50"/>
      <c r="F144" s="50"/>
      <c r="G144" s="50"/>
      <c r="H144" s="50"/>
      <c r="I144" s="52"/>
      <c r="J144" s="27"/>
      <c r="K144" s="44"/>
      <c r="L144" s="28"/>
    </row>
    <row r="145" spans="1:12" s="49" customFormat="1" ht="16.899999999999999" customHeight="1" x14ac:dyDescent="0.2">
      <c r="A145" s="281"/>
      <c r="B145" s="258" t="s">
        <v>36</v>
      </c>
      <c r="C145" s="255" t="s">
        <v>37</v>
      </c>
      <c r="D145" s="17">
        <f t="shared" si="15"/>
        <v>0</v>
      </c>
      <c r="E145" s="50"/>
      <c r="F145" s="50"/>
      <c r="G145" s="50"/>
      <c r="H145" s="50"/>
      <c r="I145" s="52"/>
      <c r="J145" s="27"/>
      <c r="K145" s="44"/>
      <c r="L145" s="28"/>
    </row>
    <row r="146" spans="1:12" s="49" customFormat="1" ht="16.899999999999999" customHeight="1" x14ac:dyDescent="0.25">
      <c r="A146" s="257" t="s">
        <v>38</v>
      </c>
      <c r="B146" s="254"/>
      <c r="C146" s="251" t="s">
        <v>39</v>
      </c>
      <c r="D146" s="17">
        <f t="shared" si="15"/>
        <v>0</v>
      </c>
      <c r="E146" s="50"/>
      <c r="F146" s="50"/>
      <c r="G146" s="50"/>
      <c r="H146" s="50"/>
      <c r="I146" s="52"/>
      <c r="J146" s="50"/>
      <c r="K146" s="50"/>
      <c r="L146" s="55"/>
    </row>
    <row r="147" spans="1:12" s="49" customFormat="1" ht="16.899999999999999" customHeight="1" x14ac:dyDescent="0.25">
      <c r="A147" s="282" t="s">
        <v>40</v>
      </c>
      <c r="B147" s="254"/>
      <c r="C147" s="251" t="s">
        <v>41</v>
      </c>
      <c r="D147" s="17">
        <f t="shared" si="15"/>
        <v>0</v>
      </c>
      <c r="E147" s="50"/>
      <c r="F147" s="50"/>
      <c r="G147" s="50"/>
      <c r="H147" s="50"/>
      <c r="I147" s="52"/>
      <c r="J147" s="27"/>
      <c r="K147" s="44"/>
      <c r="L147" s="28"/>
    </row>
    <row r="148" spans="1:12" s="49" customFormat="1" ht="16.899999999999999" customHeight="1" x14ac:dyDescent="0.2">
      <c r="A148" s="257"/>
      <c r="B148" s="283" t="s">
        <v>42</v>
      </c>
      <c r="C148" s="255" t="s">
        <v>43</v>
      </c>
      <c r="D148" s="17">
        <f t="shared" si="15"/>
        <v>0</v>
      </c>
      <c r="E148" s="50"/>
      <c r="F148" s="50"/>
      <c r="G148" s="50"/>
      <c r="H148" s="50"/>
      <c r="I148" s="52"/>
      <c r="J148" s="27"/>
      <c r="K148" s="44"/>
      <c r="L148" s="28"/>
    </row>
    <row r="149" spans="1:12" s="49" customFormat="1" ht="16.899999999999999" customHeight="1" x14ac:dyDescent="0.2">
      <c r="A149" s="257"/>
      <c r="B149" s="283" t="s">
        <v>44</v>
      </c>
      <c r="C149" s="255" t="s">
        <v>45</v>
      </c>
      <c r="D149" s="17">
        <f t="shared" si="15"/>
        <v>0</v>
      </c>
      <c r="E149" s="50"/>
      <c r="F149" s="50"/>
      <c r="G149" s="50"/>
      <c r="H149" s="50"/>
      <c r="I149" s="52"/>
      <c r="J149" s="27"/>
      <c r="K149" s="44"/>
      <c r="L149" s="28"/>
    </row>
    <row r="150" spans="1:12" s="49" customFormat="1" ht="16.899999999999999" customHeight="1" x14ac:dyDescent="0.2">
      <c r="A150" s="257"/>
      <c r="B150" s="283" t="s">
        <v>274</v>
      </c>
      <c r="C150" s="255" t="s">
        <v>275</v>
      </c>
      <c r="D150" s="17">
        <f t="shared" si="15"/>
        <v>0</v>
      </c>
      <c r="E150" s="50"/>
      <c r="F150" s="50"/>
      <c r="G150" s="50"/>
      <c r="H150" s="50"/>
      <c r="I150" s="52"/>
      <c r="J150" s="27"/>
      <c r="K150" s="44"/>
      <c r="L150" s="28"/>
    </row>
    <row r="151" spans="1:12" s="49" customFormat="1" ht="16.899999999999999" customHeight="1" x14ac:dyDescent="0.2">
      <c r="A151" s="257"/>
      <c r="B151" s="283" t="s">
        <v>276</v>
      </c>
      <c r="C151" s="255" t="s">
        <v>277</v>
      </c>
      <c r="D151" s="17">
        <f t="shared" si="15"/>
        <v>0</v>
      </c>
      <c r="E151" s="50"/>
      <c r="F151" s="50"/>
      <c r="G151" s="50"/>
      <c r="H151" s="50"/>
      <c r="I151" s="52"/>
      <c r="J151" s="27"/>
      <c r="K151" s="44"/>
      <c r="L151" s="28"/>
    </row>
    <row r="152" spans="1:12" s="133" customFormat="1" ht="32.25" customHeight="1" x14ac:dyDescent="0.2">
      <c r="A152" s="860" t="s">
        <v>543</v>
      </c>
      <c r="B152" s="861"/>
      <c r="C152" s="211" t="s">
        <v>468</v>
      </c>
      <c r="D152" s="17">
        <f t="shared" si="15"/>
        <v>0</v>
      </c>
      <c r="E152" s="74"/>
      <c r="F152" s="74">
        <f>SUM(F153:F165)</f>
        <v>0</v>
      </c>
      <c r="G152" s="74">
        <f t="shared" ref="G152:L152" si="16">SUM(G153:G165)</f>
        <v>0</v>
      </c>
      <c r="H152" s="74">
        <f t="shared" si="16"/>
        <v>0</v>
      </c>
      <c r="I152" s="74">
        <f t="shared" si="16"/>
        <v>0</v>
      </c>
      <c r="J152" s="74">
        <f t="shared" si="16"/>
        <v>0</v>
      </c>
      <c r="K152" s="74">
        <f t="shared" si="16"/>
        <v>0</v>
      </c>
      <c r="L152" s="132">
        <f t="shared" si="16"/>
        <v>0</v>
      </c>
    </row>
    <row r="153" spans="1:12" s="49" customFormat="1" ht="15.6" customHeight="1" x14ac:dyDescent="0.25">
      <c r="A153" s="257" t="s">
        <v>471</v>
      </c>
      <c r="B153" s="250"/>
      <c r="C153" s="251" t="s">
        <v>472</v>
      </c>
      <c r="D153" s="17">
        <f t="shared" si="15"/>
        <v>0</v>
      </c>
      <c r="E153" s="50"/>
      <c r="F153" s="50"/>
      <c r="G153" s="50"/>
      <c r="H153" s="50"/>
      <c r="I153" s="52"/>
      <c r="J153" s="27"/>
      <c r="K153" s="44"/>
      <c r="L153" s="28"/>
    </row>
    <row r="154" spans="1:12" s="49" customFormat="1" ht="15.6" customHeight="1" x14ac:dyDescent="0.25">
      <c r="A154" s="264" t="s">
        <v>64</v>
      </c>
      <c r="B154" s="250"/>
      <c r="C154" s="251" t="s">
        <v>71</v>
      </c>
      <c r="D154" s="17">
        <f t="shared" si="15"/>
        <v>0</v>
      </c>
      <c r="E154" s="50"/>
      <c r="F154" s="50"/>
      <c r="G154" s="50"/>
      <c r="H154" s="50"/>
      <c r="I154" s="52"/>
      <c r="J154" s="27"/>
      <c r="K154" s="44"/>
      <c r="L154" s="28"/>
    </row>
    <row r="155" spans="1:12" s="49" customFormat="1" ht="15.6" customHeight="1" x14ac:dyDescent="0.25">
      <c r="A155" s="264" t="s">
        <v>389</v>
      </c>
      <c r="B155" s="250"/>
      <c r="C155" s="251" t="s">
        <v>212</v>
      </c>
      <c r="D155" s="17">
        <f t="shared" si="15"/>
        <v>0</v>
      </c>
      <c r="E155" s="50"/>
      <c r="F155" s="50"/>
      <c r="G155" s="50"/>
      <c r="H155" s="50"/>
      <c r="I155" s="52"/>
      <c r="J155" s="27"/>
      <c r="K155" s="44"/>
      <c r="L155" s="28"/>
    </row>
    <row r="156" spans="1:12" s="49" customFormat="1" ht="15.6" customHeight="1" x14ac:dyDescent="0.25">
      <c r="A156" s="848" t="s">
        <v>65</v>
      </c>
      <c r="B156" s="849"/>
      <c r="C156" s="251" t="s">
        <v>66</v>
      </c>
      <c r="D156" s="17">
        <f t="shared" si="15"/>
        <v>0</v>
      </c>
      <c r="E156" s="50"/>
      <c r="F156" s="50"/>
      <c r="G156" s="50"/>
      <c r="H156" s="50"/>
      <c r="I156" s="52"/>
      <c r="J156" s="27"/>
      <c r="K156" s="44"/>
      <c r="L156" s="28"/>
    </row>
    <row r="157" spans="1:12" s="49" customFormat="1" ht="15.6" customHeight="1" x14ac:dyDescent="0.25">
      <c r="A157" s="848" t="s">
        <v>67</v>
      </c>
      <c r="B157" s="849"/>
      <c r="C157" s="251" t="s">
        <v>68</v>
      </c>
      <c r="D157" s="17">
        <f t="shared" si="15"/>
        <v>0</v>
      </c>
      <c r="E157" s="50"/>
      <c r="F157" s="50"/>
      <c r="G157" s="50"/>
      <c r="H157" s="50"/>
      <c r="I157" s="52"/>
      <c r="J157" s="27"/>
      <c r="K157" s="44"/>
      <c r="L157" s="28"/>
    </row>
    <row r="158" spans="1:12" s="49" customFormat="1" ht="15.6" customHeight="1" x14ac:dyDescent="0.25">
      <c r="A158" s="264" t="s">
        <v>223</v>
      </c>
      <c r="B158" s="250"/>
      <c r="C158" s="251" t="s">
        <v>224</v>
      </c>
      <c r="D158" s="17">
        <f t="shared" si="15"/>
        <v>0</v>
      </c>
      <c r="E158" s="50"/>
      <c r="F158" s="50"/>
      <c r="G158" s="50"/>
      <c r="H158" s="50"/>
      <c r="I158" s="52"/>
      <c r="J158" s="27"/>
      <c r="K158" s="44"/>
      <c r="L158" s="28"/>
    </row>
    <row r="159" spans="1:12" s="49" customFormat="1" ht="15.6" customHeight="1" x14ac:dyDescent="0.25">
      <c r="A159" s="264" t="s">
        <v>225</v>
      </c>
      <c r="B159" s="250"/>
      <c r="C159" s="251" t="s">
        <v>494</v>
      </c>
      <c r="D159" s="17">
        <f t="shared" si="15"/>
        <v>0</v>
      </c>
      <c r="E159" s="50"/>
      <c r="F159" s="50"/>
      <c r="G159" s="50"/>
      <c r="H159" s="50"/>
      <c r="I159" s="52"/>
      <c r="J159" s="27"/>
      <c r="K159" s="44"/>
      <c r="L159" s="28"/>
    </row>
    <row r="160" spans="1:12" s="49" customFormat="1" ht="32.25" customHeight="1" x14ac:dyDescent="0.25">
      <c r="A160" s="850" t="s">
        <v>78</v>
      </c>
      <c r="B160" s="851"/>
      <c r="C160" s="251" t="s">
        <v>236</v>
      </c>
      <c r="D160" s="17">
        <f t="shared" si="15"/>
        <v>0</v>
      </c>
      <c r="E160" s="50"/>
      <c r="F160" s="50"/>
      <c r="G160" s="50"/>
      <c r="H160" s="50"/>
      <c r="I160" s="52"/>
      <c r="J160" s="27"/>
      <c r="K160" s="44"/>
      <c r="L160" s="28"/>
    </row>
    <row r="161" spans="1:12" s="49" customFormat="1" ht="15.6" customHeight="1" x14ac:dyDescent="0.25">
      <c r="A161" s="264" t="s">
        <v>495</v>
      </c>
      <c r="B161" s="250"/>
      <c r="C161" s="251" t="s">
        <v>496</v>
      </c>
      <c r="D161" s="17">
        <f t="shared" si="15"/>
        <v>0</v>
      </c>
      <c r="E161" s="50"/>
      <c r="F161" s="50"/>
      <c r="G161" s="50"/>
      <c r="H161" s="50"/>
      <c r="I161" s="52"/>
      <c r="J161" s="27"/>
      <c r="K161" s="44"/>
      <c r="L161" s="28"/>
    </row>
    <row r="162" spans="1:12" s="49" customFormat="1" ht="15.6" customHeight="1" x14ac:dyDescent="0.25">
      <c r="A162" s="264" t="s">
        <v>497</v>
      </c>
      <c r="B162" s="277"/>
      <c r="C162" s="251" t="s">
        <v>498</v>
      </c>
      <c r="D162" s="17">
        <f t="shared" si="15"/>
        <v>0</v>
      </c>
      <c r="E162" s="50"/>
      <c r="F162" s="50"/>
      <c r="G162" s="50"/>
      <c r="H162" s="50"/>
      <c r="I162" s="52"/>
      <c r="J162" s="27"/>
      <c r="K162" s="44"/>
      <c r="L162" s="28"/>
    </row>
    <row r="163" spans="1:12" s="49" customFormat="1" ht="15.6" customHeight="1" x14ac:dyDescent="0.25">
      <c r="A163" s="264" t="s">
        <v>353</v>
      </c>
      <c r="B163" s="277"/>
      <c r="C163" s="251" t="s">
        <v>354</v>
      </c>
      <c r="D163" s="17">
        <f t="shared" si="15"/>
        <v>0</v>
      </c>
      <c r="E163" s="50"/>
      <c r="F163" s="50"/>
      <c r="G163" s="50"/>
      <c r="H163" s="50"/>
      <c r="I163" s="52"/>
      <c r="J163" s="27"/>
      <c r="K163" s="44"/>
      <c r="L163" s="28"/>
    </row>
    <row r="164" spans="1:12" s="49" customFormat="1" ht="18" customHeight="1" x14ac:dyDescent="0.25">
      <c r="A164" s="284" t="s">
        <v>47</v>
      </c>
      <c r="B164" s="268"/>
      <c r="C164" s="251" t="s">
        <v>48</v>
      </c>
      <c r="D164" s="17">
        <f t="shared" si="15"/>
        <v>0</v>
      </c>
      <c r="E164" s="50"/>
      <c r="F164" s="50"/>
      <c r="G164" s="50"/>
      <c r="H164" s="50"/>
      <c r="I164" s="52"/>
      <c r="J164" s="27"/>
      <c r="K164" s="44"/>
      <c r="L164" s="28"/>
    </row>
    <row r="165" spans="1:12" s="12" customFormat="1" ht="18" customHeight="1" x14ac:dyDescent="0.2">
      <c r="A165" s="217" t="s">
        <v>541</v>
      </c>
      <c r="B165" s="219"/>
      <c r="C165" s="220" t="s">
        <v>542</v>
      </c>
      <c r="D165" s="17">
        <f t="shared" si="15"/>
        <v>0</v>
      </c>
      <c r="E165" s="25"/>
      <c r="F165" s="25"/>
      <c r="G165" s="25"/>
      <c r="H165" s="25"/>
      <c r="I165" s="43"/>
      <c r="J165" s="27"/>
      <c r="K165" s="44"/>
      <c r="L165" s="28"/>
    </row>
    <row r="166" spans="1:12" s="49" customFormat="1" ht="15.6" customHeight="1" x14ac:dyDescent="0.25">
      <c r="A166" s="286" t="s">
        <v>355</v>
      </c>
      <c r="B166" s="287"/>
      <c r="C166" s="251" t="s">
        <v>356</v>
      </c>
      <c r="D166" s="17">
        <f t="shared" si="15"/>
        <v>0</v>
      </c>
      <c r="E166" s="50"/>
      <c r="F166" s="50"/>
      <c r="G166" s="50"/>
      <c r="H166" s="50"/>
      <c r="I166" s="52"/>
      <c r="J166" s="50"/>
      <c r="K166" s="50"/>
      <c r="L166" s="55"/>
    </row>
    <row r="167" spans="1:12" s="13" customFormat="1" ht="15.6" customHeight="1" x14ac:dyDescent="0.25">
      <c r="A167" s="266" t="s">
        <v>247</v>
      </c>
      <c r="B167" s="267"/>
      <c r="C167" s="252" t="s">
        <v>357</v>
      </c>
      <c r="D167" s="17">
        <f t="shared" si="15"/>
        <v>0</v>
      </c>
      <c r="E167" s="23"/>
      <c r="F167" s="23"/>
      <c r="G167" s="23"/>
      <c r="H167" s="23"/>
      <c r="I167" s="45"/>
      <c r="J167" s="23"/>
      <c r="K167" s="23"/>
      <c r="L167" s="24"/>
    </row>
    <row r="168" spans="1:12" s="49" customFormat="1" ht="29.45" customHeight="1" x14ac:dyDescent="0.25">
      <c r="A168" s="852" t="s">
        <v>308</v>
      </c>
      <c r="B168" s="853"/>
      <c r="C168" s="251" t="s">
        <v>309</v>
      </c>
      <c r="D168" s="17">
        <f t="shared" si="15"/>
        <v>0</v>
      </c>
      <c r="E168" s="50"/>
      <c r="F168" s="50"/>
      <c r="G168" s="50"/>
      <c r="H168" s="50"/>
      <c r="I168" s="52"/>
      <c r="J168" s="27"/>
      <c r="K168" s="44"/>
      <c r="L168" s="28"/>
    </row>
    <row r="169" spans="1:12" s="49" customFormat="1" ht="15.6" customHeight="1" x14ac:dyDescent="0.25">
      <c r="A169" s="264" t="s">
        <v>310</v>
      </c>
      <c r="B169" s="250"/>
      <c r="C169" s="251" t="s">
        <v>466</v>
      </c>
      <c r="D169" s="17">
        <f t="shared" si="15"/>
        <v>0</v>
      </c>
      <c r="E169" s="50"/>
      <c r="F169" s="50"/>
      <c r="G169" s="50"/>
      <c r="H169" s="50"/>
      <c r="I169" s="52"/>
      <c r="J169" s="27"/>
      <c r="K169" s="44"/>
      <c r="L169" s="28"/>
    </row>
    <row r="170" spans="1:12" s="13" customFormat="1" ht="15.6" customHeight="1" x14ac:dyDescent="0.25">
      <c r="A170" s="288" t="s">
        <v>248</v>
      </c>
      <c r="B170" s="267"/>
      <c r="C170" s="252" t="s">
        <v>467</v>
      </c>
      <c r="D170" s="17">
        <f t="shared" si="15"/>
        <v>0</v>
      </c>
      <c r="E170" s="23"/>
      <c r="F170" s="23"/>
      <c r="G170" s="23"/>
      <c r="H170" s="23"/>
      <c r="I170" s="45"/>
      <c r="J170" s="23"/>
      <c r="K170" s="23"/>
      <c r="L170" s="24"/>
    </row>
    <row r="171" spans="1:12" s="49" customFormat="1" ht="27.75" customHeight="1" x14ac:dyDescent="0.25">
      <c r="A171" s="854" t="s">
        <v>486</v>
      </c>
      <c r="B171" s="855"/>
      <c r="C171" s="251" t="s">
        <v>487</v>
      </c>
      <c r="D171" s="17">
        <f t="shared" si="15"/>
        <v>0</v>
      </c>
      <c r="E171" s="50"/>
      <c r="F171" s="50"/>
      <c r="G171" s="50"/>
      <c r="H171" s="50"/>
      <c r="I171" s="52"/>
      <c r="J171" s="27"/>
      <c r="K171" s="44"/>
      <c r="L171" s="28"/>
    </row>
    <row r="172" spans="1:12" s="49" customFormat="1" ht="15.6" customHeight="1" x14ac:dyDescent="0.2">
      <c r="A172" s="257"/>
      <c r="B172" s="263" t="s">
        <v>441</v>
      </c>
      <c r="C172" s="255" t="s">
        <v>442</v>
      </c>
      <c r="D172" s="17">
        <f t="shared" si="15"/>
        <v>0</v>
      </c>
      <c r="E172" s="50"/>
      <c r="F172" s="50"/>
      <c r="G172" s="50"/>
      <c r="H172" s="50"/>
      <c r="I172" s="52"/>
      <c r="J172" s="27"/>
      <c r="K172" s="44"/>
      <c r="L172" s="28"/>
    </row>
    <row r="173" spans="1:12" s="49" customFormat="1" ht="15.6" customHeight="1" x14ac:dyDescent="0.2">
      <c r="A173" s="257"/>
      <c r="B173" s="263" t="s">
        <v>443</v>
      </c>
      <c r="C173" s="255" t="s">
        <v>444</v>
      </c>
      <c r="D173" s="17">
        <f t="shared" si="15"/>
        <v>0</v>
      </c>
      <c r="E173" s="50"/>
      <c r="F173" s="50"/>
      <c r="G173" s="50"/>
      <c r="H173" s="50"/>
      <c r="I173" s="52"/>
      <c r="J173" s="27"/>
      <c r="K173" s="44"/>
      <c r="L173" s="28"/>
    </row>
    <row r="174" spans="1:12" s="49" customFormat="1" ht="15.6" customHeight="1" x14ac:dyDescent="0.2">
      <c r="A174" s="257"/>
      <c r="B174" s="263" t="s">
        <v>445</v>
      </c>
      <c r="C174" s="255" t="s">
        <v>446</v>
      </c>
      <c r="D174" s="17">
        <f t="shared" si="15"/>
        <v>0</v>
      </c>
      <c r="E174" s="50"/>
      <c r="F174" s="50"/>
      <c r="G174" s="50"/>
      <c r="H174" s="50"/>
      <c r="I174" s="52"/>
      <c r="J174" s="27"/>
      <c r="K174" s="44"/>
      <c r="L174" s="28"/>
    </row>
    <row r="175" spans="1:12" s="49" customFormat="1" ht="15.6" customHeight="1" x14ac:dyDescent="0.2">
      <c r="A175" s="257"/>
      <c r="B175" s="254" t="s">
        <v>447</v>
      </c>
      <c r="C175" s="255" t="s">
        <v>322</v>
      </c>
      <c r="D175" s="17">
        <f t="shared" si="15"/>
        <v>0</v>
      </c>
      <c r="E175" s="50"/>
      <c r="F175" s="50"/>
      <c r="G175" s="50"/>
      <c r="H175" s="50"/>
      <c r="I175" s="52"/>
      <c r="J175" s="27"/>
      <c r="K175" s="44"/>
      <c r="L175" s="28"/>
    </row>
    <row r="176" spans="1:12" s="49" customFormat="1" ht="15.6" customHeight="1" x14ac:dyDescent="0.25">
      <c r="A176" s="253" t="s">
        <v>323</v>
      </c>
      <c r="B176" s="250"/>
      <c r="C176" s="251" t="s">
        <v>484</v>
      </c>
      <c r="D176" s="17">
        <f t="shared" si="15"/>
        <v>0</v>
      </c>
      <c r="E176" s="50"/>
      <c r="F176" s="50"/>
      <c r="G176" s="50"/>
      <c r="H176" s="50"/>
      <c r="I176" s="52"/>
      <c r="J176" s="27"/>
      <c r="K176" s="44"/>
      <c r="L176" s="28"/>
    </row>
    <row r="177" spans="1:12" s="49" customFormat="1" ht="15.6" customHeight="1" x14ac:dyDescent="0.2">
      <c r="A177" s="257"/>
      <c r="B177" s="254" t="s">
        <v>324</v>
      </c>
      <c r="C177" s="255" t="s">
        <v>325</v>
      </c>
      <c r="D177" s="17">
        <f t="shared" si="15"/>
        <v>0</v>
      </c>
      <c r="E177" s="50"/>
      <c r="F177" s="50"/>
      <c r="G177" s="50"/>
      <c r="H177" s="50"/>
      <c r="I177" s="52"/>
      <c r="J177" s="27"/>
      <c r="K177" s="44"/>
      <c r="L177" s="28"/>
    </row>
    <row r="178" spans="1:12" s="49" customFormat="1" ht="15.6" customHeight="1" x14ac:dyDescent="0.2">
      <c r="A178" s="257"/>
      <c r="B178" s="254" t="s">
        <v>346</v>
      </c>
      <c r="C178" s="255" t="s">
        <v>347</v>
      </c>
      <c r="D178" s="17">
        <f t="shared" si="15"/>
        <v>0</v>
      </c>
      <c r="E178" s="50"/>
      <c r="F178" s="50"/>
      <c r="G178" s="50"/>
      <c r="H178" s="50"/>
      <c r="I178" s="52"/>
      <c r="J178" s="27"/>
      <c r="K178" s="44"/>
      <c r="L178" s="28"/>
    </row>
    <row r="179" spans="1:12" s="49" customFormat="1" ht="15.6" customHeight="1" x14ac:dyDescent="0.2">
      <c r="A179" s="257"/>
      <c r="B179" s="254" t="s">
        <v>282</v>
      </c>
      <c r="C179" s="255" t="s">
        <v>283</v>
      </c>
      <c r="D179" s="17">
        <f t="shared" si="15"/>
        <v>0</v>
      </c>
      <c r="E179" s="50"/>
      <c r="F179" s="50"/>
      <c r="G179" s="50"/>
      <c r="H179" s="50"/>
      <c r="I179" s="52"/>
      <c r="J179" s="27"/>
      <c r="K179" s="44"/>
      <c r="L179" s="28"/>
    </row>
    <row r="180" spans="1:12" s="13" customFormat="1" ht="33.75" customHeight="1" x14ac:dyDescent="0.25">
      <c r="A180" s="846" t="s">
        <v>249</v>
      </c>
      <c r="B180" s="847"/>
      <c r="C180" s="252" t="s">
        <v>463</v>
      </c>
      <c r="D180" s="17">
        <f t="shared" si="15"/>
        <v>0</v>
      </c>
      <c r="E180" s="27"/>
      <c r="F180" s="32">
        <f t="shared" ref="F180:L181" si="17">F181</f>
        <v>0</v>
      </c>
      <c r="G180" s="32">
        <f t="shared" si="17"/>
        <v>0</v>
      </c>
      <c r="H180" s="32">
        <f t="shared" si="17"/>
        <v>0</v>
      </c>
      <c r="I180" s="32">
        <f t="shared" si="17"/>
        <v>0</v>
      </c>
      <c r="J180" s="27">
        <f t="shared" si="17"/>
        <v>0</v>
      </c>
      <c r="K180" s="27">
        <f t="shared" si="17"/>
        <v>0</v>
      </c>
      <c r="L180" s="28">
        <f t="shared" si="17"/>
        <v>0</v>
      </c>
    </row>
    <row r="181" spans="1:12" s="49" customFormat="1" ht="23.25" customHeight="1" x14ac:dyDescent="0.25">
      <c r="A181" s="858" t="s">
        <v>257</v>
      </c>
      <c r="B181" s="859"/>
      <c r="C181" s="251" t="s">
        <v>267</v>
      </c>
      <c r="D181" s="17">
        <f t="shared" si="15"/>
        <v>0</v>
      </c>
      <c r="E181" s="27"/>
      <c r="F181" s="32">
        <f t="shared" si="17"/>
        <v>0</v>
      </c>
      <c r="G181" s="32">
        <f t="shared" si="17"/>
        <v>0</v>
      </c>
      <c r="H181" s="32">
        <f t="shared" si="17"/>
        <v>0</v>
      </c>
      <c r="I181" s="32">
        <f t="shared" si="17"/>
        <v>0</v>
      </c>
      <c r="J181" s="27">
        <f t="shared" si="17"/>
        <v>0</v>
      </c>
      <c r="K181" s="27">
        <f t="shared" si="17"/>
        <v>0</v>
      </c>
      <c r="L181" s="28">
        <f t="shared" si="17"/>
        <v>0</v>
      </c>
    </row>
    <row r="182" spans="1:12" s="49" customFormat="1" ht="25.5" x14ac:dyDescent="0.25">
      <c r="A182" s="257"/>
      <c r="B182" s="289" t="s">
        <v>255</v>
      </c>
      <c r="C182" s="251" t="s">
        <v>256</v>
      </c>
      <c r="D182" s="17">
        <f t="shared" si="15"/>
        <v>0</v>
      </c>
      <c r="E182" s="27"/>
      <c r="F182" s="44"/>
      <c r="G182" s="27"/>
      <c r="H182" s="27"/>
      <c r="I182" s="44"/>
      <c r="J182" s="27"/>
      <c r="K182" s="44"/>
      <c r="L182" s="28"/>
    </row>
    <row r="183" spans="1:12" s="49" customFormat="1" ht="16.899999999999999" customHeight="1" x14ac:dyDescent="0.25">
      <c r="A183" s="290" t="s">
        <v>250</v>
      </c>
      <c r="B183" s="291"/>
      <c r="C183" s="251" t="s">
        <v>97</v>
      </c>
      <c r="D183" s="17">
        <f t="shared" si="15"/>
        <v>0</v>
      </c>
      <c r="E183" s="50"/>
      <c r="F183" s="50"/>
      <c r="G183" s="50"/>
      <c r="H183" s="50"/>
      <c r="I183" s="52"/>
      <c r="J183" s="50"/>
      <c r="K183" s="50"/>
      <c r="L183" s="55"/>
    </row>
    <row r="184" spans="1:12" s="49" customFormat="1" ht="16.899999999999999" customHeight="1" x14ac:dyDescent="0.2">
      <c r="A184" s="257" t="s">
        <v>0</v>
      </c>
      <c r="B184" s="250"/>
      <c r="C184" s="211" t="s">
        <v>326</v>
      </c>
      <c r="D184" s="17">
        <f t="shared" si="15"/>
        <v>0</v>
      </c>
      <c r="E184" s="50"/>
      <c r="F184" s="56">
        <f t="shared" ref="F184:L184" si="18">F185</f>
        <v>0</v>
      </c>
      <c r="G184" s="56">
        <f t="shared" si="18"/>
        <v>0</v>
      </c>
      <c r="H184" s="56">
        <f t="shared" si="18"/>
        <v>0</v>
      </c>
      <c r="I184" s="56">
        <f t="shared" si="18"/>
        <v>0</v>
      </c>
      <c r="J184" s="50">
        <f t="shared" si="18"/>
        <v>0</v>
      </c>
      <c r="K184" s="50">
        <f t="shared" si="18"/>
        <v>0</v>
      </c>
      <c r="L184" s="55">
        <f t="shared" si="18"/>
        <v>0</v>
      </c>
    </row>
    <row r="185" spans="1:12" s="49" customFormat="1" ht="16.899999999999999" customHeight="1" x14ac:dyDescent="0.2">
      <c r="A185" s="290"/>
      <c r="B185" s="254" t="s">
        <v>410</v>
      </c>
      <c r="C185" s="292" t="s">
        <v>327</v>
      </c>
      <c r="D185" s="17">
        <f t="shared" si="15"/>
        <v>0</v>
      </c>
      <c r="E185" s="50"/>
      <c r="F185" s="50"/>
      <c r="G185" s="50"/>
      <c r="H185" s="50"/>
      <c r="I185" s="52"/>
      <c r="J185" s="50"/>
      <c r="K185" s="50"/>
      <c r="L185" s="55"/>
    </row>
    <row r="186" spans="1:12" s="15" customFormat="1" x14ac:dyDescent="0.2">
      <c r="A186" s="293" t="s">
        <v>1</v>
      </c>
      <c r="B186" s="294"/>
      <c r="C186" s="211" t="s">
        <v>329</v>
      </c>
      <c r="D186" s="17">
        <f t="shared" si="15"/>
        <v>0</v>
      </c>
      <c r="E186" s="39"/>
      <c r="F186" s="19">
        <f t="shared" ref="F186:L186" si="19">F187</f>
        <v>0</v>
      </c>
      <c r="G186" s="19">
        <f t="shared" si="19"/>
        <v>0</v>
      </c>
      <c r="H186" s="19">
        <f t="shared" si="19"/>
        <v>0</v>
      </c>
      <c r="I186" s="19">
        <f t="shared" si="19"/>
        <v>0</v>
      </c>
      <c r="J186" s="39">
        <f t="shared" si="19"/>
        <v>0</v>
      </c>
      <c r="K186" s="39">
        <f t="shared" si="19"/>
        <v>0</v>
      </c>
      <c r="L186" s="316">
        <f t="shared" si="19"/>
        <v>0</v>
      </c>
    </row>
    <row r="187" spans="1:12" s="49" customFormat="1" x14ac:dyDescent="0.2">
      <c r="A187" s="281"/>
      <c r="B187" s="295" t="s">
        <v>27</v>
      </c>
      <c r="C187" s="292" t="s">
        <v>330</v>
      </c>
      <c r="D187" s="17">
        <f t="shared" si="15"/>
        <v>0</v>
      </c>
      <c r="E187" s="50"/>
      <c r="F187" s="50"/>
      <c r="G187" s="50"/>
      <c r="H187" s="50"/>
      <c r="I187" s="52"/>
      <c r="J187" s="50"/>
      <c r="K187" s="50"/>
      <c r="L187" s="55"/>
    </row>
    <row r="188" spans="1:12" s="59" customFormat="1" ht="39" customHeight="1" x14ac:dyDescent="0.2">
      <c r="A188" s="731" t="s">
        <v>464</v>
      </c>
      <c r="B188" s="732"/>
      <c r="C188" s="296"/>
      <c r="D188" s="17">
        <f t="shared" si="15"/>
        <v>0</v>
      </c>
      <c r="E188" s="57"/>
      <c r="F188" s="58">
        <f t="shared" ref="F188:L188" si="20">F264+F279</f>
        <v>0</v>
      </c>
      <c r="G188" s="58">
        <f t="shared" si="20"/>
        <v>0</v>
      </c>
      <c r="H188" s="58">
        <f t="shared" si="20"/>
        <v>0</v>
      </c>
      <c r="I188" s="58">
        <f t="shared" si="20"/>
        <v>0</v>
      </c>
      <c r="J188" s="57">
        <f t="shared" si="20"/>
        <v>0</v>
      </c>
      <c r="K188" s="57">
        <f t="shared" si="20"/>
        <v>0</v>
      </c>
      <c r="L188" s="317">
        <f t="shared" si="20"/>
        <v>0</v>
      </c>
    </row>
    <row r="189" spans="1:12" s="49" customFormat="1" ht="30" customHeight="1" x14ac:dyDescent="0.25">
      <c r="A189" s="840" t="s">
        <v>268</v>
      </c>
      <c r="B189" s="841"/>
      <c r="C189" s="252" t="s">
        <v>501</v>
      </c>
      <c r="D189" s="17">
        <f t="shared" si="15"/>
        <v>0</v>
      </c>
      <c r="E189" s="50"/>
      <c r="F189" s="50"/>
      <c r="G189" s="50"/>
      <c r="H189" s="50"/>
      <c r="I189" s="52"/>
      <c r="J189" s="50"/>
      <c r="K189" s="50"/>
      <c r="L189" s="55"/>
    </row>
    <row r="190" spans="1:12" s="49" customFormat="1" ht="18" customHeight="1" x14ac:dyDescent="0.25">
      <c r="A190" s="257" t="s">
        <v>440</v>
      </c>
      <c r="B190" s="254"/>
      <c r="C190" s="251" t="s">
        <v>130</v>
      </c>
      <c r="D190" s="17">
        <f t="shared" si="15"/>
        <v>0</v>
      </c>
      <c r="E190" s="50"/>
      <c r="F190" s="50"/>
      <c r="G190" s="50"/>
      <c r="H190" s="50"/>
      <c r="I190" s="52"/>
      <c r="J190" s="27"/>
      <c r="K190" s="44"/>
      <c r="L190" s="28"/>
    </row>
    <row r="191" spans="1:12" s="49" customFormat="1" ht="15" customHeight="1" x14ac:dyDescent="0.2">
      <c r="A191" s="279"/>
      <c r="B191" s="258" t="s">
        <v>269</v>
      </c>
      <c r="C191" s="255" t="s">
        <v>270</v>
      </c>
      <c r="D191" s="17">
        <f t="shared" si="15"/>
        <v>0</v>
      </c>
      <c r="E191" s="50"/>
      <c r="F191" s="50"/>
      <c r="G191" s="50"/>
      <c r="H191" s="50"/>
      <c r="I191" s="52"/>
      <c r="J191" s="27"/>
      <c r="K191" s="44"/>
      <c r="L191" s="28"/>
    </row>
    <row r="192" spans="1:12" s="49" customFormat="1" ht="30" customHeight="1" x14ac:dyDescent="0.2">
      <c r="A192" s="279"/>
      <c r="B192" s="297" t="s">
        <v>333</v>
      </c>
      <c r="C192" s="255" t="s">
        <v>334</v>
      </c>
      <c r="D192" s="17">
        <f t="shared" si="15"/>
        <v>0</v>
      </c>
      <c r="E192" s="50"/>
      <c r="F192" s="50"/>
      <c r="G192" s="50"/>
      <c r="H192" s="50"/>
      <c r="I192" s="52"/>
      <c r="J192" s="27"/>
      <c r="K192" s="44"/>
      <c r="L192" s="28"/>
    </row>
    <row r="193" spans="1:12" s="49" customFormat="1" ht="16.899999999999999" customHeight="1" x14ac:dyDescent="0.2">
      <c r="A193" s="279"/>
      <c r="B193" s="297" t="s">
        <v>499</v>
      </c>
      <c r="C193" s="255" t="s">
        <v>439</v>
      </c>
      <c r="D193" s="17">
        <f t="shared" si="15"/>
        <v>0</v>
      </c>
      <c r="E193" s="50"/>
      <c r="F193" s="50"/>
      <c r="G193" s="50"/>
      <c r="H193" s="50"/>
      <c r="I193" s="52"/>
      <c r="J193" s="27"/>
      <c r="K193" s="44"/>
      <c r="L193" s="28"/>
    </row>
    <row r="194" spans="1:12" s="49" customFormat="1" ht="17.25" customHeight="1" x14ac:dyDescent="0.25">
      <c r="A194" s="257" t="s">
        <v>335</v>
      </c>
      <c r="B194" s="265"/>
      <c r="C194" s="252" t="s">
        <v>502</v>
      </c>
      <c r="D194" s="17">
        <f t="shared" si="15"/>
        <v>0</v>
      </c>
      <c r="E194" s="50"/>
      <c r="F194" s="50"/>
      <c r="G194" s="50"/>
      <c r="H194" s="50"/>
      <c r="I194" s="52"/>
      <c r="J194" s="50"/>
      <c r="K194" s="50"/>
      <c r="L194" s="55"/>
    </row>
    <row r="195" spans="1:12" s="49" customFormat="1" ht="30.6" customHeight="1" x14ac:dyDescent="0.25">
      <c r="A195" s="856" t="s">
        <v>138</v>
      </c>
      <c r="B195" s="857"/>
      <c r="C195" s="251" t="s">
        <v>336</v>
      </c>
      <c r="D195" s="17">
        <f t="shared" si="15"/>
        <v>0</v>
      </c>
      <c r="E195" s="50"/>
      <c r="F195" s="50"/>
      <c r="G195" s="50"/>
      <c r="H195" s="50"/>
      <c r="I195" s="52"/>
      <c r="J195" s="27"/>
      <c r="K195" s="44"/>
      <c r="L195" s="28"/>
    </row>
    <row r="196" spans="1:12" s="49" customFormat="1" ht="15.6" customHeight="1" x14ac:dyDescent="0.2">
      <c r="A196" s="257"/>
      <c r="B196" s="268" t="s">
        <v>271</v>
      </c>
      <c r="C196" s="255" t="s">
        <v>272</v>
      </c>
      <c r="D196" s="17">
        <f t="shared" si="15"/>
        <v>0</v>
      </c>
      <c r="E196" s="50"/>
      <c r="F196" s="50"/>
      <c r="G196" s="50"/>
      <c r="H196" s="50"/>
      <c r="I196" s="52"/>
      <c r="J196" s="27"/>
      <c r="K196" s="44"/>
      <c r="L196" s="28"/>
    </row>
    <row r="197" spans="1:12" s="49" customFormat="1" ht="15.6" customHeight="1" x14ac:dyDescent="0.2">
      <c r="A197" s="257"/>
      <c r="B197" s="268" t="s">
        <v>136</v>
      </c>
      <c r="C197" s="255" t="s">
        <v>137</v>
      </c>
      <c r="D197" s="17">
        <f t="shared" si="15"/>
        <v>0</v>
      </c>
      <c r="E197" s="50"/>
      <c r="F197" s="50"/>
      <c r="G197" s="50"/>
      <c r="H197" s="50"/>
      <c r="I197" s="52"/>
      <c r="J197" s="27"/>
      <c r="K197" s="44"/>
      <c r="L197" s="28"/>
    </row>
    <row r="198" spans="1:12" s="49" customFormat="1" ht="15.6" customHeight="1" x14ac:dyDescent="0.2">
      <c r="A198" s="257"/>
      <c r="B198" s="268" t="s">
        <v>273</v>
      </c>
      <c r="C198" s="255" t="s">
        <v>416</v>
      </c>
      <c r="D198" s="17">
        <f t="shared" si="15"/>
        <v>0</v>
      </c>
      <c r="E198" s="50"/>
      <c r="F198" s="50"/>
      <c r="G198" s="50"/>
      <c r="H198" s="50"/>
      <c r="I198" s="52"/>
      <c r="J198" s="27"/>
      <c r="K198" s="44"/>
      <c r="L198" s="28"/>
    </row>
    <row r="199" spans="1:12" s="49" customFormat="1" ht="15.6" customHeight="1" x14ac:dyDescent="0.2">
      <c r="A199" s="257"/>
      <c r="B199" s="268" t="s">
        <v>417</v>
      </c>
      <c r="C199" s="255" t="s">
        <v>418</v>
      </c>
      <c r="D199" s="17">
        <f t="shared" si="15"/>
        <v>0</v>
      </c>
      <c r="E199" s="50"/>
      <c r="F199" s="50"/>
      <c r="G199" s="50"/>
      <c r="H199" s="50"/>
      <c r="I199" s="52"/>
      <c r="J199" s="27"/>
      <c r="K199" s="44"/>
      <c r="L199" s="28"/>
    </row>
    <row r="200" spans="1:12" s="49" customFormat="1" ht="15.6" customHeight="1" x14ac:dyDescent="0.2">
      <c r="A200" s="257"/>
      <c r="B200" s="268" t="s">
        <v>419</v>
      </c>
      <c r="C200" s="255" t="s">
        <v>420</v>
      </c>
      <c r="D200" s="17">
        <f t="shared" si="15"/>
        <v>0</v>
      </c>
      <c r="E200" s="50"/>
      <c r="F200" s="50"/>
      <c r="G200" s="50"/>
      <c r="H200" s="50"/>
      <c r="I200" s="52"/>
      <c r="J200" s="27"/>
      <c r="K200" s="44"/>
      <c r="L200" s="28"/>
    </row>
    <row r="201" spans="1:12" s="49" customFormat="1" ht="15.6" customHeight="1" x14ac:dyDescent="0.2">
      <c r="A201" s="257"/>
      <c r="B201" s="268" t="s">
        <v>246</v>
      </c>
      <c r="C201" s="255" t="s">
        <v>245</v>
      </c>
      <c r="D201" s="17">
        <f t="shared" si="15"/>
        <v>0</v>
      </c>
      <c r="E201" s="50"/>
      <c r="F201" s="50"/>
      <c r="G201" s="50"/>
      <c r="H201" s="50"/>
      <c r="I201" s="52"/>
      <c r="J201" s="27"/>
      <c r="K201" s="44"/>
      <c r="L201" s="28"/>
    </row>
    <row r="202" spans="1:12" s="49" customFormat="1" ht="15.6" customHeight="1" x14ac:dyDescent="0.2">
      <c r="A202" s="280"/>
      <c r="B202" s="268" t="s">
        <v>421</v>
      </c>
      <c r="C202" s="255" t="s">
        <v>422</v>
      </c>
      <c r="D202" s="17">
        <f t="shared" si="15"/>
        <v>0</v>
      </c>
      <c r="E202" s="50"/>
      <c r="F202" s="50"/>
      <c r="G202" s="50"/>
      <c r="H202" s="50"/>
      <c r="I202" s="52"/>
      <c r="J202" s="27"/>
      <c r="K202" s="44"/>
      <c r="L202" s="28"/>
    </row>
    <row r="203" spans="1:12" s="49" customFormat="1" ht="15.6" customHeight="1" x14ac:dyDescent="0.2">
      <c r="A203" s="280"/>
      <c r="B203" s="268" t="s">
        <v>423</v>
      </c>
      <c r="C203" s="255" t="s">
        <v>424</v>
      </c>
      <c r="D203" s="17">
        <f t="shared" si="15"/>
        <v>0</v>
      </c>
      <c r="E203" s="50"/>
      <c r="F203" s="50"/>
      <c r="G203" s="50"/>
      <c r="H203" s="50"/>
      <c r="I203" s="52"/>
      <c r="J203" s="27"/>
      <c r="K203" s="44"/>
      <c r="L203" s="28"/>
    </row>
    <row r="204" spans="1:12" s="49" customFormat="1" ht="15.6" customHeight="1" x14ac:dyDescent="0.2">
      <c r="A204" s="280"/>
      <c r="B204" s="258" t="s">
        <v>141</v>
      </c>
      <c r="C204" s="255" t="s">
        <v>142</v>
      </c>
      <c r="D204" s="17">
        <f t="shared" si="15"/>
        <v>0</v>
      </c>
      <c r="E204" s="50"/>
      <c r="F204" s="50"/>
      <c r="G204" s="50"/>
      <c r="H204" s="50"/>
      <c r="I204" s="52"/>
      <c r="J204" s="27"/>
      <c r="K204" s="44"/>
      <c r="L204" s="28"/>
    </row>
    <row r="205" spans="1:12" s="49" customFormat="1" ht="15.6" customHeight="1" x14ac:dyDescent="0.2">
      <c r="A205" s="280"/>
      <c r="B205" s="258" t="s">
        <v>143</v>
      </c>
      <c r="C205" s="255" t="s">
        <v>144</v>
      </c>
      <c r="D205" s="17">
        <f t="shared" si="15"/>
        <v>0</v>
      </c>
      <c r="E205" s="50"/>
      <c r="F205" s="50"/>
      <c r="G205" s="50"/>
      <c r="H205" s="50"/>
      <c r="I205" s="52"/>
      <c r="J205" s="27"/>
      <c r="K205" s="44"/>
      <c r="L205" s="28"/>
    </row>
    <row r="206" spans="1:12" s="49" customFormat="1" ht="15.6" customHeight="1" x14ac:dyDescent="0.2">
      <c r="A206" s="280"/>
      <c r="B206" s="258" t="s">
        <v>244</v>
      </c>
      <c r="C206" s="255" t="s">
        <v>243</v>
      </c>
      <c r="D206" s="17">
        <f t="shared" si="15"/>
        <v>0</v>
      </c>
      <c r="E206" s="50"/>
      <c r="F206" s="50"/>
      <c r="G206" s="50"/>
      <c r="H206" s="50"/>
      <c r="I206" s="52"/>
      <c r="J206" s="27"/>
      <c r="K206" s="44"/>
      <c r="L206" s="28"/>
    </row>
    <row r="207" spans="1:12" s="49" customFormat="1" ht="49.15" customHeight="1" x14ac:dyDescent="0.25">
      <c r="A207" s="733" t="s">
        <v>62</v>
      </c>
      <c r="B207" s="734"/>
      <c r="C207" s="298">
        <v>56</v>
      </c>
      <c r="D207" s="17">
        <f t="shared" ref="D207:D270" si="21">F207+G207+H207+I207</f>
        <v>0</v>
      </c>
      <c r="E207" s="50"/>
      <c r="F207" s="50"/>
      <c r="G207" s="50"/>
      <c r="H207" s="50"/>
      <c r="I207" s="52"/>
      <c r="J207" s="50"/>
      <c r="K207" s="50"/>
      <c r="L207" s="55"/>
    </row>
    <row r="208" spans="1:12" s="49" customFormat="1" ht="29.45" customHeight="1" x14ac:dyDescent="0.2">
      <c r="A208" s="718" t="s">
        <v>99</v>
      </c>
      <c r="B208" s="719"/>
      <c r="C208" s="255" t="s">
        <v>159</v>
      </c>
      <c r="D208" s="17">
        <f t="shared" si="21"/>
        <v>0</v>
      </c>
      <c r="E208" s="50"/>
      <c r="F208" s="50"/>
      <c r="G208" s="50"/>
      <c r="H208" s="50"/>
      <c r="I208" s="52"/>
      <c r="J208" s="27"/>
      <c r="K208" s="44"/>
      <c r="L208" s="28"/>
    </row>
    <row r="209" spans="1:12" s="49" customFormat="1" ht="15" customHeight="1" x14ac:dyDescent="0.2">
      <c r="A209" s="281"/>
      <c r="B209" s="299" t="s">
        <v>349</v>
      </c>
      <c r="C209" s="300" t="s">
        <v>160</v>
      </c>
      <c r="D209" s="17">
        <f t="shared" si="21"/>
        <v>0</v>
      </c>
      <c r="E209" s="50"/>
      <c r="F209" s="50"/>
      <c r="G209" s="50"/>
      <c r="H209" s="50"/>
      <c r="I209" s="52"/>
      <c r="J209" s="27"/>
      <c r="K209" s="44"/>
      <c r="L209" s="28"/>
    </row>
    <row r="210" spans="1:12" s="49" customFormat="1" ht="15" customHeight="1" x14ac:dyDescent="0.2">
      <c r="A210" s="281"/>
      <c r="B210" s="299" t="s">
        <v>350</v>
      </c>
      <c r="C210" s="300" t="s">
        <v>161</v>
      </c>
      <c r="D210" s="17">
        <f t="shared" si="21"/>
        <v>0</v>
      </c>
      <c r="E210" s="50"/>
      <c r="F210" s="50"/>
      <c r="G210" s="50"/>
      <c r="H210" s="50"/>
      <c r="I210" s="52"/>
      <c r="J210" s="27"/>
      <c r="K210" s="44"/>
      <c r="L210" s="28"/>
    </row>
    <row r="211" spans="1:12" s="49" customFormat="1" ht="15" customHeight="1" x14ac:dyDescent="0.2">
      <c r="A211" s="281"/>
      <c r="B211" s="299" t="s">
        <v>351</v>
      </c>
      <c r="C211" s="300" t="s">
        <v>162</v>
      </c>
      <c r="D211" s="17">
        <f t="shared" si="21"/>
        <v>0</v>
      </c>
      <c r="E211" s="50"/>
      <c r="F211" s="50"/>
      <c r="G211" s="50"/>
      <c r="H211" s="50"/>
      <c r="I211" s="52"/>
      <c r="J211" s="27"/>
      <c r="K211" s="44"/>
      <c r="L211" s="28"/>
    </row>
    <row r="212" spans="1:12" s="49" customFormat="1" ht="15" customHeight="1" x14ac:dyDescent="0.2">
      <c r="A212" s="718" t="s">
        <v>100</v>
      </c>
      <c r="B212" s="719"/>
      <c r="C212" s="300" t="s">
        <v>489</v>
      </c>
      <c r="D212" s="17">
        <f t="shared" si="21"/>
        <v>0</v>
      </c>
      <c r="E212" s="50"/>
      <c r="F212" s="50"/>
      <c r="G212" s="50"/>
      <c r="H212" s="50"/>
      <c r="I212" s="52"/>
      <c r="J212" s="27"/>
      <c r="K212" s="44"/>
      <c r="L212" s="28"/>
    </row>
    <row r="213" spans="1:12" s="49" customFormat="1" ht="15" customHeight="1" x14ac:dyDescent="0.2">
      <c r="A213" s="281"/>
      <c r="B213" s="299" t="s">
        <v>349</v>
      </c>
      <c r="C213" s="300" t="s">
        <v>163</v>
      </c>
      <c r="D213" s="17">
        <f t="shared" si="21"/>
        <v>0</v>
      </c>
      <c r="E213" s="50"/>
      <c r="F213" s="50"/>
      <c r="G213" s="50"/>
      <c r="H213" s="50"/>
      <c r="I213" s="52"/>
      <c r="J213" s="27"/>
      <c r="K213" s="44"/>
      <c r="L213" s="28"/>
    </row>
    <row r="214" spans="1:12" s="49" customFormat="1" ht="15" customHeight="1" x14ac:dyDescent="0.2">
      <c r="A214" s="281"/>
      <c r="B214" s="299" t="s">
        <v>350</v>
      </c>
      <c r="C214" s="300" t="s">
        <v>164</v>
      </c>
      <c r="D214" s="17">
        <f t="shared" si="21"/>
        <v>0</v>
      </c>
      <c r="E214" s="50"/>
      <c r="F214" s="50"/>
      <c r="G214" s="50"/>
      <c r="H214" s="50"/>
      <c r="I214" s="52"/>
      <c r="J214" s="27"/>
      <c r="K214" s="44"/>
      <c r="L214" s="28"/>
    </row>
    <row r="215" spans="1:12" s="49" customFormat="1" ht="15" customHeight="1" x14ac:dyDescent="0.2">
      <c r="A215" s="281"/>
      <c r="B215" s="299" t="s">
        <v>352</v>
      </c>
      <c r="C215" s="300" t="s">
        <v>165</v>
      </c>
      <c r="D215" s="17">
        <f t="shared" si="21"/>
        <v>0</v>
      </c>
      <c r="E215" s="50"/>
      <c r="F215" s="50"/>
      <c r="G215" s="50"/>
      <c r="H215" s="50"/>
      <c r="I215" s="52"/>
      <c r="J215" s="27"/>
      <c r="K215" s="44"/>
      <c r="L215" s="28"/>
    </row>
    <row r="216" spans="1:12" s="49" customFormat="1" ht="15" customHeight="1" x14ac:dyDescent="0.2">
      <c r="A216" s="718" t="s">
        <v>101</v>
      </c>
      <c r="B216" s="719"/>
      <c r="C216" s="300" t="s">
        <v>166</v>
      </c>
      <c r="D216" s="17">
        <f t="shared" si="21"/>
        <v>0</v>
      </c>
      <c r="E216" s="50"/>
      <c r="F216" s="50"/>
      <c r="G216" s="50"/>
      <c r="H216" s="50"/>
      <c r="I216" s="52"/>
      <c r="J216" s="27"/>
      <c r="K216" s="44"/>
      <c r="L216" s="28"/>
    </row>
    <row r="217" spans="1:12" s="49" customFormat="1" ht="15" customHeight="1" x14ac:dyDescent="0.2">
      <c r="A217" s="281"/>
      <c r="B217" s="299" t="s">
        <v>349</v>
      </c>
      <c r="C217" s="300" t="s">
        <v>167</v>
      </c>
      <c r="D217" s="17">
        <f t="shared" si="21"/>
        <v>0</v>
      </c>
      <c r="E217" s="50"/>
      <c r="F217" s="50"/>
      <c r="G217" s="50"/>
      <c r="H217" s="50"/>
      <c r="I217" s="52"/>
      <c r="J217" s="27"/>
      <c r="K217" s="44"/>
      <c r="L217" s="28"/>
    </row>
    <row r="218" spans="1:12" s="49" customFormat="1" ht="15" customHeight="1" x14ac:dyDescent="0.2">
      <c r="A218" s="281"/>
      <c r="B218" s="299" t="s">
        <v>350</v>
      </c>
      <c r="C218" s="300" t="s">
        <v>168</v>
      </c>
      <c r="D218" s="17">
        <f t="shared" si="21"/>
        <v>0</v>
      </c>
      <c r="E218" s="50"/>
      <c r="F218" s="50"/>
      <c r="G218" s="50"/>
      <c r="H218" s="50"/>
      <c r="I218" s="52"/>
      <c r="J218" s="27"/>
      <c r="K218" s="44"/>
      <c r="L218" s="28"/>
    </row>
    <row r="219" spans="1:12" s="49" customFormat="1" ht="15" customHeight="1" x14ac:dyDescent="0.2">
      <c r="A219" s="281"/>
      <c r="B219" s="299" t="s">
        <v>351</v>
      </c>
      <c r="C219" s="300" t="s">
        <v>169</v>
      </c>
      <c r="D219" s="17">
        <f t="shared" si="21"/>
        <v>0</v>
      </c>
      <c r="E219" s="50"/>
      <c r="F219" s="50"/>
      <c r="G219" s="50"/>
      <c r="H219" s="50"/>
      <c r="I219" s="52"/>
      <c r="J219" s="27"/>
      <c r="K219" s="44"/>
      <c r="L219" s="28"/>
    </row>
    <row r="220" spans="1:12" s="49" customFormat="1" ht="34.15" customHeight="1" x14ac:dyDescent="0.2">
      <c r="A220" s="718" t="s">
        <v>94</v>
      </c>
      <c r="B220" s="719"/>
      <c r="C220" s="300" t="s">
        <v>170</v>
      </c>
      <c r="D220" s="17">
        <f t="shared" si="21"/>
        <v>0</v>
      </c>
      <c r="E220" s="50"/>
      <c r="F220" s="50"/>
      <c r="G220" s="50"/>
      <c r="H220" s="50"/>
      <c r="I220" s="52"/>
      <c r="J220" s="27"/>
      <c r="K220" s="44"/>
      <c r="L220" s="28"/>
    </row>
    <row r="221" spans="1:12" s="49" customFormat="1" ht="15" customHeight="1" x14ac:dyDescent="0.2">
      <c r="A221" s="281"/>
      <c r="B221" s="299" t="s">
        <v>349</v>
      </c>
      <c r="C221" s="300" t="s">
        <v>171</v>
      </c>
      <c r="D221" s="17">
        <f t="shared" si="21"/>
        <v>0</v>
      </c>
      <c r="E221" s="50"/>
      <c r="F221" s="50"/>
      <c r="G221" s="50"/>
      <c r="H221" s="50"/>
      <c r="I221" s="52"/>
      <c r="J221" s="27"/>
      <c r="K221" s="44"/>
      <c r="L221" s="28"/>
    </row>
    <row r="222" spans="1:12" s="49" customFormat="1" ht="15" customHeight="1" x14ac:dyDescent="0.2">
      <c r="A222" s="281"/>
      <c r="B222" s="299" t="s">
        <v>350</v>
      </c>
      <c r="C222" s="300" t="s">
        <v>172</v>
      </c>
      <c r="D222" s="17">
        <f t="shared" si="21"/>
        <v>0</v>
      </c>
      <c r="E222" s="50"/>
      <c r="F222" s="50"/>
      <c r="G222" s="50"/>
      <c r="H222" s="50"/>
      <c r="I222" s="52"/>
      <c r="J222" s="27"/>
      <c r="K222" s="44"/>
      <c r="L222" s="28"/>
    </row>
    <row r="223" spans="1:12" s="49" customFormat="1" ht="15" customHeight="1" x14ac:dyDescent="0.2">
      <c r="A223" s="281"/>
      <c r="B223" s="299" t="s">
        <v>351</v>
      </c>
      <c r="C223" s="300" t="s">
        <v>173</v>
      </c>
      <c r="D223" s="17">
        <f t="shared" si="21"/>
        <v>0</v>
      </c>
      <c r="E223" s="50"/>
      <c r="F223" s="50"/>
      <c r="G223" s="50"/>
      <c r="H223" s="50"/>
      <c r="I223" s="52"/>
      <c r="J223" s="27"/>
      <c r="K223" s="44"/>
      <c r="L223" s="28"/>
    </row>
    <row r="224" spans="1:12" s="49" customFormat="1" ht="30.75" customHeight="1" x14ac:dyDescent="0.2">
      <c r="A224" s="718" t="s">
        <v>110</v>
      </c>
      <c r="B224" s="719"/>
      <c r="C224" s="300" t="s">
        <v>174</v>
      </c>
      <c r="D224" s="17">
        <f t="shared" si="21"/>
        <v>0</v>
      </c>
      <c r="E224" s="50"/>
      <c r="F224" s="50"/>
      <c r="G224" s="50"/>
      <c r="H224" s="50"/>
      <c r="I224" s="52"/>
      <c r="J224" s="27"/>
      <c r="K224" s="44"/>
      <c r="L224" s="28"/>
    </row>
    <row r="225" spans="1:12" s="49" customFormat="1" ht="15" customHeight="1" x14ac:dyDescent="0.2">
      <c r="A225" s="281"/>
      <c r="B225" s="299" t="s">
        <v>349</v>
      </c>
      <c r="C225" s="300" t="s">
        <v>175</v>
      </c>
      <c r="D225" s="17">
        <f t="shared" si="21"/>
        <v>0</v>
      </c>
      <c r="E225" s="50"/>
      <c r="F225" s="50"/>
      <c r="G225" s="50"/>
      <c r="H225" s="50"/>
      <c r="I225" s="52"/>
      <c r="J225" s="27"/>
      <c r="K225" s="44"/>
      <c r="L225" s="28"/>
    </row>
    <row r="226" spans="1:12" s="49" customFormat="1" ht="15" customHeight="1" x14ac:dyDescent="0.2">
      <c r="A226" s="281"/>
      <c r="B226" s="299" t="s">
        <v>350</v>
      </c>
      <c r="C226" s="300" t="s">
        <v>176</v>
      </c>
      <c r="D226" s="17">
        <f t="shared" si="21"/>
        <v>0</v>
      </c>
      <c r="E226" s="50"/>
      <c r="F226" s="50"/>
      <c r="G226" s="50"/>
      <c r="H226" s="50"/>
      <c r="I226" s="52"/>
      <c r="J226" s="27"/>
      <c r="K226" s="44"/>
      <c r="L226" s="28"/>
    </row>
    <row r="227" spans="1:12" s="49" customFormat="1" ht="15" customHeight="1" x14ac:dyDescent="0.2">
      <c r="A227" s="281"/>
      <c r="B227" s="299" t="s">
        <v>351</v>
      </c>
      <c r="C227" s="300" t="s">
        <v>177</v>
      </c>
      <c r="D227" s="17">
        <f t="shared" si="21"/>
        <v>0</v>
      </c>
      <c r="E227" s="50"/>
      <c r="F227" s="50"/>
      <c r="G227" s="50"/>
      <c r="H227" s="50"/>
      <c r="I227" s="52"/>
      <c r="J227" s="27"/>
      <c r="K227" s="44"/>
      <c r="L227" s="28"/>
    </row>
    <row r="228" spans="1:12" s="49" customFormat="1" ht="29.25" customHeight="1" x14ac:dyDescent="0.2">
      <c r="A228" s="718" t="s">
        <v>111</v>
      </c>
      <c r="B228" s="719"/>
      <c r="C228" s="300" t="s">
        <v>178</v>
      </c>
      <c r="D228" s="17">
        <f t="shared" si="21"/>
        <v>0</v>
      </c>
      <c r="E228" s="50"/>
      <c r="F228" s="50"/>
      <c r="G228" s="50"/>
      <c r="H228" s="50"/>
      <c r="I228" s="52"/>
      <c r="J228" s="27"/>
      <c r="K228" s="44"/>
      <c r="L228" s="28"/>
    </row>
    <row r="229" spans="1:12" s="49" customFormat="1" ht="15" customHeight="1" x14ac:dyDescent="0.2">
      <c r="A229" s="281"/>
      <c r="B229" s="299" t="s">
        <v>349</v>
      </c>
      <c r="C229" s="300" t="s">
        <v>179</v>
      </c>
      <c r="D229" s="17">
        <f t="shared" si="21"/>
        <v>0</v>
      </c>
      <c r="E229" s="50"/>
      <c r="F229" s="50"/>
      <c r="G229" s="50"/>
      <c r="H229" s="50"/>
      <c r="I229" s="52"/>
      <c r="J229" s="27"/>
      <c r="K229" s="44"/>
      <c r="L229" s="28"/>
    </row>
    <row r="230" spans="1:12" s="49" customFormat="1" ht="15" customHeight="1" x14ac:dyDescent="0.2">
      <c r="A230" s="281"/>
      <c r="B230" s="299" t="s">
        <v>350</v>
      </c>
      <c r="C230" s="300" t="s">
        <v>180</v>
      </c>
      <c r="D230" s="17">
        <f t="shared" si="21"/>
        <v>0</v>
      </c>
      <c r="E230" s="50"/>
      <c r="F230" s="50"/>
      <c r="G230" s="50"/>
      <c r="H230" s="50"/>
      <c r="I230" s="52"/>
      <c r="J230" s="27"/>
      <c r="K230" s="44"/>
      <c r="L230" s="28"/>
    </row>
    <row r="231" spans="1:12" s="49" customFormat="1" ht="15" customHeight="1" x14ac:dyDescent="0.2">
      <c r="A231" s="281"/>
      <c r="B231" s="299" t="s">
        <v>351</v>
      </c>
      <c r="C231" s="300" t="s">
        <v>238</v>
      </c>
      <c r="D231" s="17">
        <f t="shared" si="21"/>
        <v>0</v>
      </c>
      <c r="E231" s="50"/>
      <c r="F231" s="50"/>
      <c r="G231" s="50"/>
      <c r="H231" s="50"/>
      <c r="I231" s="52"/>
      <c r="J231" s="27"/>
      <c r="K231" s="44"/>
      <c r="L231" s="28"/>
    </row>
    <row r="232" spans="1:12" s="49" customFormat="1" ht="31.15" customHeight="1" x14ac:dyDescent="0.2">
      <c r="A232" s="718" t="s">
        <v>112</v>
      </c>
      <c r="B232" s="719"/>
      <c r="C232" s="300" t="s">
        <v>239</v>
      </c>
      <c r="D232" s="17">
        <f t="shared" si="21"/>
        <v>0</v>
      </c>
      <c r="E232" s="50"/>
      <c r="F232" s="50"/>
      <c r="G232" s="50"/>
      <c r="H232" s="50"/>
      <c r="I232" s="52"/>
      <c r="J232" s="27"/>
      <c r="K232" s="44"/>
      <c r="L232" s="28"/>
    </row>
    <row r="233" spans="1:12" s="49" customFormat="1" ht="15" customHeight="1" x14ac:dyDescent="0.2">
      <c r="A233" s="281"/>
      <c r="B233" s="299" t="s">
        <v>349</v>
      </c>
      <c r="C233" s="300" t="s">
        <v>240</v>
      </c>
      <c r="D233" s="17">
        <f t="shared" si="21"/>
        <v>0</v>
      </c>
      <c r="E233" s="50"/>
      <c r="F233" s="50"/>
      <c r="G233" s="50"/>
      <c r="H233" s="50"/>
      <c r="I233" s="52"/>
      <c r="J233" s="27"/>
      <c r="K233" s="44"/>
      <c r="L233" s="28"/>
    </row>
    <row r="234" spans="1:12" s="49" customFormat="1" ht="15" customHeight="1" x14ac:dyDescent="0.2">
      <c r="A234" s="281"/>
      <c r="B234" s="299" t="s">
        <v>350</v>
      </c>
      <c r="C234" s="300" t="s">
        <v>241</v>
      </c>
      <c r="D234" s="17">
        <f t="shared" si="21"/>
        <v>0</v>
      </c>
      <c r="E234" s="50"/>
      <c r="F234" s="50"/>
      <c r="G234" s="50"/>
      <c r="H234" s="50"/>
      <c r="I234" s="52"/>
      <c r="J234" s="27"/>
      <c r="K234" s="44"/>
      <c r="L234" s="28"/>
    </row>
    <row r="235" spans="1:12" s="49" customFormat="1" ht="15" customHeight="1" x14ac:dyDescent="0.2">
      <c r="A235" s="281"/>
      <c r="B235" s="299" t="s">
        <v>351</v>
      </c>
      <c r="C235" s="300" t="s">
        <v>242</v>
      </c>
      <c r="D235" s="17">
        <f t="shared" si="21"/>
        <v>0</v>
      </c>
      <c r="E235" s="50"/>
      <c r="F235" s="50"/>
      <c r="G235" s="50"/>
      <c r="H235" s="50"/>
      <c r="I235" s="52"/>
      <c r="J235" s="27"/>
      <c r="K235" s="44"/>
      <c r="L235" s="28"/>
    </row>
    <row r="236" spans="1:12" s="49" customFormat="1" ht="33" customHeight="1" x14ac:dyDescent="0.2">
      <c r="A236" s="720" t="s">
        <v>113</v>
      </c>
      <c r="B236" s="721"/>
      <c r="C236" s="300" t="s">
        <v>506</v>
      </c>
      <c r="D236" s="17">
        <f t="shared" si="21"/>
        <v>0</v>
      </c>
      <c r="E236" s="50"/>
      <c r="F236" s="50"/>
      <c r="G236" s="50"/>
      <c r="H236" s="50"/>
      <c r="I236" s="52"/>
      <c r="J236" s="27"/>
      <c r="K236" s="44"/>
      <c r="L236" s="28"/>
    </row>
    <row r="237" spans="1:12" s="49" customFormat="1" ht="15" customHeight="1" x14ac:dyDescent="0.25">
      <c r="A237" s="301"/>
      <c r="B237" s="299" t="s">
        <v>349</v>
      </c>
      <c r="C237" s="300" t="s">
        <v>507</v>
      </c>
      <c r="D237" s="17">
        <f t="shared" si="21"/>
        <v>0</v>
      </c>
      <c r="E237" s="50"/>
      <c r="F237" s="50"/>
      <c r="G237" s="50"/>
      <c r="H237" s="50"/>
      <c r="I237" s="52"/>
      <c r="J237" s="27"/>
      <c r="K237" s="44"/>
      <c r="L237" s="28"/>
    </row>
    <row r="238" spans="1:12" s="49" customFormat="1" ht="15" customHeight="1" x14ac:dyDescent="0.25">
      <c r="A238" s="301"/>
      <c r="B238" s="299" t="s">
        <v>350</v>
      </c>
      <c r="C238" s="300" t="s">
        <v>114</v>
      </c>
      <c r="D238" s="17">
        <f t="shared" si="21"/>
        <v>0</v>
      </c>
      <c r="E238" s="50"/>
      <c r="F238" s="50"/>
      <c r="G238" s="50"/>
      <c r="H238" s="50"/>
      <c r="I238" s="52"/>
      <c r="J238" s="27"/>
      <c r="K238" s="44"/>
      <c r="L238" s="28"/>
    </row>
    <row r="239" spans="1:12" s="49" customFormat="1" ht="15" customHeight="1" x14ac:dyDescent="0.25">
      <c r="A239" s="301"/>
      <c r="B239" s="299" t="s">
        <v>351</v>
      </c>
      <c r="C239" s="300" t="s">
        <v>146</v>
      </c>
      <c r="D239" s="17">
        <f t="shared" si="21"/>
        <v>0</v>
      </c>
      <c r="E239" s="50"/>
      <c r="F239" s="50"/>
      <c r="G239" s="50"/>
      <c r="H239" s="50"/>
      <c r="I239" s="52"/>
      <c r="J239" s="27"/>
      <c r="K239" s="44"/>
      <c r="L239" s="28"/>
    </row>
    <row r="240" spans="1:12" s="49" customFormat="1" ht="15" customHeight="1" x14ac:dyDescent="0.2">
      <c r="A240" s="720" t="s">
        <v>95</v>
      </c>
      <c r="B240" s="721"/>
      <c r="C240" s="300" t="s">
        <v>147</v>
      </c>
      <c r="D240" s="17">
        <f t="shared" si="21"/>
        <v>0</v>
      </c>
      <c r="E240" s="50"/>
      <c r="F240" s="50"/>
      <c r="G240" s="50"/>
      <c r="H240" s="50"/>
      <c r="I240" s="52"/>
      <c r="J240" s="27"/>
      <c r="K240" s="44"/>
      <c r="L240" s="28"/>
    </row>
    <row r="241" spans="1:12" s="49" customFormat="1" ht="15" customHeight="1" x14ac:dyDescent="0.25">
      <c r="A241" s="301"/>
      <c r="B241" s="299" t="s">
        <v>349</v>
      </c>
      <c r="C241" s="300" t="s">
        <v>148</v>
      </c>
      <c r="D241" s="17">
        <f t="shared" si="21"/>
        <v>0</v>
      </c>
      <c r="E241" s="50"/>
      <c r="F241" s="50"/>
      <c r="G241" s="50"/>
      <c r="H241" s="50"/>
      <c r="I241" s="52"/>
      <c r="J241" s="27"/>
      <c r="K241" s="44"/>
      <c r="L241" s="28"/>
    </row>
    <row r="242" spans="1:12" s="49" customFormat="1" ht="15" customHeight="1" x14ac:dyDescent="0.25">
      <c r="A242" s="301"/>
      <c r="B242" s="299" t="s">
        <v>350</v>
      </c>
      <c r="C242" s="300" t="s">
        <v>149</v>
      </c>
      <c r="D242" s="17">
        <f t="shared" si="21"/>
        <v>0</v>
      </c>
      <c r="E242" s="50"/>
      <c r="F242" s="50"/>
      <c r="G242" s="50"/>
      <c r="H242" s="50"/>
      <c r="I242" s="52"/>
      <c r="J242" s="27"/>
      <c r="K242" s="44"/>
      <c r="L242" s="28"/>
    </row>
    <row r="243" spans="1:12" s="49" customFormat="1" ht="15" customHeight="1" x14ac:dyDescent="0.25">
      <c r="A243" s="301"/>
      <c r="B243" s="299" t="s">
        <v>351</v>
      </c>
      <c r="C243" s="300" t="s">
        <v>432</v>
      </c>
      <c r="D243" s="17">
        <f t="shared" si="21"/>
        <v>0</v>
      </c>
      <c r="E243" s="50"/>
      <c r="F243" s="50"/>
      <c r="G243" s="50"/>
      <c r="H243" s="50"/>
      <c r="I243" s="52"/>
      <c r="J243" s="27"/>
      <c r="K243" s="44"/>
      <c r="L243" s="28"/>
    </row>
    <row r="244" spans="1:12" s="49" customFormat="1" ht="15" customHeight="1" x14ac:dyDescent="0.2">
      <c r="A244" s="712" t="s">
        <v>96</v>
      </c>
      <c r="B244" s="713"/>
      <c r="C244" s="300" t="s">
        <v>433</v>
      </c>
      <c r="D244" s="17">
        <f t="shared" si="21"/>
        <v>0</v>
      </c>
      <c r="E244" s="50"/>
      <c r="F244" s="50"/>
      <c r="G244" s="50"/>
      <c r="H244" s="50"/>
      <c r="I244" s="52"/>
      <c r="J244" s="27"/>
      <c r="K244" s="44"/>
      <c r="L244" s="28"/>
    </row>
    <row r="245" spans="1:12" s="49" customFormat="1" ht="15" customHeight="1" x14ac:dyDescent="0.2">
      <c r="A245" s="302"/>
      <c r="B245" s="299" t="s">
        <v>349</v>
      </c>
      <c r="C245" s="300" t="s">
        <v>434</v>
      </c>
      <c r="D245" s="17">
        <f t="shared" si="21"/>
        <v>0</v>
      </c>
      <c r="E245" s="50"/>
      <c r="F245" s="50"/>
      <c r="G245" s="50"/>
      <c r="H245" s="50"/>
      <c r="I245" s="52"/>
      <c r="J245" s="27"/>
      <c r="K245" s="44"/>
      <c r="L245" s="28"/>
    </row>
    <row r="246" spans="1:12" s="49" customFormat="1" ht="15" customHeight="1" x14ac:dyDescent="0.2">
      <c r="A246" s="302"/>
      <c r="B246" s="299" t="s">
        <v>350</v>
      </c>
      <c r="C246" s="300" t="s">
        <v>435</v>
      </c>
      <c r="D246" s="17">
        <f t="shared" si="21"/>
        <v>0</v>
      </c>
      <c r="E246" s="50"/>
      <c r="F246" s="50"/>
      <c r="G246" s="50"/>
      <c r="H246" s="50"/>
      <c r="I246" s="52"/>
      <c r="J246" s="27"/>
      <c r="K246" s="44"/>
      <c r="L246" s="28"/>
    </row>
    <row r="247" spans="1:12" s="49" customFormat="1" ht="15" customHeight="1" x14ac:dyDescent="0.2">
      <c r="A247" s="302"/>
      <c r="B247" s="299" t="s">
        <v>351</v>
      </c>
      <c r="C247" s="300" t="s">
        <v>436</v>
      </c>
      <c r="D247" s="17">
        <f t="shared" si="21"/>
        <v>0</v>
      </c>
      <c r="E247" s="50"/>
      <c r="F247" s="50"/>
      <c r="G247" s="50"/>
      <c r="H247" s="50"/>
      <c r="I247" s="52"/>
      <c r="J247" s="27"/>
      <c r="K247" s="44"/>
      <c r="L247" s="28"/>
    </row>
    <row r="248" spans="1:12" s="49" customFormat="1" ht="28.15" customHeight="1" x14ac:dyDescent="0.2">
      <c r="A248" s="712" t="s">
        <v>428</v>
      </c>
      <c r="B248" s="713"/>
      <c r="C248" s="300" t="s">
        <v>437</v>
      </c>
      <c r="D248" s="17">
        <f t="shared" si="21"/>
        <v>0</v>
      </c>
      <c r="E248" s="50"/>
      <c r="F248" s="50"/>
      <c r="G248" s="50"/>
      <c r="H248" s="50"/>
      <c r="I248" s="52"/>
      <c r="J248" s="27"/>
      <c r="K248" s="44"/>
      <c r="L248" s="28"/>
    </row>
    <row r="249" spans="1:12" s="49" customFormat="1" ht="15" customHeight="1" x14ac:dyDescent="0.2">
      <c r="A249" s="302"/>
      <c r="B249" s="299" t="s">
        <v>349</v>
      </c>
      <c r="C249" s="300" t="s">
        <v>438</v>
      </c>
      <c r="D249" s="17">
        <f t="shared" si="21"/>
        <v>0</v>
      </c>
      <c r="E249" s="50"/>
      <c r="F249" s="50"/>
      <c r="G249" s="50"/>
      <c r="H249" s="50"/>
      <c r="I249" s="52"/>
      <c r="J249" s="27"/>
      <c r="K249" s="44"/>
      <c r="L249" s="28"/>
    </row>
    <row r="250" spans="1:12" s="49" customFormat="1" ht="15" customHeight="1" x14ac:dyDescent="0.2">
      <c r="A250" s="302"/>
      <c r="B250" s="299" t="s">
        <v>350</v>
      </c>
      <c r="C250" s="300" t="s">
        <v>207</v>
      </c>
      <c r="D250" s="17">
        <f t="shared" si="21"/>
        <v>0</v>
      </c>
      <c r="E250" s="50"/>
      <c r="F250" s="50"/>
      <c r="G250" s="50"/>
      <c r="H250" s="50"/>
      <c r="I250" s="52"/>
      <c r="J250" s="27"/>
      <c r="K250" s="44"/>
      <c r="L250" s="28"/>
    </row>
    <row r="251" spans="1:12" s="49" customFormat="1" ht="15" customHeight="1" x14ac:dyDescent="0.2">
      <c r="A251" s="302"/>
      <c r="B251" s="299" t="s">
        <v>351</v>
      </c>
      <c r="C251" s="300" t="s">
        <v>208</v>
      </c>
      <c r="D251" s="17">
        <f t="shared" si="21"/>
        <v>0</v>
      </c>
      <c r="E251" s="50"/>
      <c r="F251" s="50"/>
      <c r="G251" s="50"/>
      <c r="H251" s="50"/>
      <c r="I251" s="52"/>
      <c r="J251" s="27"/>
      <c r="K251" s="44"/>
      <c r="L251" s="28"/>
    </row>
    <row r="252" spans="1:12" s="49" customFormat="1" ht="30" customHeight="1" x14ac:dyDescent="0.2">
      <c r="A252" s="712" t="s">
        <v>98</v>
      </c>
      <c r="B252" s="713"/>
      <c r="C252" s="300" t="s">
        <v>58</v>
      </c>
      <c r="D252" s="17">
        <f t="shared" si="21"/>
        <v>0</v>
      </c>
      <c r="E252" s="50"/>
      <c r="F252" s="50"/>
      <c r="G252" s="50"/>
      <c r="H252" s="50"/>
      <c r="I252" s="52"/>
      <c r="J252" s="27"/>
      <c r="K252" s="44"/>
      <c r="L252" s="28"/>
    </row>
    <row r="253" spans="1:12" s="49" customFormat="1" ht="15.6" customHeight="1" x14ac:dyDescent="0.2">
      <c r="A253" s="302"/>
      <c r="B253" s="299" t="s">
        <v>349</v>
      </c>
      <c r="C253" s="300" t="s">
        <v>59</v>
      </c>
      <c r="D253" s="17">
        <f t="shared" si="21"/>
        <v>0</v>
      </c>
      <c r="E253" s="50"/>
      <c r="F253" s="50"/>
      <c r="G253" s="50"/>
      <c r="H253" s="50"/>
      <c r="I253" s="52"/>
      <c r="J253" s="27"/>
      <c r="K253" s="44"/>
      <c r="L253" s="28"/>
    </row>
    <row r="254" spans="1:12" s="49" customFormat="1" ht="15.6" customHeight="1" x14ac:dyDescent="0.2">
      <c r="A254" s="302"/>
      <c r="B254" s="299" t="s">
        <v>350</v>
      </c>
      <c r="C254" s="300" t="s">
        <v>60</v>
      </c>
      <c r="D254" s="17">
        <f t="shared" si="21"/>
        <v>0</v>
      </c>
      <c r="E254" s="50"/>
      <c r="F254" s="50"/>
      <c r="G254" s="50"/>
      <c r="H254" s="50"/>
      <c r="I254" s="52"/>
      <c r="J254" s="27"/>
      <c r="K254" s="44"/>
      <c r="L254" s="28"/>
    </row>
    <row r="255" spans="1:12" s="49" customFormat="1" ht="15.6" customHeight="1" x14ac:dyDescent="0.2">
      <c r="A255" s="302"/>
      <c r="B255" s="299" t="s">
        <v>351</v>
      </c>
      <c r="C255" s="300" t="s">
        <v>61</v>
      </c>
      <c r="D255" s="17">
        <f t="shared" si="21"/>
        <v>0</v>
      </c>
      <c r="E255" s="50"/>
      <c r="F255" s="50"/>
      <c r="G255" s="50"/>
      <c r="H255" s="50"/>
      <c r="I255" s="52"/>
      <c r="J255" s="27"/>
      <c r="K255" s="44"/>
      <c r="L255" s="28"/>
    </row>
    <row r="256" spans="1:12" s="49" customFormat="1" ht="18" customHeight="1" x14ac:dyDescent="0.2">
      <c r="A256" s="712" t="s">
        <v>49</v>
      </c>
      <c r="B256" s="713"/>
      <c r="C256" s="300">
        <v>56.27</v>
      </c>
      <c r="D256" s="17">
        <f t="shared" si="21"/>
        <v>0</v>
      </c>
      <c r="E256" s="50"/>
      <c r="F256" s="50"/>
      <c r="G256" s="50"/>
      <c r="H256" s="50"/>
      <c r="I256" s="52"/>
      <c r="J256" s="27"/>
      <c r="K256" s="44"/>
      <c r="L256" s="28"/>
    </row>
    <row r="257" spans="1:12" s="49" customFormat="1" ht="15.6" customHeight="1" x14ac:dyDescent="0.2">
      <c r="A257" s="302"/>
      <c r="B257" s="299" t="s">
        <v>349</v>
      </c>
      <c r="C257" s="300" t="s">
        <v>50</v>
      </c>
      <c r="D257" s="17">
        <f t="shared" si="21"/>
        <v>0</v>
      </c>
      <c r="E257" s="50"/>
      <c r="F257" s="50"/>
      <c r="G257" s="50"/>
      <c r="H257" s="50"/>
      <c r="I257" s="52"/>
      <c r="J257" s="27"/>
      <c r="K257" s="44"/>
      <c r="L257" s="28"/>
    </row>
    <row r="258" spans="1:12" s="49" customFormat="1" ht="15.6" customHeight="1" x14ac:dyDescent="0.2">
      <c r="A258" s="302"/>
      <c r="B258" s="299" t="s">
        <v>350</v>
      </c>
      <c r="C258" s="300" t="s">
        <v>51</v>
      </c>
      <c r="D258" s="17">
        <f t="shared" si="21"/>
        <v>0</v>
      </c>
      <c r="E258" s="50"/>
      <c r="F258" s="50"/>
      <c r="G258" s="50"/>
      <c r="H258" s="50"/>
      <c r="I258" s="52"/>
      <c r="J258" s="27"/>
      <c r="K258" s="44"/>
      <c r="L258" s="28"/>
    </row>
    <row r="259" spans="1:12" s="49" customFormat="1" ht="15.6" customHeight="1" x14ac:dyDescent="0.2">
      <c r="A259" s="302"/>
      <c r="B259" s="299" t="s">
        <v>351</v>
      </c>
      <c r="C259" s="300" t="s">
        <v>52</v>
      </c>
      <c r="D259" s="17">
        <f t="shared" si="21"/>
        <v>0</v>
      </c>
      <c r="E259" s="50"/>
      <c r="F259" s="50"/>
      <c r="G259" s="50"/>
      <c r="H259" s="50"/>
      <c r="I259" s="52"/>
      <c r="J259" s="27"/>
      <c r="K259" s="44"/>
      <c r="L259" s="28"/>
    </row>
    <row r="260" spans="1:12" s="49" customFormat="1" ht="27.75" customHeight="1" x14ac:dyDescent="0.2">
      <c r="A260" s="712" t="s">
        <v>56</v>
      </c>
      <c r="B260" s="713"/>
      <c r="C260" s="300">
        <v>56.28</v>
      </c>
      <c r="D260" s="17">
        <f t="shared" si="21"/>
        <v>0</v>
      </c>
      <c r="E260" s="50"/>
      <c r="F260" s="50"/>
      <c r="G260" s="50"/>
      <c r="H260" s="50"/>
      <c r="I260" s="52"/>
      <c r="J260" s="27"/>
      <c r="K260" s="44"/>
      <c r="L260" s="28"/>
    </row>
    <row r="261" spans="1:12" s="49" customFormat="1" ht="15.6" customHeight="1" x14ac:dyDescent="0.2">
      <c r="A261" s="302"/>
      <c r="B261" s="299" t="s">
        <v>349</v>
      </c>
      <c r="C261" s="300" t="s">
        <v>53</v>
      </c>
      <c r="D261" s="17">
        <f t="shared" si="21"/>
        <v>0</v>
      </c>
      <c r="E261" s="50"/>
      <c r="F261" s="50"/>
      <c r="G261" s="50"/>
      <c r="H261" s="50"/>
      <c r="I261" s="52"/>
      <c r="J261" s="27"/>
      <c r="K261" s="44"/>
      <c r="L261" s="28"/>
    </row>
    <row r="262" spans="1:12" s="49" customFormat="1" ht="15.6" customHeight="1" x14ac:dyDescent="0.2">
      <c r="A262" s="302"/>
      <c r="B262" s="299" t="s">
        <v>350</v>
      </c>
      <c r="C262" s="300" t="s">
        <v>54</v>
      </c>
      <c r="D262" s="17">
        <f t="shared" si="21"/>
        <v>0</v>
      </c>
      <c r="E262" s="50"/>
      <c r="F262" s="50"/>
      <c r="G262" s="50"/>
      <c r="H262" s="50"/>
      <c r="I262" s="52"/>
      <c r="J262" s="27"/>
      <c r="K262" s="44"/>
      <c r="L262" s="28"/>
    </row>
    <row r="263" spans="1:12" s="49" customFormat="1" ht="15.6" customHeight="1" x14ac:dyDescent="0.2">
      <c r="A263" s="302"/>
      <c r="B263" s="299" t="s">
        <v>351</v>
      </c>
      <c r="C263" s="300" t="s">
        <v>55</v>
      </c>
      <c r="D263" s="17">
        <f t="shared" si="21"/>
        <v>0</v>
      </c>
      <c r="E263" s="50"/>
      <c r="F263" s="50"/>
      <c r="G263" s="50"/>
      <c r="H263" s="50"/>
      <c r="I263" s="52"/>
      <c r="J263" s="27"/>
      <c r="K263" s="44"/>
      <c r="L263" s="28"/>
    </row>
    <row r="264" spans="1:12" s="49" customFormat="1" ht="15.6" customHeight="1" x14ac:dyDescent="0.25">
      <c r="A264" s="286" t="s">
        <v>415</v>
      </c>
      <c r="B264" s="303"/>
      <c r="C264" s="252" t="s">
        <v>209</v>
      </c>
      <c r="D264" s="17">
        <f t="shared" si="21"/>
        <v>0</v>
      </c>
      <c r="E264" s="50"/>
      <c r="F264" s="51">
        <f t="shared" ref="F264:L264" si="22">F265+F275</f>
        <v>0</v>
      </c>
      <c r="G264" s="51">
        <f t="shared" si="22"/>
        <v>0</v>
      </c>
      <c r="H264" s="51">
        <f t="shared" si="22"/>
        <v>0</v>
      </c>
      <c r="I264" s="51">
        <f t="shared" si="22"/>
        <v>0</v>
      </c>
      <c r="J264" s="50">
        <f t="shared" si="22"/>
        <v>0</v>
      </c>
      <c r="K264" s="50">
        <f t="shared" si="22"/>
        <v>0</v>
      </c>
      <c r="L264" s="55">
        <f t="shared" si="22"/>
        <v>0</v>
      </c>
    </row>
    <row r="265" spans="1:12" s="49" customFormat="1" ht="15.6" customHeight="1" x14ac:dyDescent="0.25">
      <c r="A265" s="257" t="s">
        <v>281</v>
      </c>
      <c r="B265" s="258"/>
      <c r="C265" s="304">
        <v>71</v>
      </c>
      <c r="D265" s="17">
        <f t="shared" si="21"/>
        <v>0</v>
      </c>
      <c r="E265" s="50"/>
      <c r="F265" s="51">
        <f t="shared" ref="F265:L265" si="23">F266+F271</f>
        <v>0</v>
      </c>
      <c r="G265" s="51">
        <f t="shared" si="23"/>
        <v>0</v>
      </c>
      <c r="H265" s="51">
        <f t="shared" si="23"/>
        <v>0</v>
      </c>
      <c r="I265" s="51">
        <f t="shared" si="23"/>
        <v>0</v>
      </c>
      <c r="J265" s="50">
        <f t="shared" si="23"/>
        <v>0</v>
      </c>
      <c r="K265" s="50">
        <f t="shared" si="23"/>
        <v>0</v>
      </c>
      <c r="L265" s="55">
        <f t="shared" si="23"/>
        <v>0</v>
      </c>
    </row>
    <row r="266" spans="1:12" s="49" customFormat="1" ht="15.6" customHeight="1" x14ac:dyDescent="0.25">
      <c r="A266" s="257" t="s">
        <v>210</v>
      </c>
      <c r="B266" s="258"/>
      <c r="C266" s="304" t="s">
        <v>211</v>
      </c>
      <c r="D266" s="17">
        <f t="shared" si="21"/>
        <v>0</v>
      </c>
      <c r="E266" s="50"/>
      <c r="F266" s="51">
        <f t="shared" ref="F266:L266" si="24">SUM(F267:F270)</f>
        <v>0</v>
      </c>
      <c r="G266" s="51">
        <f t="shared" si="24"/>
        <v>0</v>
      </c>
      <c r="H266" s="51">
        <f t="shared" si="24"/>
        <v>0</v>
      </c>
      <c r="I266" s="51">
        <f t="shared" si="24"/>
        <v>0</v>
      </c>
      <c r="J266" s="50">
        <f t="shared" si="24"/>
        <v>0</v>
      </c>
      <c r="K266" s="50">
        <f t="shared" si="24"/>
        <v>0</v>
      </c>
      <c r="L266" s="55">
        <f t="shared" si="24"/>
        <v>0</v>
      </c>
    </row>
    <row r="267" spans="1:12" s="49" customFormat="1" ht="15.6" customHeight="1" x14ac:dyDescent="0.2">
      <c r="A267" s="257"/>
      <c r="B267" s="258" t="s">
        <v>115</v>
      </c>
      <c r="C267" s="305" t="s">
        <v>116</v>
      </c>
      <c r="D267" s="17">
        <f t="shared" si="21"/>
        <v>0</v>
      </c>
      <c r="E267" s="50"/>
      <c r="F267" s="50"/>
      <c r="G267" s="50"/>
      <c r="H267" s="50"/>
      <c r="I267" s="52"/>
      <c r="J267" s="27"/>
      <c r="K267" s="44"/>
      <c r="L267" s="28"/>
    </row>
    <row r="268" spans="1:12" s="49" customFormat="1" ht="15.6" customHeight="1" x14ac:dyDescent="0.2">
      <c r="A268" s="306"/>
      <c r="B268" s="263" t="s">
        <v>117</v>
      </c>
      <c r="C268" s="305" t="s">
        <v>118</v>
      </c>
      <c r="D268" s="17">
        <f t="shared" si="21"/>
        <v>0</v>
      </c>
      <c r="E268" s="50"/>
      <c r="F268" s="50"/>
      <c r="G268" s="50"/>
      <c r="H268" s="50"/>
      <c r="I268" s="52"/>
      <c r="J268" s="27"/>
      <c r="K268" s="44"/>
      <c r="L268" s="28"/>
    </row>
    <row r="269" spans="1:12" s="49" customFormat="1" ht="15.6" customHeight="1" x14ac:dyDescent="0.2">
      <c r="A269" s="257"/>
      <c r="B269" s="254" t="s">
        <v>230</v>
      </c>
      <c r="C269" s="305" t="s">
        <v>201</v>
      </c>
      <c r="D269" s="17">
        <f t="shared" si="21"/>
        <v>0</v>
      </c>
      <c r="E269" s="50"/>
      <c r="F269" s="50"/>
      <c r="G269" s="50"/>
      <c r="H269" s="50"/>
      <c r="I269" s="52"/>
      <c r="J269" s="27"/>
      <c r="K269" s="44"/>
      <c r="L269" s="28"/>
    </row>
    <row r="270" spans="1:12" s="49" customFormat="1" ht="15.6" customHeight="1" x14ac:dyDescent="0.2">
      <c r="A270" s="257"/>
      <c r="B270" s="254" t="s">
        <v>202</v>
      </c>
      <c r="C270" s="305" t="s">
        <v>390</v>
      </c>
      <c r="D270" s="17">
        <f t="shared" si="21"/>
        <v>0</v>
      </c>
      <c r="E270" s="50"/>
      <c r="F270" s="50"/>
      <c r="G270" s="50"/>
      <c r="H270" s="50"/>
      <c r="I270" s="52"/>
      <c r="J270" s="27"/>
      <c r="K270" s="44"/>
      <c r="L270" s="28"/>
    </row>
    <row r="271" spans="1:12" s="49" customFormat="1" ht="15.6" customHeight="1" x14ac:dyDescent="0.25">
      <c r="A271" s="257" t="s">
        <v>391</v>
      </c>
      <c r="B271" s="254"/>
      <c r="C271" s="304" t="s">
        <v>123</v>
      </c>
      <c r="D271" s="17">
        <f t="shared" ref="D271:D287" si="25">F271+G271+H271+I271</f>
        <v>0</v>
      </c>
      <c r="E271" s="50"/>
      <c r="F271" s="50"/>
      <c r="G271" s="50"/>
      <c r="H271" s="50"/>
      <c r="I271" s="52"/>
      <c r="J271" s="27"/>
      <c r="K271" s="44"/>
      <c r="L271" s="28"/>
    </row>
    <row r="272" spans="1:12" s="49" customFormat="1" ht="15.6" customHeight="1" x14ac:dyDescent="0.25">
      <c r="A272" s="257" t="s">
        <v>124</v>
      </c>
      <c r="B272" s="254"/>
      <c r="C272" s="304">
        <v>72</v>
      </c>
      <c r="D272" s="17">
        <f t="shared" si="25"/>
        <v>0</v>
      </c>
      <c r="E272" s="50"/>
      <c r="F272" s="50"/>
      <c r="G272" s="50"/>
      <c r="H272" s="50"/>
      <c r="I272" s="52"/>
      <c r="J272" s="50"/>
      <c r="K272" s="50"/>
      <c r="L272" s="55"/>
    </row>
    <row r="273" spans="1:12" s="49" customFormat="1" ht="15.6" customHeight="1" x14ac:dyDescent="0.25">
      <c r="A273" s="307" t="s">
        <v>125</v>
      </c>
      <c r="B273" s="308"/>
      <c r="C273" s="304" t="s">
        <v>126</v>
      </c>
      <c r="D273" s="17">
        <f t="shared" si="25"/>
        <v>0</v>
      </c>
      <c r="E273" s="50"/>
      <c r="F273" s="50"/>
      <c r="G273" s="50"/>
      <c r="H273" s="50"/>
      <c r="I273" s="52"/>
      <c r="J273" s="27"/>
      <c r="K273" s="44"/>
      <c r="L273" s="28"/>
    </row>
    <row r="274" spans="1:12" s="49" customFormat="1" ht="15.6" customHeight="1" x14ac:dyDescent="0.2">
      <c r="A274" s="307"/>
      <c r="B274" s="254" t="s">
        <v>203</v>
      </c>
      <c r="C274" s="255" t="s">
        <v>204</v>
      </c>
      <c r="D274" s="17">
        <f t="shared" si="25"/>
        <v>0</v>
      </c>
      <c r="E274" s="50"/>
      <c r="F274" s="50"/>
      <c r="G274" s="50"/>
      <c r="H274" s="50"/>
      <c r="I274" s="52"/>
      <c r="J274" s="27"/>
      <c r="K274" s="44"/>
      <c r="L274" s="28"/>
    </row>
    <row r="275" spans="1:12" s="49" customFormat="1" ht="15.6" customHeight="1" x14ac:dyDescent="0.25">
      <c r="A275" s="307" t="s">
        <v>69</v>
      </c>
      <c r="B275" s="308"/>
      <c r="C275" s="309">
        <v>75</v>
      </c>
      <c r="D275" s="17">
        <f t="shared" si="25"/>
        <v>0</v>
      </c>
      <c r="E275" s="50"/>
      <c r="F275" s="50"/>
      <c r="G275" s="50"/>
      <c r="H275" s="50"/>
      <c r="I275" s="52"/>
      <c r="J275" s="27"/>
      <c r="K275" s="44"/>
      <c r="L275" s="28"/>
    </row>
    <row r="276" spans="1:12" s="49" customFormat="1" ht="15.6" customHeight="1" x14ac:dyDescent="0.25">
      <c r="A276" s="286" t="s">
        <v>313</v>
      </c>
      <c r="B276" s="287"/>
      <c r="C276" s="251" t="s">
        <v>356</v>
      </c>
      <c r="D276" s="17">
        <f t="shared" si="25"/>
        <v>0</v>
      </c>
      <c r="E276" s="50"/>
      <c r="F276" s="50"/>
      <c r="G276" s="50"/>
      <c r="H276" s="50"/>
      <c r="I276" s="52"/>
      <c r="J276" s="50"/>
      <c r="K276" s="50"/>
      <c r="L276" s="55"/>
    </row>
    <row r="277" spans="1:12" s="49" customFormat="1" ht="15.6" customHeight="1" x14ac:dyDescent="0.25">
      <c r="A277" s="288" t="s">
        <v>314</v>
      </c>
      <c r="B277" s="267"/>
      <c r="C277" s="252" t="s">
        <v>467</v>
      </c>
      <c r="D277" s="17">
        <f t="shared" si="25"/>
        <v>0</v>
      </c>
      <c r="E277" s="50"/>
      <c r="F277" s="50"/>
      <c r="G277" s="50"/>
      <c r="H277" s="50"/>
      <c r="I277" s="52"/>
      <c r="J277" s="50"/>
      <c r="K277" s="50"/>
      <c r="L277" s="55"/>
    </row>
    <row r="278" spans="1:12" s="49" customFormat="1" ht="26.45" customHeight="1" x14ac:dyDescent="0.25">
      <c r="A278" s="848" t="s">
        <v>315</v>
      </c>
      <c r="B278" s="849"/>
      <c r="C278" s="251" t="s">
        <v>316</v>
      </c>
      <c r="D278" s="17">
        <f t="shared" si="25"/>
        <v>0</v>
      </c>
      <c r="E278" s="50"/>
      <c r="F278" s="50"/>
      <c r="G278" s="50"/>
      <c r="H278" s="50"/>
      <c r="I278" s="52"/>
      <c r="J278" s="27"/>
      <c r="K278" s="44"/>
      <c r="L278" s="28"/>
    </row>
    <row r="279" spans="1:12" s="49" customFormat="1" ht="35.25" customHeight="1" x14ac:dyDescent="0.25">
      <c r="A279" s="864" t="s">
        <v>3</v>
      </c>
      <c r="B279" s="865"/>
      <c r="C279" s="252" t="s">
        <v>463</v>
      </c>
      <c r="D279" s="17">
        <f t="shared" si="25"/>
        <v>0</v>
      </c>
      <c r="E279" s="27"/>
      <c r="F279" s="32">
        <f t="shared" ref="F279:L280" si="26">F280</f>
        <v>0</v>
      </c>
      <c r="G279" s="32">
        <f t="shared" si="26"/>
        <v>0</v>
      </c>
      <c r="H279" s="32">
        <f t="shared" si="26"/>
        <v>0</v>
      </c>
      <c r="I279" s="32">
        <f t="shared" si="26"/>
        <v>0</v>
      </c>
      <c r="J279" s="27">
        <f t="shared" si="26"/>
        <v>0</v>
      </c>
      <c r="K279" s="27">
        <f t="shared" si="26"/>
        <v>0</v>
      </c>
      <c r="L279" s="28">
        <f t="shared" si="26"/>
        <v>0</v>
      </c>
    </row>
    <row r="280" spans="1:12" s="49" customFormat="1" ht="23.25" customHeight="1" x14ac:dyDescent="0.25">
      <c r="A280" s="858" t="s">
        <v>10</v>
      </c>
      <c r="B280" s="859"/>
      <c r="C280" s="251" t="s">
        <v>267</v>
      </c>
      <c r="D280" s="17">
        <f t="shared" si="25"/>
        <v>0</v>
      </c>
      <c r="E280" s="27"/>
      <c r="F280" s="32">
        <f t="shared" si="26"/>
        <v>0</v>
      </c>
      <c r="G280" s="32">
        <f t="shared" si="26"/>
        <v>0</v>
      </c>
      <c r="H280" s="32">
        <f t="shared" si="26"/>
        <v>0</v>
      </c>
      <c r="I280" s="32">
        <f t="shared" si="26"/>
        <v>0</v>
      </c>
      <c r="J280" s="27">
        <f t="shared" si="26"/>
        <v>0</v>
      </c>
      <c r="K280" s="27">
        <f t="shared" si="26"/>
        <v>0</v>
      </c>
      <c r="L280" s="28">
        <f t="shared" si="26"/>
        <v>0</v>
      </c>
    </row>
    <row r="281" spans="1:12" s="49" customFormat="1" ht="25.5" x14ac:dyDescent="0.25">
      <c r="A281" s="257"/>
      <c r="B281" s="289" t="s">
        <v>259</v>
      </c>
      <c r="C281" s="251" t="s">
        <v>258</v>
      </c>
      <c r="D281" s="17">
        <f t="shared" si="25"/>
        <v>0</v>
      </c>
      <c r="E281" s="27"/>
      <c r="F281" s="44"/>
      <c r="G281" s="27"/>
      <c r="H281" s="27"/>
      <c r="I281" s="44"/>
      <c r="J281" s="27"/>
      <c r="K281" s="44"/>
      <c r="L281" s="28"/>
    </row>
    <row r="282" spans="1:12" s="49" customFormat="1" ht="33.6" customHeight="1" x14ac:dyDescent="0.25">
      <c r="A282" s="257"/>
      <c r="B282" s="289" t="s">
        <v>11</v>
      </c>
      <c r="C282" s="251" t="s">
        <v>12</v>
      </c>
      <c r="D282" s="17">
        <f t="shared" si="25"/>
        <v>0</v>
      </c>
      <c r="E282" s="27"/>
      <c r="F282" s="44"/>
      <c r="G282" s="27"/>
      <c r="H282" s="27"/>
      <c r="I282" s="44"/>
      <c r="J282" s="27"/>
      <c r="K282" s="44"/>
      <c r="L282" s="28"/>
    </row>
    <row r="283" spans="1:12" s="49" customFormat="1" ht="16.899999999999999" customHeight="1" x14ac:dyDescent="0.25">
      <c r="A283" s="290" t="s">
        <v>2</v>
      </c>
      <c r="B283" s="291"/>
      <c r="C283" s="251" t="s">
        <v>97</v>
      </c>
      <c r="D283" s="17">
        <f t="shared" si="25"/>
        <v>0</v>
      </c>
      <c r="E283" s="50"/>
      <c r="F283" s="50"/>
      <c r="G283" s="50"/>
      <c r="H283" s="50"/>
      <c r="I283" s="52"/>
      <c r="J283" s="50"/>
      <c r="K283" s="50"/>
      <c r="L283" s="55"/>
    </row>
    <row r="284" spans="1:12" s="49" customFormat="1" ht="16.899999999999999" customHeight="1" x14ac:dyDescent="0.2">
      <c r="A284" s="257" t="s">
        <v>344</v>
      </c>
      <c r="B284" s="250"/>
      <c r="C284" s="211" t="s">
        <v>326</v>
      </c>
      <c r="D284" s="17">
        <f t="shared" si="25"/>
        <v>0</v>
      </c>
      <c r="E284" s="50"/>
      <c r="F284" s="56">
        <f t="shared" ref="F284:L284" si="27">F285</f>
        <v>0</v>
      </c>
      <c r="G284" s="56">
        <f t="shared" si="27"/>
        <v>0</v>
      </c>
      <c r="H284" s="56">
        <f t="shared" si="27"/>
        <v>0</v>
      </c>
      <c r="I284" s="56">
        <f t="shared" si="27"/>
        <v>0</v>
      </c>
      <c r="J284" s="50">
        <f t="shared" si="27"/>
        <v>0</v>
      </c>
      <c r="K284" s="50">
        <f t="shared" si="27"/>
        <v>0</v>
      </c>
      <c r="L284" s="55">
        <f t="shared" si="27"/>
        <v>0</v>
      </c>
    </row>
    <row r="285" spans="1:12" s="49" customFormat="1" x14ac:dyDescent="0.2">
      <c r="A285" s="281"/>
      <c r="B285" s="295" t="s">
        <v>411</v>
      </c>
      <c r="C285" s="292" t="s">
        <v>328</v>
      </c>
      <c r="D285" s="17">
        <f t="shared" si="25"/>
        <v>0</v>
      </c>
      <c r="E285" s="50"/>
      <c r="F285" s="50"/>
      <c r="G285" s="50"/>
      <c r="H285" s="50"/>
      <c r="I285" s="52"/>
      <c r="J285" s="50"/>
      <c r="K285" s="50"/>
      <c r="L285" s="55"/>
    </row>
    <row r="286" spans="1:12" s="15" customFormat="1" x14ac:dyDescent="0.2">
      <c r="A286" s="293" t="s">
        <v>345</v>
      </c>
      <c r="B286" s="294"/>
      <c r="C286" s="211" t="s">
        <v>329</v>
      </c>
      <c r="D286" s="17">
        <f t="shared" si="25"/>
        <v>0</v>
      </c>
      <c r="E286" s="39"/>
      <c r="F286" s="19">
        <f t="shared" ref="F286:L286" si="28">F287</f>
        <v>0</v>
      </c>
      <c r="G286" s="19">
        <f t="shared" si="28"/>
        <v>0</v>
      </c>
      <c r="H286" s="19">
        <f t="shared" si="28"/>
        <v>0</v>
      </c>
      <c r="I286" s="19">
        <f t="shared" si="28"/>
        <v>0</v>
      </c>
      <c r="J286" s="39">
        <f t="shared" si="28"/>
        <v>0</v>
      </c>
      <c r="K286" s="39">
        <f t="shared" si="28"/>
        <v>0</v>
      </c>
      <c r="L286" s="316">
        <f t="shared" si="28"/>
        <v>0</v>
      </c>
    </row>
    <row r="287" spans="1:12" s="49" customFormat="1" ht="13.5" thickBot="1" x14ac:dyDescent="0.25">
      <c r="A287" s="310"/>
      <c r="B287" s="311" t="s">
        <v>46</v>
      </c>
      <c r="C287" s="312" t="s">
        <v>331</v>
      </c>
      <c r="D287" s="20">
        <f t="shared" si="25"/>
        <v>0</v>
      </c>
      <c r="E287" s="60"/>
      <c r="F287" s="60"/>
      <c r="G287" s="60"/>
      <c r="H287" s="60"/>
      <c r="I287" s="61"/>
      <c r="J287" s="60"/>
      <c r="K287" s="60"/>
      <c r="L287" s="62"/>
    </row>
    <row r="288" spans="1:12" x14ac:dyDescent="0.2">
      <c r="A288" s="65"/>
      <c r="B288" s="243"/>
      <c r="C288" s="65"/>
      <c r="J288" s="65"/>
      <c r="K288" s="65"/>
      <c r="L288" s="65"/>
    </row>
    <row r="289" spans="1:12" ht="25.5" x14ac:dyDescent="0.2">
      <c r="A289" s="244" t="s">
        <v>348</v>
      </c>
      <c r="B289" s="245" t="s">
        <v>430</v>
      </c>
      <c r="C289" s="245"/>
      <c r="J289" s="65"/>
      <c r="K289" s="65"/>
      <c r="L289" s="65"/>
    </row>
    <row r="290" spans="1:12" x14ac:dyDescent="0.2">
      <c r="A290" s="244"/>
      <c r="B290" s="245"/>
      <c r="C290" s="245"/>
      <c r="J290" s="65"/>
      <c r="K290" s="65"/>
      <c r="L290" s="65"/>
    </row>
    <row r="291" spans="1:12" ht="15" x14ac:dyDescent="0.25">
      <c r="A291" s="723" t="s">
        <v>477</v>
      </c>
      <c r="B291" s="723"/>
      <c r="C291" s="65"/>
      <c r="F291" s="6" t="s">
        <v>529</v>
      </c>
      <c r="G291" s="5"/>
      <c r="H291" s="5"/>
      <c r="I291" s="3"/>
      <c r="J291" s="90" t="s">
        <v>528</v>
      </c>
      <c r="K291" s="65"/>
      <c r="L291" s="65"/>
    </row>
    <row r="292" spans="1:12" ht="14.25" x14ac:dyDescent="0.2">
      <c r="A292" s="811" t="s">
        <v>503</v>
      </c>
      <c r="B292" s="811"/>
      <c r="C292" s="65"/>
      <c r="F292" s="11" t="s">
        <v>527</v>
      </c>
      <c r="G292" s="4"/>
      <c r="H292" s="10"/>
      <c r="I292" s="3"/>
      <c r="J292" s="85" t="s">
        <v>562</v>
      </c>
      <c r="K292" s="65"/>
      <c r="L292" s="65"/>
    </row>
    <row r="293" spans="1:12" x14ac:dyDescent="0.2">
      <c r="A293" s="811" t="s">
        <v>504</v>
      </c>
      <c r="B293" s="811"/>
      <c r="C293" s="65"/>
      <c r="F293" s="1" t="s">
        <v>505</v>
      </c>
    </row>
    <row r="294" spans="1:12" ht="29.25" customHeight="1" x14ac:dyDescent="0.2">
      <c r="A294" s="246"/>
      <c r="B294" s="246" t="s">
        <v>297</v>
      </c>
      <c r="C294" s="169"/>
      <c r="D294" s="2"/>
      <c r="E294" s="2"/>
      <c r="F294" s="2"/>
      <c r="G294" s="2"/>
      <c r="H294" s="2"/>
    </row>
    <row r="295" spans="1:12" x14ac:dyDescent="0.2">
      <c r="A295" s="810"/>
      <c r="B295" s="810"/>
      <c r="C295" s="2"/>
      <c r="D295" s="2"/>
      <c r="E295" s="2"/>
      <c r="F295" s="2"/>
      <c r="G295" s="2"/>
      <c r="H295" s="2"/>
    </row>
  </sheetData>
  <sheetProtection password="C484" sheet="1" objects="1" scenarios="1"/>
  <mergeCells count="66">
    <mergeCell ref="A248:B248"/>
    <mergeCell ref="A280:B280"/>
    <mergeCell ref="A256:B256"/>
    <mergeCell ref="A260:B260"/>
    <mergeCell ref="A278:B278"/>
    <mergeCell ref="A279:B279"/>
    <mergeCell ref="A252:B252"/>
    <mergeCell ref="A228:B228"/>
    <mergeCell ref="A240:B240"/>
    <mergeCell ref="A244:B244"/>
    <mergeCell ref="A90:B90"/>
    <mergeCell ref="A152:B152"/>
    <mergeCell ref="A156:B156"/>
    <mergeCell ref="A108:B108"/>
    <mergeCell ref="A124:B124"/>
    <mergeCell ref="A125:B125"/>
    <mergeCell ref="A140:B140"/>
    <mergeCell ref="A143:B143"/>
    <mergeCell ref="A208:B208"/>
    <mergeCell ref="A212:B212"/>
    <mergeCell ref="A216:B216"/>
    <mergeCell ref="A220:B220"/>
    <mergeCell ref="A224:B224"/>
    <mergeCell ref="A295:B295"/>
    <mergeCell ref="A291:B291"/>
    <mergeCell ref="A292:B292"/>
    <mergeCell ref="A157:B157"/>
    <mergeCell ref="A160:B160"/>
    <mergeCell ref="A168:B168"/>
    <mergeCell ref="A171:B171"/>
    <mergeCell ref="A293:B293"/>
    <mergeCell ref="A188:B188"/>
    <mergeCell ref="A232:B232"/>
    <mergeCell ref="A207:B207"/>
    <mergeCell ref="A195:B195"/>
    <mergeCell ref="A189:B189"/>
    <mergeCell ref="A180:B180"/>
    <mergeCell ref="A181:B181"/>
    <mergeCell ref="A236:B236"/>
    <mergeCell ref="J8:K8"/>
    <mergeCell ref="A9:B11"/>
    <mergeCell ref="A6:I6"/>
    <mergeCell ref="C9:C11"/>
    <mergeCell ref="D9:I9"/>
    <mergeCell ref="H8:I8"/>
    <mergeCell ref="J9:L9"/>
    <mergeCell ref="D10:E10"/>
    <mergeCell ref="F10:I10"/>
    <mergeCell ref="J10:J11"/>
    <mergeCell ref="K10:K11"/>
    <mergeCell ref="L10:L11"/>
    <mergeCell ref="B5:I5"/>
    <mergeCell ref="A13:B13"/>
    <mergeCell ref="A93:B93"/>
    <mergeCell ref="A95:B95"/>
    <mergeCell ref="B7:I7"/>
    <mergeCell ref="A82:B82"/>
    <mergeCell ref="A85:B85"/>
    <mergeCell ref="A77:B77"/>
    <mergeCell ref="A48:B48"/>
    <mergeCell ref="A69:B69"/>
    <mergeCell ref="A86:B86"/>
    <mergeCell ref="A15:B15"/>
    <mergeCell ref="A16:B16"/>
    <mergeCell ref="A12:B12"/>
    <mergeCell ref="A76:B76"/>
  </mergeCells>
  <phoneticPr fontId="0" type="noConversion"/>
  <printOptions horizontalCentered="1"/>
  <pageMargins left="0.31496062992126" right="0.31496062992126" top="0.35433070866141703" bottom="0.35433070866141703" header="0.31496062992126" footer="0.25062992126"/>
  <pageSetup paperSize="9" scale="85" orientation="landscape" r:id="rId1"/>
  <headerFooter alignWithMargins="0"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25</vt:i4>
      </vt:variant>
    </vt:vector>
  </HeadingPairs>
  <TitlesOfParts>
    <vt:vector size="47" baseType="lpstr">
      <vt:lpstr>VENITURI</vt:lpstr>
      <vt:lpstr>VENITURI (2)</vt:lpstr>
      <vt:lpstr>VENITURI (3)</vt:lpstr>
      <vt:lpstr>30.10.05</vt:lpstr>
      <vt:lpstr>31.10.03</vt:lpstr>
      <vt:lpstr>33.10.08</vt:lpstr>
      <vt:lpstr>33.10.21</vt:lpstr>
      <vt:lpstr>33.10.30</vt:lpstr>
      <vt:lpstr>33.10.31</vt:lpstr>
      <vt:lpstr>36.10.50</vt:lpstr>
      <vt:lpstr>37.10.01</vt:lpstr>
      <vt:lpstr>39.10.01</vt:lpstr>
      <vt:lpstr>39.10.50</vt:lpstr>
      <vt:lpstr>40.10.15</vt:lpstr>
      <vt:lpstr>43.10.10</vt:lpstr>
      <vt:lpstr>43.10.14</vt:lpstr>
      <vt:lpstr>43.10.33</vt:lpstr>
      <vt:lpstr>A</vt:lpstr>
      <vt:lpstr>Tot. Chelt.  TOTAL FE I</vt:lpstr>
      <vt:lpstr>Tot. Chelt. (2)FE II</vt:lpstr>
      <vt:lpstr>Tot. Chelt.</vt:lpstr>
      <vt:lpstr>B</vt:lpstr>
      <vt:lpstr>'Tot. Chelt.'!Print_Area</vt:lpstr>
      <vt:lpstr>'Tot. Chelt.  TOTAL FE I'!Print_Area</vt:lpstr>
      <vt:lpstr>'Tot. Chelt. (2)FE II'!Print_Area</vt:lpstr>
      <vt:lpstr>'30.10.05'!Print_Titles</vt:lpstr>
      <vt:lpstr>'31.10.03'!Print_Titles</vt:lpstr>
      <vt:lpstr>'33.10.08'!Print_Titles</vt:lpstr>
      <vt:lpstr>'33.10.21'!Print_Titles</vt:lpstr>
      <vt:lpstr>'33.10.30'!Print_Titles</vt:lpstr>
      <vt:lpstr>'33.10.31'!Print_Titles</vt:lpstr>
      <vt:lpstr>'36.10.50'!Print_Titles</vt:lpstr>
      <vt:lpstr>'37.10.01'!Print_Titles</vt:lpstr>
      <vt:lpstr>'39.10.01'!Print_Titles</vt:lpstr>
      <vt:lpstr>'39.10.50'!Print_Titles</vt:lpstr>
      <vt:lpstr>'40.10.15'!Print_Titles</vt:lpstr>
      <vt:lpstr>'43.10.10'!Print_Titles</vt:lpstr>
      <vt:lpstr>'43.10.14'!Print_Titles</vt:lpstr>
      <vt:lpstr>'43.10.33'!Print_Titles</vt:lpstr>
      <vt:lpstr>A!Print_Titles</vt:lpstr>
      <vt:lpstr>B!Print_Titles</vt:lpstr>
      <vt:lpstr>'Tot. Chelt.'!Print_Titles</vt:lpstr>
      <vt:lpstr>'Tot. Chelt.  TOTAL FE I'!Print_Titles</vt:lpstr>
      <vt:lpstr>'Tot. Chelt. (2)FE II'!Print_Titles</vt:lpstr>
      <vt:lpstr>VENITURI!Print_Titles</vt:lpstr>
      <vt:lpstr>'VENITURI (2)'!Print_Titles</vt:lpstr>
      <vt:lpstr>'VENITURI (3)'!Print_Titles</vt:lpstr>
    </vt:vector>
  </TitlesOfParts>
  <Company>MF BLOC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DENISA .S</dc:creator>
  <cp:lastModifiedBy>Contabil Sef</cp:lastModifiedBy>
  <cp:lastPrinted>2024-12-06T09:43:35Z</cp:lastPrinted>
  <dcterms:created xsi:type="dcterms:W3CDTF">2004-07-06T08:10:59Z</dcterms:created>
  <dcterms:modified xsi:type="dcterms:W3CDTF">2024-12-16T10:39:31Z</dcterms:modified>
</cp:coreProperties>
</file>